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fa\Tugas\"/>
    </mc:Choice>
  </mc:AlternateContent>
  <xr:revisionPtr revIDLastSave="0" documentId="13_ncr:1_{F094C384-0914-4CA3-ABEE-1EC5E5C4A9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F5" i="1"/>
  <c r="F103" i="1"/>
  <c r="F104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60" i="1"/>
  <c r="F61" i="1"/>
  <c r="F62" i="1"/>
  <c r="F63" i="1"/>
  <c r="F64" i="1"/>
  <c r="F65" i="1"/>
  <c r="F66" i="1"/>
  <c r="F67" i="1"/>
  <c r="F68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B7" i="1" l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F59" i="1" s="1"/>
  <c r="E60" i="1"/>
  <c r="E61" i="1"/>
  <c r="E62" i="1"/>
  <c r="E63" i="1"/>
  <c r="E64" i="1"/>
  <c r="E65" i="1"/>
  <c r="E66" i="1"/>
  <c r="E67" i="1"/>
  <c r="E68" i="1"/>
  <c r="E69" i="1"/>
  <c r="F69" i="1" s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5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6" i="1"/>
  <c r="C7" i="1"/>
  <c r="C8" i="1"/>
  <c r="C9" i="1"/>
  <c r="C10" i="1"/>
  <c r="C11" i="1"/>
  <c r="C5" i="1"/>
</calcChain>
</file>

<file path=xl/sharedStrings.xml><?xml version="1.0" encoding="utf-8"?>
<sst xmlns="http://schemas.openxmlformats.org/spreadsheetml/2006/main" count="145" uniqueCount="136">
  <si>
    <t>12IDSCR5WTMDR-11</t>
  </si>
  <si>
    <t>12IDSCR5MSMST-MDR-11</t>
  </si>
  <si>
    <t>12IDSCR7WTPP-C</t>
  </si>
  <si>
    <t>12IDSCR7MSMST-PP-C</t>
  </si>
  <si>
    <t>12IDSCR4MSRKA-STEM</t>
  </si>
  <si>
    <t>12IDSCJTHSCD2</t>
  </si>
  <si>
    <t>12IDSCJTSDSCR</t>
  </si>
  <si>
    <t>12IDSCRGWTRGJ-UCT-P</t>
  </si>
  <si>
    <t>12IDSCRGSDTFD-GJ-P</t>
  </si>
  <si>
    <t>12IDSCRGSETFS-GJ-P</t>
  </si>
  <si>
    <t>12IDSCRGSFDUST-GJ-P</t>
  </si>
  <si>
    <t>12IDSCJTHSZCD2</t>
  </si>
  <si>
    <t>12IDSCRGWTRGJ-CT-P</t>
  </si>
  <si>
    <t>12IDSCJTSDZCD-SC</t>
  </si>
  <si>
    <t>12IDSCRGSSBSB-GJ-P</t>
  </si>
  <si>
    <t>12IDSCRGFSSSB-GJ-P</t>
  </si>
  <si>
    <t>12IDSCR8WTPTN-11</t>
  </si>
  <si>
    <t>12IDSCR7WTPP-B</t>
  </si>
  <si>
    <t>12IDSCRGMSSST-GJ-P</t>
  </si>
  <si>
    <t>12IDSCR8MSMST-PTN-11</t>
  </si>
  <si>
    <t>12IDSCR7MSMST-PP-B</t>
  </si>
  <si>
    <t>12IDDABOHSB/G</t>
  </si>
  <si>
    <t>12IDDFXXBLC2MU</t>
  </si>
  <si>
    <t>12IDDFXXBLMED/BT</t>
  </si>
  <si>
    <t>12IDDFXXLLLOW-LL</t>
  </si>
  <si>
    <t>12IDDFXXSSSS-DFC</t>
  </si>
  <si>
    <t>12IDDFXXSBD432</t>
  </si>
  <si>
    <t>12IDDABOSDB/G SC</t>
  </si>
  <si>
    <t>12IDSCR2WTCN-08</t>
  </si>
  <si>
    <t>12IDSCR2MSMST-CN-08</t>
  </si>
  <si>
    <t>12IDSCRTSETMG-FIN-TDS</t>
  </si>
  <si>
    <t>12IDSCRTWTTMG-B</t>
  </si>
  <si>
    <t>12IDSCR7WTPP-KBH</t>
  </si>
  <si>
    <t>12IDSCR7MSMST-PP-KBH</t>
  </si>
  <si>
    <t>12IDSCR2WTCN-11</t>
  </si>
  <si>
    <t>12IDSCR2MSMST-CN-11</t>
  </si>
  <si>
    <t>12IDDABOHSBES/NO</t>
  </si>
  <si>
    <t>12IDSCJTHSZCD</t>
  </si>
  <si>
    <t>12IDSCJTSBZCD-SC_VOTOB</t>
  </si>
  <si>
    <t>12IDDABOWTXIDDMBX</t>
  </si>
  <si>
    <t>12IDSCR5SEMDR-FIN-TDS</t>
  </si>
  <si>
    <t>12IDDABOSDXIDDMBX SC</t>
  </si>
  <si>
    <t>12IDSCR7WTPP-MTL</t>
  </si>
  <si>
    <t>12IDSCR8SEPTN-FIN-TDS</t>
  </si>
  <si>
    <t>12IDSCR7SEPPMTL-FN-TDS</t>
  </si>
  <si>
    <t>12IDSCR2WTCN-KBH</t>
  </si>
  <si>
    <t>12IDSCR2MSMST-CN-KBH</t>
  </si>
  <si>
    <t>12IDSCR2SECN08-FIN-TDS</t>
  </si>
  <si>
    <t>12IDSCR2SECNKBH-FN-TDS</t>
  </si>
  <si>
    <t>12IDSCR7SEPP-FIN-TDS</t>
  </si>
  <si>
    <t>12IDSCGJTTIDS-BY-H</t>
  </si>
  <si>
    <t>12IDSCGJSSSST-BYH</t>
  </si>
  <si>
    <t>12IDSCGJMSLDSS-BYH</t>
  </si>
  <si>
    <t>12IDSCGJSDTFD-BYH</t>
  </si>
  <si>
    <t>12IDSCGJTTR-IDS-BY-H</t>
  </si>
  <si>
    <t>12IDSCGJSFR-DUST-BYH</t>
  </si>
  <si>
    <t>12IDSCGJSFR-SAPON-BYH</t>
  </si>
  <si>
    <t>12IDSCGJLSR-LDSS-BYH</t>
  </si>
  <si>
    <t>12IDSCGJSDR-TFD-BYH</t>
  </si>
  <si>
    <t>12IDSCGJSSR-SST-BYH</t>
  </si>
  <si>
    <t>12IDSCGJSETFS-BYH</t>
  </si>
  <si>
    <t>12IDSCGJFSFIBER-BYH</t>
  </si>
  <si>
    <t>12IDSCGJSFDUST-BYH</t>
  </si>
  <si>
    <t>12IDSCGJSSR-LDSS</t>
  </si>
  <si>
    <t>12IDSCGJSSR-SST</t>
  </si>
  <si>
    <t>12IDSCGJSSSSST-BYH</t>
  </si>
  <si>
    <t>12IDSCGJTTR-SPL/ABC</t>
  </si>
  <si>
    <t>12IDSCGJTTR-SAMPLE</t>
  </si>
  <si>
    <t>12IDSCGJTTIDS-BY-L</t>
  </si>
  <si>
    <t>12IDSCGJSSSST-BYL</t>
  </si>
  <si>
    <t>12IDSCGJMSLDSS-BYL</t>
  </si>
  <si>
    <t>12IDSCGJSDTFD-BYL</t>
  </si>
  <si>
    <t>12IDSCGJSETFS-BYL</t>
  </si>
  <si>
    <t>12IDSCGJFSFIBER-BYL</t>
  </si>
  <si>
    <t>12IDSCGJSFDUST-BYL</t>
  </si>
  <si>
    <t>12IDSCGJSSSSST-BYL</t>
  </si>
  <si>
    <t>12IDSCGJSDSCRAP</t>
  </si>
  <si>
    <t>12IDSCMAHSHSABC/MO</t>
  </si>
  <si>
    <t>12IDSCMAHSR-HSABC</t>
  </si>
  <si>
    <t>12IDSCR4FSRKA FIBER</t>
  </si>
  <si>
    <t>12IDSCMASCSCR#632</t>
  </si>
  <si>
    <t>12IDSCR7WTLMN R.PP '09</t>
  </si>
  <si>
    <t>12IDSCR4FSRKA-FIBER</t>
  </si>
  <si>
    <t>12IDFCXXBEFBS 1152</t>
  </si>
  <si>
    <t>12IDFCXXBEFBS 1102</t>
  </si>
  <si>
    <t>12IDFCXXBEFBS 1118</t>
  </si>
  <si>
    <t>12IDFCXXBEFBS 1109 (F)</t>
  </si>
  <si>
    <t>12IDBYXXBEFBS 1109 (B)</t>
  </si>
  <si>
    <t>12IDSCJTHSJZCD/11</t>
  </si>
  <si>
    <t>12IDSCR7MSSTM.RPP.09</t>
  </si>
  <si>
    <t>12IDSCR7SEFNS.RPP.09</t>
  </si>
  <si>
    <t>12IDSCOTSDSC832</t>
  </si>
  <si>
    <t>12THFCXXBER-XTHFCD</t>
  </si>
  <si>
    <t>12PHFCXXBER-XPHFLD</t>
  </si>
  <si>
    <t>12IDFCXXBER-XIDFLB</t>
  </si>
  <si>
    <t>12IDFCXXBER-XIDFCD</t>
  </si>
  <si>
    <t>12IDFCXXBER-WIDFPD</t>
  </si>
  <si>
    <t>12IDFCXXBER-XIDFLD</t>
  </si>
  <si>
    <t>Kode</t>
  </si>
  <si>
    <t>Tahun</t>
  </si>
  <si>
    <t>Negara</t>
  </si>
  <si>
    <t>Negara ID</t>
  </si>
  <si>
    <t>ID</t>
  </si>
  <si>
    <t>TH</t>
  </si>
  <si>
    <t>Indonesia</t>
  </si>
  <si>
    <t>Thailand</t>
  </si>
  <si>
    <t>Tipe</t>
  </si>
  <si>
    <t>PH</t>
  </si>
  <si>
    <t>Philipina</t>
  </si>
  <si>
    <t>Grade</t>
  </si>
  <si>
    <t>FC</t>
  </si>
  <si>
    <t>SC</t>
  </si>
  <si>
    <t>DA</t>
  </si>
  <si>
    <t>DF</t>
  </si>
  <si>
    <t>BY</t>
  </si>
  <si>
    <t>Tipe ID</t>
  </si>
  <si>
    <t>Flue Cured</t>
  </si>
  <si>
    <t>Sun Cured</t>
  </si>
  <si>
    <t>Dark Air Cured</t>
  </si>
  <si>
    <t>Dark Fired</t>
  </si>
  <si>
    <t>Burley</t>
  </si>
  <si>
    <t>Keterangan</t>
  </si>
  <si>
    <t>Huruf ke 1 dan 2 dari Kode)</t>
  </si>
  <si>
    <t>Tabel 1 : Negara</t>
  </si>
  <si>
    <t>Tabel 2: Tipe</t>
  </si>
  <si>
    <t>R-XTHFCD</t>
  </si>
  <si>
    <t>Receiving</t>
  </si>
  <si>
    <t>MDR-11</t>
  </si>
  <si>
    <t>Proses</t>
  </si>
  <si>
    <t>Huruf ke 3 dan ke 4 merupakan kode Negara, deskripsi lihat di Tabel 1 - Negara</t>
  </si>
  <si>
    <t>Huruf ke 5 dan ke 6 merupakan kode Tipe, deskripsi lihat di Tabel 2 - Tipe</t>
  </si>
  <si>
    <t>Bagian kanan Kode, mulai huruf ke 11</t>
  </si>
  <si>
    <t>Jika 2 huruf sebelah kiri adalah "R-" maka Receiving, selain itu Proses</t>
  </si>
  <si>
    <t>Contoh</t>
  </si>
  <si>
    <t>12IDSCGJSFR-DU-BYH</t>
  </si>
  <si>
    <t>12IDSCGJFSR-FIBER-KHP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</si>
</sst>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A52" workbookViewId="0">
      <selection activeCell="F72" sqref="F72"/>
    </sheetView>
  </sheetViews>
  <sheetFormatPr defaultRowHeight="14.5" x14ac:dyDescent="0.35"/>
  <cols>
    <col min="1" max="1" width="23.54296875" bestFit="1" customWidth="1"/>
    <col min="2" max="2" width="10.1796875" customWidth="1"/>
    <col min="3" max="3" width="21.36328125" customWidth="1"/>
    <col min="4" max="4" width="20.08984375" customWidth="1"/>
    <col min="5" max="5" width="18.90625" customWidth="1"/>
    <col min="6" max="6" width="18" customWidth="1"/>
    <col min="12" max="12" width="4.36328125" customWidth="1"/>
    <col min="14" max="14" width="12.6328125" bestFit="1" customWidth="1"/>
  </cols>
  <sheetData>
    <row r="1" spans="1:14" ht="58" x14ac:dyDescent="0.35">
      <c r="B1" s="1" t="s">
        <v>122</v>
      </c>
      <c r="C1" s="1" t="s">
        <v>129</v>
      </c>
      <c r="D1" s="1" t="s">
        <v>130</v>
      </c>
      <c r="E1" s="1" t="s">
        <v>131</v>
      </c>
      <c r="F1" s="1" t="s">
        <v>132</v>
      </c>
      <c r="J1" s="6" t="s">
        <v>123</v>
      </c>
      <c r="K1" s="6"/>
      <c r="M1" s="6" t="s">
        <v>124</v>
      </c>
      <c r="N1" s="6"/>
    </row>
    <row r="2" spans="1:14" x14ac:dyDescent="0.35">
      <c r="A2" s="5" t="s">
        <v>98</v>
      </c>
      <c r="B2" s="5" t="s">
        <v>99</v>
      </c>
      <c r="C2" s="5" t="s">
        <v>100</v>
      </c>
      <c r="D2" s="5" t="s">
        <v>106</v>
      </c>
      <c r="E2" s="5" t="s">
        <v>109</v>
      </c>
      <c r="F2" s="5" t="s">
        <v>121</v>
      </c>
      <c r="J2" s="4" t="s">
        <v>101</v>
      </c>
      <c r="K2" s="4" t="s">
        <v>100</v>
      </c>
      <c r="M2" s="4" t="s">
        <v>115</v>
      </c>
      <c r="N2" s="4" t="s">
        <v>106</v>
      </c>
    </row>
    <row r="3" spans="1:14" x14ac:dyDescent="0.35">
      <c r="A3" s="2" t="s">
        <v>92</v>
      </c>
      <c r="B3" s="2">
        <v>2012</v>
      </c>
      <c r="C3" s="2" t="s">
        <v>105</v>
      </c>
      <c r="D3" s="2" t="s">
        <v>116</v>
      </c>
      <c r="E3" s="2" t="s">
        <v>125</v>
      </c>
      <c r="F3" s="2" t="s">
        <v>126</v>
      </c>
      <c r="G3" s="2" t="s">
        <v>133</v>
      </c>
      <c r="J3" s="3" t="s">
        <v>102</v>
      </c>
      <c r="K3" s="3" t="s">
        <v>104</v>
      </c>
      <c r="M3" s="3" t="s">
        <v>110</v>
      </c>
      <c r="N3" s="3" t="s">
        <v>116</v>
      </c>
    </row>
    <row r="4" spans="1:14" x14ac:dyDescent="0.35">
      <c r="A4" s="2" t="s">
        <v>0</v>
      </c>
      <c r="B4" s="2">
        <v>2012</v>
      </c>
      <c r="C4" s="2" t="s">
        <v>104</v>
      </c>
      <c r="D4" s="2" t="s">
        <v>117</v>
      </c>
      <c r="E4" s="2" t="s">
        <v>127</v>
      </c>
      <c r="F4" s="2" t="s">
        <v>128</v>
      </c>
      <c r="G4" s="2" t="s">
        <v>133</v>
      </c>
      <c r="J4" s="3" t="s">
        <v>103</v>
      </c>
      <c r="K4" s="3" t="s">
        <v>105</v>
      </c>
      <c r="M4" s="3" t="s">
        <v>111</v>
      </c>
      <c r="N4" s="3" t="s">
        <v>117</v>
      </c>
    </row>
    <row r="5" spans="1:14" x14ac:dyDescent="0.35">
      <c r="A5" t="s">
        <v>0</v>
      </c>
      <c r="B5" t="str">
        <f>IF(LEFT(A5,2)="12","2012","Tahun 0")</f>
        <v>2012</v>
      </c>
      <c r="C5" t="str">
        <f>IF(MID(A5,3,2)="ID","Indonesia",IF(MID(A5,3,2)="TH","Thailand","Philipina"))</f>
        <v>Indonesia</v>
      </c>
      <c r="D5" t="str">
        <f>IF(MID(A5,5,2)="FC","Flue Cured",IF(MID(A5,5,2)="SC","Sun Cured",IF(MID(A5,5,2)="DA","Dark Air Cured",IF(MID(A5,5,2)="DF","Dark Fired","Burley"))))</f>
        <v>Sun Cured</v>
      </c>
      <c r="E5" t="str">
        <f>MID(A5,11,20)</f>
        <v>MDR-11</v>
      </c>
      <c r="F5" t="str">
        <f>IF(LEFT(E5,2)="R-","Receiving", "Proses")</f>
        <v>Proses</v>
      </c>
      <c r="J5" s="3" t="s">
        <v>107</v>
      </c>
      <c r="K5" s="3" t="s">
        <v>108</v>
      </c>
      <c r="M5" s="3" t="s">
        <v>112</v>
      </c>
      <c r="N5" s="3" t="s">
        <v>118</v>
      </c>
    </row>
    <row r="6" spans="1:14" x14ac:dyDescent="0.35">
      <c r="A6" t="s">
        <v>1</v>
      </c>
      <c r="B6" t="str">
        <f t="shared" ref="B6:B69" si="0">IF(LEFT(A6,2)="12","2012","Tahun 0")</f>
        <v>2012</v>
      </c>
      <c r="C6" t="str">
        <f t="shared" ref="C6:C69" si="1">IF(MID(A6,3,2)="ID","Indonesia",IF(MID(A6,3,2)="TH","Thailand","Philipina"))</f>
        <v>Indonesia</v>
      </c>
      <c r="D6" t="str">
        <f t="shared" ref="D6:D69" si="2">IF(MID(A6,5,2)="FC","Flue Cured",IF(MID(A6,5,2)="SC","Sun Cured",IF(MID(A6,5,2)="DA","Dark Air Cured",IF(MID(A6,5,2)="DF","Dark Fired","Burley"))))</f>
        <v>Sun Cured</v>
      </c>
      <c r="E6" t="str">
        <f t="shared" ref="E6:E69" si="3">MID(A6,11,20)</f>
        <v>MST-MDR-11</v>
      </c>
      <c r="F6" t="str">
        <f t="shared" ref="F6:F69" si="4">IF(LEFT(E6,2)="R-","Receiving", "Proses")</f>
        <v>Proses</v>
      </c>
      <c r="M6" s="3" t="s">
        <v>113</v>
      </c>
      <c r="N6" s="3" t="s">
        <v>119</v>
      </c>
    </row>
    <row r="7" spans="1:14" x14ac:dyDescent="0.35">
      <c r="A7" t="s">
        <v>2</v>
      </c>
      <c r="B7" t="str">
        <f>IF(LEFT(A7,2)="12","2012","Tahun 0")</f>
        <v>2012</v>
      </c>
      <c r="C7" t="str">
        <f t="shared" si="1"/>
        <v>Indonesia</v>
      </c>
      <c r="D7" t="str">
        <f t="shared" si="2"/>
        <v>Sun Cured</v>
      </c>
      <c r="E7" t="str">
        <f t="shared" si="3"/>
        <v>PP-C</v>
      </c>
      <c r="F7" t="str">
        <f t="shared" si="4"/>
        <v>Proses</v>
      </c>
      <c r="M7" s="3" t="s">
        <v>114</v>
      </c>
      <c r="N7" s="3" t="s">
        <v>120</v>
      </c>
    </row>
    <row r="8" spans="1:14" x14ac:dyDescent="0.35">
      <c r="A8" t="s">
        <v>3</v>
      </c>
      <c r="B8" t="str">
        <f t="shared" si="0"/>
        <v>2012</v>
      </c>
      <c r="C8" t="str">
        <f t="shared" si="1"/>
        <v>Indonesia</v>
      </c>
      <c r="D8" t="str">
        <f t="shared" si="2"/>
        <v>Sun Cured</v>
      </c>
      <c r="E8" t="str">
        <f t="shared" si="3"/>
        <v>MST-PP-C</v>
      </c>
      <c r="F8" t="str">
        <f>IF(LEFT(E8,2)="R-","Receiving", "Proses")</f>
        <v>Proses</v>
      </c>
      <c r="M8" s="3"/>
      <c r="N8" s="3"/>
    </row>
    <row r="9" spans="1:14" x14ac:dyDescent="0.35">
      <c r="A9" t="s">
        <v>4</v>
      </c>
      <c r="B9" t="str">
        <f t="shared" si="0"/>
        <v>2012</v>
      </c>
      <c r="C9" t="str">
        <f t="shared" si="1"/>
        <v>Indonesia</v>
      </c>
      <c r="D9" t="str">
        <f t="shared" si="2"/>
        <v>Sun Cured</v>
      </c>
      <c r="E9" t="str">
        <f t="shared" si="3"/>
        <v>RKA-STEM</v>
      </c>
      <c r="F9" t="str">
        <f t="shared" si="4"/>
        <v>Proses</v>
      </c>
    </row>
    <row r="10" spans="1:14" x14ac:dyDescent="0.35">
      <c r="A10" t="s">
        <v>5</v>
      </c>
      <c r="B10" t="str">
        <f t="shared" si="0"/>
        <v>2012</v>
      </c>
      <c r="C10" t="str">
        <f t="shared" si="1"/>
        <v>Indonesia</v>
      </c>
      <c r="D10" t="str">
        <f t="shared" si="2"/>
        <v>Sun Cured</v>
      </c>
      <c r="E10" t="str">
        <f t="shared" si="3"/>
        <v>CD2</v>
      </c>
      <c r="F10" t="str">
        <f t="shared" si="4"/>
        <v>Proses</v>
      </c>
    </row>
    <row r="11" spans="1:14" x14ac:dyDescent="0.35">
      <c r="A11" t="s">
        <v>6</v>
      </c>
      <c r="B11" t="str">
        <f t="shared" si="0"/>
        <v>2012</v>
      </c>
      <c r="C11" t="str">
        <f t="shared" si="1"/>
        <v>Indonesia</v>
      </c>
      <c r="D11" t="str">
        <f t="shared" si="2"/>
        <v>Sun Cured</v>
      </c>
      <c r="E11" t="str">
        <f t="shared" si="3"/>
        <v>SCR</v>
      </c>
      <c r="F11" t="str">
        <f t="shared" si="4"/>
        <v>Proses</v>
      </c>
    </row>
    <row r="12" spans="1:14" x14ac:dyDescent="0.35">
      <c r="A12" t="s">
        <v>7</v>
      </c>
      <c r="B12" t="str">
        <f t="shared" si="0"/>
        <v>2012</v>
      </c>
      <c r="C12" t="str">
        <f t="shared" si="1"/>
        <v>Indonesia</v>
      </c>
      <c r="D12" t="str">
        <f t="shared" si="2"/>
        <v>Sun Cured</v>
      </c>
      <c r="E12" t="str">
        <f t="shared" si="3"/>
        <v>RGJ-UCT-P</v>
      </c>
      <c r="F12" t="str">
        <f t="shared" si="4"/>
        <v>Proses</v>
      </c>
    </row>
    <row r="13" spans="1:14" x14ac:dyDescent="0.35">
      <c r="A13" t="s">
        <v>8</v>
      </c>
      <c r="B13" t="str">
        <f t="shared" si="0"/>
        <v>2012</v>
      </c>
      <c r="C13" t="str">
        <f t="shared" si="1"/>
        <v>Indonesia</v>
      </c>
      <c r="D13" t="str">
        <f t="shared" si="2"/>
        <v>Sun Cured</v>
      </c>
      <c r="E13" t="str">
        <f t="shared" si="3"/>
        <v>TFD-GJ-P</v>
      </c>
      <c r="F13" t="str">
        <f t="shared" si="4"/>
        <v>Proses</v>
      </c>
    </row>
    <row r="14" spans="1:14" x14ac:dyDescent="0.35">
      <c r="A14" t="s">
        <v>9</v>
      </c>
      <c r="B14" t="str">
        <f t="shared" si="0"/>
        <v>2012</v>
      </c>
      <c r="C14" t="str">
        <f t="shared" si="1"/>
        <v>Indonesia</v>
      </c>
      <c r="D14" t="str">
        <f t="shared" si="2"/>
        <v>Sun Cured</v>
      </c>
      <c r="E14" t="str">
        <f t="shared" si="3"/>
        <v>TFS-GJ-P</v>
      </c>
      <c r="F14" t="str">
        <f t="shared" si="4"/>
        <v>Proses</v>
      </c>
    </row>
    <row r="15" spans="1:14" x14ac:dyDescent="0.35">
      <c r="A15" t="s">
        <v>10</v>
      </c>
      <c r="B15" t="str">
        <f t="shared" si="0"/>
        <v>2012</v>
      </c>
      <c r="C15" t="str">
        <f t="shared" si="1"/>
        <v>Indonesia</v>
      </c>
      <c r="D15" t="str">
        <f t="shared" si="2"/>
        <v>Sun Cured</v>
      </c>
      <c r="E15" t="str">
        <f t="shared" si="3"/>
        <v>DUST-GJ-P</v>
      </c>
      <c r="F15" t="str">
        <f t="shared" si="4"/>
        <v>Proses</v>
      </c>
    </row>
    <row r="16" spans="1:14" x14ac:dyDescent="0.35">
      <c r="A16" t="s">
        <v>11</v>
      </c>
      <c r="B16" t="str">
        <f t="shared" si="0"/>
        <v>2012</v>
      </c>
      <c r="C16" t="str">
        <f t="shared" si="1"/>
        <v>Indonesia</v>
      </c>
      <c r="D16" t="str">
        <f t="shared" si="2"/>
        <v>Sun Cured</v>
      </c>
      <c r="E16" t="str">
        <f t="shared" si="3"/>
        <v>ZCD2</v>
      </c>
      <c r="F16" t="str">
        <f t="shared" si="4"/>
        <v>Proses</v>
      </c>
    </row>
    <row r="17" spans="1:6" x14ac:dyDescent="0.35">
      <c r="A17" t="s">
        <v>12</v>
      </c>
      <c r="B17" t="str">
        <f t="shared" si="0"/>
        <v>2012</v>
      </c>
      <c r="C17" t="str">
        <f t="shared" si="1"/>
        <v>Indonesia</v>
      </c>
      <c r="D17" t="str">
        <f t="shared" si="2"/>
        <v>Sun Cured</v>
      </c>
      <c r="E17" t="str">
        <f t="shared" si="3"/>
        <v>RGJ-CT-P</v>
      </c>
      <c r="F17" t="str">
        <f t="shared" si="4"/>
        <v>Proses</v>
      </c>
    </row>
    <row r="18" spans="1:6" x14ac:dyDescent="0.35">
      <c r="A18" t="s">
        <v>13</v>
      </c>
      <c r="B18" t="str">
        <f t="shared" si="0"/>
        <v>2012</v>
      </c>
      <c r="C18" t="str">
        <f t="shared" si="1"/>
        <v>Indonesia</v>
      </c>
      <c r="D18" t="str">
        <f t="shared" si="2"/>
        <v>Sun Cured</v>
      </c>
      <c r="E18" t="str">
        <f t="shared" si="3"/>
        <v>ZCD-SC</v>
      </c>
      <c r="F18" t="str">
        <f t="shared" si="4"/>
        <v>Proses</v>
      </c>
    </row>
    <row r="19" spans="1:6" x14ac:dyDescent="0.35">
      <c r="A19" t="s">
        <v>14</v>
      </c>
      <c r="B19" t="str">
        <f t="shared" si="0"/>
        <v>2012</v>
      </c>
      <c r="C19" t="str">
        <f t="shared" si="1"/>
        <v>Indonesia</v>
      </c>
      <c r="D19" t="str">
        <f t="shared" si="2"/>
        <v>Sun Cured</v>
      </c>
      <c r="E19" t="str">
        <f t="shared" si="3"/>
        <v>BSB-GJ-P</v>
      </c>
      <c r="F19" t="str">
        <f t="shared" si="4"/>
        <v>Proses</v>
      </c>
    </row>
    <row r="20" spans="1:6" x14ac:dyDescent="0.35">
      <c r="A20" t="s">
        <v>15</v>
      </c>
      <c r="B20" t="str">
        <f t="shared" si="0"/>
        <v>2012</v>
      </c>
      <c r="C20" t="str">
        <f t="shared" si="1"/>
        <v>Indonesia</v>
      </c>
      <c r="D20" t="str">
        <f t="shared" si="2"/>
        <v>Sun Cured</v>
      </c>
      <c r="E20" t="str">
        <f t="shared" si="3"/>
        <v>SSB-GJ-P</v>
      </c>
      <c r="F20" t="str">
        <f t="shared" si="4"/>
        <v>Proses</v>
      </c>
    </row>
    <row r="21" spans="1:6" x14ac:dyDescent="0.35">
      <c r="A21" t="s">
        <v>16</v>
      </c>
      <c r="B21" t="str">
        <f t="shared" si="0"/>
        <v>2012</v>
      </c>
      <c r="C21" t="str">
        <f t="shared" si="1"/>
        <v>Indonesia</v>
      </c>
      <c r="D21" t="str">
        <f t="shared" si="2"/>
        <v>Sun Cured</v>
      </c>
      <c r="E21" t="str">
        <f t="shared" si="3"/>
        <v>PTN-11</v>
      </c>
      <c r="F21" t="str">
        <f t="shared" si="4"/>
        <v>Proses</v>
      </c>
    </row>
    <row r="22" spans="1:6" x14ac:dyDescent="0.35">
      <c r="A22" t="s">
        <v>17</v>
      </c>
      <c r="B22" t="str">
        <f t="shared" si="0"/>
        <v>2012</v>
      </c>
      <c r="C22" t="str">
        <f t="shared" si="1"/>
        <v>Indonesia</v>
      </c>
      <c r="D22" t="str">
        <f t="shared" si="2"/>
        <v>Sun Cured</v>
      </c>
      <c r="E22" t="str">
        <f t="shared" si="3"/>
        <v>PP-B</v>
      </c>
      <c r="F22" t="str">
        <f t="shared" si="4"/>
        <v>Proses</v>
      </c>
    </row>
    <row r="23" spans="1:6" x14ac:dyDescent="0.35">
      <c r="A23" t="s">
        <v>18</v>
      </c>
      <c r="B23" t="str">
        <f t="shared" si="0"/>
        <v>2012</v>
      </c>
      <c r="C23" t="str">
        <f t="shared" si="1"/>
        <v>Indonesia</v>
      </c>
      <c r="D23" t="str">
        <f t="shared" si="2"/>
        <v>Sun Cured</v>
      </c>
      <c r="E23" t="str">
        <f t="shared" si="3"/>
        <v>SST-GJ-P</v>
      </c>
      <c r="F23" t="str">
        <f t="shared" si="4"/>
        <v>Proses</v>
      </c>
    </row>
    <row r="24" spans="1:6" x14ac:dyDescent="0.35">
      <c r="A24" t="s">
        <v>19</v>
      </c>
      <c r="B24" t="str">
        <f t="shared" si="0"/>
        <v>2012</v>
      </c>
      <c r="C24" t="str">
        <f t="shared" si="1"/>
        <v>Indonesia</v>
      </c>
      <c r="D24" t="str">
        <f t="shared" si="2"/>
        <v>Sun Cured</v>
      </c>
      <c r="E24" t="str">
        <f t="shared" si="3"/>
        <v>MST-PTN-11</v>
      </c>
      <c r="F24" t="str">
        <f t="shared" si="4"/>
        <v>Proses</v>
      </c>
    </row>
    <row r="25" spans="1:6" x14ac:dyDescent="0.35">
      <c r="A25" t="s">
        <v>20</v>
      </c>
      <c r="B25" t="str">
        <f t="shared" si="0"/>
        <v>2012</v>
      </c>
      <c r="C25" t="str">
        <f t="shared" si="1"/>
        <v>Indonesia</v>
      </c>
      <c r="D25" t="str">
        <f t="shared" si="2"/>
        <v>Sun Cured</v>
      </c>
      <c r="E25" t="str">
        <f t="shared" si="3"/>
        <v>MST-PP-B</v>
      </c>
      <c r="F25" t="str">
        <f t="shared" si="4"/>
        <v>Proses</v>
      </c>
    </row>
    <row r="26" spans="1:6" x14ac:dyDescent="0.35">
      <c r="A26" t="s">
        <v>21</v>
      </c>
      <c r="B26" t="str">
        <f t="shared" si="0"/>
        <v>2012</v>
      </c>
      <c r="C26" t="str">
        <f t="shared" si="1"/>
        <v>Indonesia</v>
      </c>
      <c r="D26" t="str">
        <f t="shared" si="2"/>
        <v>Dark Air Cured</v>
      </c>
      <c r="E26" t="str">
        <f t="shared" si="3"/>
        <v>B/G</v>
      </c>
      <c r="F26" t="str">
        <f t="shared" si="4"/>
        <v>Proses</v>
      </c>
    </row>
    <row r="27" spans="1:6" x14ac:dyDescent="0.35">
      <c r="A27" t="s">
        <v>22</v>
      </c>
      <c r="B27" t="str">
        <f t="shared" si="0"/>
        <v>2012</v>
      </c>
      <c r="C27" t="str">
        <f t="shared" si="1"/>
        <v>Indonesia</v>
      </c>
      <c r="D27" t="str">
        <f t="shared" si="2"/>
        <v>Dark Fired</v>
      </c>
      <c r="E27" t="str">
        <f t="shared" si="3"/>
        <v>C2MU</v>
      </c>
      <c r="F27" t="str">
        <f t="shared" si="4"/>
        <v>Proses</v>
      </c>
    </row>
    <row r="28" spans="1:6" x14ac:dyDescent="0.35">
      <c r="A28" t="s">
        <v>23</v>
      </c>
      <c r="B28" t="str">
        <f t="shared" si="0"/>
        <v>2012</v>
      </c>
      <c r="C28" t="str">
        <f t="shared" si="1"/>
        <v>Indonesia</v>
      </c>
      <c r="D28" t="str">
        <f t="shared" si="2"/>
        <v>Dark Fired</v>
      </c>
      <c r="E28" t="str">
        <f t="shared" si="3"/>
        <v>MED/BT</v>
      </c>
      <c r="F28" t="str">
        <f t="shared" si="4"/>
        <v>Proses</v>
      </c>
    </row>
    <row r="29" spans="1:6" x14ac:dyDescent="0.35">
      <c r="A29" t="s">
        <v>24</v>
      </c>
      <c r="B29" t="str">
        <f t="shared" si="0"/>
        <v>2012</v>
      </c>
      <c r="C29" t="str">
        <f t="shared" si="1"/>
        <v>Indonesia</v>
      </c>
      <c r="D29" t="str">
        <f t="shared" si="2"/>
        <v>Dark Fired</v>
      </c>
      <c r="E29" t="str">
        <f t="shared" si="3"/>
        <v>LOW-LL</v>
      </c>
      <c r="F29" t="str">
        <f t="shared" si="4"/>
        <v>Proses</v>
      </c>
    </row>
    <row r="30" spans="1:6" x14ac:dyDescent="0.35">
      <c r="A30" t="s">
        <v>25</v>
      </c>
      <c r="B30" t="str">
        <f t="shared" si="0"/>
        <v>2012</v>
      </c>
      <c r="C30" t="str">
        <f t="shared" si="1"/>
        <v>Indonesia</v>
      </c>
      <c r="D30" t="str">
        <f t="shared" si="2"/>
        <v>Dark Fired</v>
      </c>
      <c r="E30" t="str">
        <f t="shared" si="3"/>
        <v>SS-DFC</v>
      </c>
      <c r="F30" t="str">
        <f t="shared" si="4"/>
        <v>Proses</v>
      </c>
    </row>
    <row r="31" spans="1:6" x14ac:dyDescent="0.35">
      <c r="A31" t="s">
        <v>26</v>
      </c>
      <c r="B31" t="str">
        <f t="shared" si="0"/>
        <v>2012</v>
      </c>
      <c r="C31" t="str">
        <f t="shared" si="1"/>
        <v>Indonesia</v>
      </c>
      <c r="D31" t="str">
        <f t="shared" si="2"/>
        <v>Dark Fired</v>
      </c>
      <c r="E31" t="str">
        <f t="shared" si="3"/>
        <v>D432</v>
      </c>
      <c r="F31" t="str">
        <f t="shared" si="4"/>
        <v>Proses</v>
      </c>
    </row>
    <row r="32" spans="1:6" x14ac:dyDescent="0.35">
      <c r="A32" t="s">
        <v>27</v>
      </c>
      <c r="B32" t="str">
        <f t="shared" si="0"/>
        <v>2012</v>
      </c>
      <c r="C32" t="str">
        <f t="shared" si="1"/>
        <v>Indonesia</v>
      </c>
      <c r="D32" t="str">
        <f t="shared" si="2"/>
        <v>Dark Air Cured</v>
      </c>
      <c r="E32" t="str">
        <f t="shared" si="3"/>
        <v>B/G SC</v>
      </c>
      <c r="F32" t="str">
        <f t="shared" si="4"/>
        <v>Proses</v>
      </c>
    </row>
    <row r="33" spans="1:6" x14ac:dyDescent="0.35">
      <c r="A33" t="s">
        <v>28</v>
      </c>
      <c r="B33" t="str">
        <f t="shared" si="0"/>
        <v>2012</v>
      </c>
      <c r="C33" t="str">
        <f t="shared" si="1"/>
        <v>Indonesia</v>
      </c>
      <c r="D33" t="str">
        <f t="shared" si="2"/>
        <v>Sun Cured</v>
      </c>
      <c r="E33" t="str">
        <f t="shared" si="3"/>
        <v>CN-08</v>
      </c>
      <c r="F33" t="str">
        <f t="shared" si="4"/>
        <v>Proses</v>
      </c>
    </row>
    <row r="34" spans="1:6" x14ac:dyDescent="0.35">
      <c r="A34" t="s">
        <v>29</v>
      </c>
      <c r="B34" t="str">
        <f t="shared" si="0"/>
        <v>2012</v>
      </c>
      <c r="C34" t="str">
        <f t="shared" si="1"/>
        <v>Indonesia</v>
      </c>
      <c r="D34" t="str">
        <f t="shared" si="2"/>
        <v>Sun Cured</v>
      </c>
      <c r="E34" t="str">
        <f t="shared" si="3"/>
        <v>MST-CN-08</v>
      </c>
      <c r="F34" t="str">
        <f t="shared" si="4"/>
        <v>Proses</v>
      </c>
    </row>
    <row r="35" spans="1:6" x14ac:dyDescent="0.35">
      <c r="A35" t="s">
        <v>30</v>
      </c>
      <c r="B35" t="str">
        <f t="shared" si="0"/>
        <v>2012</v>
      </c>
      <c r="C35" t="str">
        <f t="shared" si="1"/>
        <v>Indonesia</v>
      </c>
      <c r="D35" t="str">
        <f t="shared" si="2"/>
        <v>Sun Cured</v>
      </c>
      <c r="E35" t="str">
        <f t="shared" si="3"/>
        <v>TMG-FIN-TDS</v>
      </c>
      <c r="F35" t="str">
        <f t="shared" si="4"/>
        <v>Proses</v>
      </c>
    </row>
    <row r="36" spans="1:6" x14ac:dyDescent="0.35">
      <c r="A36" t="s">
        <v>31</v>
      </c>
      <c r="B36" t="str">
        <f t="shared" si="0"/>
        <v>2012</v>
      </c>
      <c r="C36" t="str">
        <f t="shared" si="1"/>
        <v>Indonesia</v>
      </c>
      <c r="D36" t="str">
        <f t="shared" si="2"/>
        <v>Sun Cured</v>
      </c>
      <c r="E36" t="str">
        <f t="shared" si="3"/>
        <v>TMG-B</v>
      </c>
      <c r="F36" t="str">
        <f t="shared" si="4"/>
        <v>Proses</v>
      </c>
    </row>
    <row r="37" spans="1:6" x14ac:dyDescent="0.35">
      <c r="A37" t="s">
        <v>32</v>
      </c>
      <c r="B37" t="str">
        <f t="shared" si="0"/>
        <v>2012</v>
      </c>
      <c r="C37" t="str">
        <f t="shared" si="1"/>
        <v>Indonesia</v>
      </c>
      <c r="D37" t="str">
        <f t="shared" si="2"/>
        <v>Sun Cured</v>
      </c>
      <c r="E37" t="str">
        <f t="shared" si="3"/>
        <v>PP-KBH</v>
      </c>
      <c r="F37" t="str">
        <f t="shared" si="4"/>
        <v>Proses</v>
      </c>
    </row>
    <row r="38" spans="1:6" x14ac:dyDescent="0.35">
      <c r="A38" t="s">
        <v>33</v>
      </c>
      <c r="B38" t="str">
        <f t="shared" si="0"/>
        <v>2012</v>
      </c>
      <c r="C38" t="str">
        <f t="shared" si="1"/>
        <v>Indonesia</v>
      </c>
      <c r="D38" t="str">
        <f t="shared" si="2"/>
        <v>Sun Cured</v>
      </c>
      <c r="E38" t="str">
        <f t="shared" si="3"/>
        <v>MST-PP-KBH</v>
      </c>
      <c r="F38" t="str">
        <f t="shared" si="4"/>
        <v>Proses</v>
      </c>
    </row>
    <row r="39" spans="1:6" x14ac:dyDescent="0.35">
      <c r="A39" t="s">
        <v>34</v>
      </c>
      <c r="B39" t="str">
        <f t="shared" si="0"/>
        <v>2012</v>
      </c>
      <c r="C39" t="str">
        <f t="shared" si="1"/>
        <v>Indonesia</v>
      </c>
      <c r="D39" t="str">
        <f t="shared" si="2"/>
        <v>Sun Cured</v>
      </c>
      <c r="E39" t="str">
        <f t="shared" si="3"/>
        <v>CN-11</v>
      </c>
      <c r="F39" t="str">
        <f t="shared" si="4"/>
        <v>Proses</v>
      </c>
    </row>
    <row r="40" spans="1:6" x14ac:dyDescent="0.35">
      <c r="A40" t="s">
        <v>35</v>
      </c>
      <c r="B40" t="str">
        <f t="shared" si="0"/>
        <v>2012</v>
      </c>
      <c r="C40" t="str">
        <f t="shared" si="1"/>
        <v>Indonesia</v>
      </c>
      <c r="D40" t="str">
        <f t="shared" si="2"/>
        <v>Sun Cured</v>
      </c>
      <c r="E40" t="str">
        <f t="shared" si="3"/>
        <v>MST-CN-11</v>
      </c>
      <c r="F40" t="str">
        <f t="shared" si="4"/>
        <v>Proses</v>
      </c>
    </row>
    <row r="41" spans="1:6" x14ac:dyDescent="0.35">
      <c r="A41" t="s">
        <v>36</v>
      </c>
      <c r="B41" t="str">
        <f t="shared" si="0"/>
        <v>2012</v>
      </c>
      <c r="C41" t="str">
        <f t="shared" si="1"/>
        <v>Indonesia</v>
      </c>
      <c r="D41" t="str">
        <f t="shared" si="2"/>
        <v>Dark Air Cured</v>
      </c>
      <c r="E41" t="str">
        <f t="shared" si="3"/>
        <v>BES/NO</v>
      </c>
      <c r="F41" t="str">
        <f t="shared" si="4"/>
        <v>Proses</v>
      </c>
    </row>
    <row r="42" spans="1:6" x14ac:dyDescent="0.35">
      <c r="A42" t="s">
        <v>37</v>
      </c>
      <c r="B42" t="str">
        <f t="shared" si="0"/>
        <v>2012</v>
      </c>
      <c r="C42" t="str">
        <f t="shared" si="1"/>
        <v>Indonesia</v>
      </c>
      <c r="D42" t="str">
        <f t="shared" si="2"/>
        <v>Sun Cured</v>
      </c>
      <c r="E42" t="str">
        <f t="shared" si="3"/>
        <v>ZCD</v>
      </c>
      <c r="F42" t="str">
        <f t="shared" si="4"/>
        <v>Proses</v>
      </c>
    </row>
    <row r="43" spans="1:6" x14ac:dyDescent="0.35">
      <c r="A43" t="s">
        <v>38</v>
      </c>
      <c r="B43" t="str">
        <f t="shared" si="0"/>
        <v>2012</v>
      </c>
      <c r="C43" t="str">
        <f t="shared" si="1"/>
        <v>Indonesia</v>
      </c>
      <c r="D43" t="str">
        <f t="shared" si="2"/>
        <v>Sun Cured</v>
      </c>
      <c r="E43" t="str">
        <f t="shared" si="3"/>
        <v>ZCD-SC_VOTOB</v>
      </c>
      <c r="F43" t="str">
        <f t="shared" si="4"/>
        <v>Proses</v>
      </c>
    </row>
    <row r="44" spans="1:6" x14ac:dyDescent="0.35">
      <c r="A44" t="s">
        <v>39</v>
      </c>
      <c r="B44" t="str">
        <f t="shared" si="0"/>
        <v>2012</v>
      </c>
      <c r="C44" t="str">
        <f t="shared" si="1"/>
        <v>Indonesia</v>
      </c>
      <c r="D44" t="str">
        <f t="shared" si="2"/>
        <v>Dark Air Cured</v>
      </c>
      <c r="E44" t="str">
        <f t="shared" si="3"/>
        <v>XIDDMBX</v>
      </c>
      <c r="F44" t="str">
        <f t="shared" si="4"/>
        <v>Proses</v>
      </c>
    </row>
    <row r="45" spans="1:6" x14ac:dyDescent="0.35">
      <c r="A45" t="s">
        <v>40</v>
      </c>
      <c r="B45" t="str">
        <f t="shared" si="0"/>
        <v>2012</v>
      </c>
      <c r="C45" t="str">
        <f t="shared" si="1"/>
        <v>Indonesia</v>
      </c>
      <c r="D45" t="str">
        <f t="shared" si="2"/>
        <v>Sun Cured</v>
      </c>
      <c r="E45" t="str">
        <f t="shared" si="3"/>
        <v>MDR-FIN-TDS</v>
      </c>
      <c r="F45" t="str">
        <f t="shared" si="4"/>
        <v>Proses</v>
      </c>
    </row>
    <row r="46" spans="1:6" x14ac:dyDescent="0.35">
      <c r="A46" t="s">
        <v>41</v>
      </c>
      <c r="B46" t="str">
        <f t="shared" si="0"/>
        <v>2012</v>
      </c>
      <c r="C46" t="str">
        <f t="shared" si="1"/>
        <v>Indonesia</v>
      </c>
      <c r="D46" t="str">
        <f t="shared" si="2"/>
        <v>Dark Air Cured</v>
      </c>
      <c r="E46" t="str">
        <f t="shared" si="3"/>
        <v>XIDDMBX SC</v>
      </c>
      <c r="F46" t="str">
        <f t="shared" si="4"/>
        <v>Proses</v>
      </c>
    </row>
    <row r="47" spans="1:6" x14ac:dyDescent="0.35">
      <c r="A47" t="s">
        <v>42</v>
      </c>
      <c r="B47" t="str">
        <f t="shared" si="0"/>
        <v>2012</v>
      </c>
      <c r="C47" t="str">
        <f t="shared" si="1"/>
        <v>Indonesia</v>
      </c>
      <c r="D47" t="str">
        <f t="shared" si="2"/>
        <v>Sun Cured</v>
      </c>
      <c r="E47" t="str">
        <f t="shared" si="3"/>
        <v>PP-MTL</v>
      </c>
      <c r="F47" t="str">
        <f t="shared" si="4"/>
        <v>Proses</v>
      </c>
    </row>
    <row r="48" spans="1:6" x14ac:dyDescent="0.35">
      <c r="A48" t="s">
        <v>43</v>
      </c>
      <c r="B48" t="str">
        <f t="shared" si="0"/>
        <v>2012</v>
      </c>
      <c r="C48" t="str">
        <f t="shared" si="1"/>
        <v>Indonesia</v>
      </c>
      <c r="D48" t="str">
        <f t="shared" si="2"/>
        <v>Sun Cured</v>
      </c>
      <c r="E48" t="str">
        <f t="shared" si="3"/>
        <v>PTN-FIN-TDS</v>
      </c>
      <c r="F48" t="str">
        <f t="shared" si="4"/>
        <v>Proses</v>
      </c>
    </row>
    <row r="49" spans="1:6" x14ac:dyDescent="0.35">
      <c r="A49" t="s">
        <v>44</v>
      </c>
      <c r="B49" t="str">
        <f t="shared" si="0"/>
        <v>2012</v>
      </c>
      <c r="C49" t="str">
        <f t="shared" si="1"/>
        <v>Indonesia</v>
      </c>
      <c r="D49" t="str">
        <f t="shared" si="2"/>
        <v>Sun Cured</v>
      </c>
      <c r="E49" t="str">
        <f t="shared" si="3"/>
        <v>PPMTL-FN-TDS</v>
      </c>
      <c r="F49" t="str">
        <f t="shared" si="4"/>
        <v>Proses</v>
      </c>
    </row>
    <row r="50" spans="1:6" x14ac:dyDescent="0.35">
      <c r="A50" t="s">
        <v>45</v>
      </c>
      <c r="B50" t="str">
        <f t="shared" si="0"/>
        <v>2012</v>
      </c>
      <c r="C50" t="str">
        <f t="shared" si="1"/>
        <v>Indonesia</v>
      </c>
      <c r="D50" t="str">
        <f t="shared" si="2"/>
        <v>Sun Cured</v>
      </c>
      <c r="E50" t="str">
        <f t="shared" si="3"/>
        <v>CN-KBH</v>
      </c>
      <c r="F50" t="str">
        <f t="shared" si="4"/>
        <v>Proses</v>
      </c>
    </row>
    <row r="51" spans="1:6" x14ac:dyDescent="0.35">
      <c r="A51" t="s">
        <v>46</v>
      </c>
      <c r="B51" t="str">
        <f t="shared" si="0"/>
        <v>2012</v>
      </c>
      <c r="C51" t="str">
        <f t="shared" si="1"/>
        <v>Indonesia</v>
      </c>
      <c r="D51" t="str">
        <f t="shared" si="2"/>
        <v>Sun Cured</v>
      </c>
      <c r="E51" t="str">
        <f t="shared" si="3"/>
        <v>MST-CN-KBH</v>
      </c>
      <c r="F51" t="str">
        <f t="shared" si="4"/>
        <v>Proses</v>
      </c>
    </row>
    <row r="52" spans="1:6" x14ac:dyDescent="0.35">
      <c r="A52" t="s">
        <v>47</v>
      </c>
      <c r="B52" t="str">
        <f t="shared" si="0"/>
        <v>2012</v>
      </c>
      <c r="C52" t="str">
        <f t="shared" si="1"/>
        <v>Indonesia</v>
      </c>
      <c r="D52" t="str">
        <f t="shared" si="2"/>
        <v>Sun Cured</v>
      </c>
      <c r="E52" t="str">
        <f t="shared" si="3"/>
        <v>CN08-FIN-TDS</v>
      </c>
      <c r="F52" t="str">
        <f t="shared" si="4"/>
        <v>Proses</v>
      </c>
    </row>
    <row r="53" spans="1:6" x14ac:dyDescent="0.35">
      <c r="A53" t="s">
        <v>48</v>
      </c>
      <c r="B53" t="str">
        <f t="shared" si="0"/>
        <v>2012</v>
      </c>
      <c r="C53" t="str">
        <f t="shared" si="1"/>
        <v>Indonesia</v>
      </c>
      <c r="D53" t="str">
        <f t="shared" si="2"/>
        <v>Sun Cured</v>
      </c>
      <c r="E53" t="str">
        <f t="shared" si="3"/>
        <v>CNKBH-FN-TDS</v>
      </c>
      <c r="F53" t="str">
        <f t="shared" si="4"/>
        <v>Proses</v>
      </c>
    </row>
    <row r="54" spans="1:6" x14ac:dyDescent="0.35">
      <c r="A54" t="s">
        <v>49</v>
      </c>
      <c r="B54" t="str">
        <f t="shared" si="0"/>
        <v>2012</v>
      </c>
      <c r="C54" t="str">
        <f t="shared" si="1"/>
        <v>Indonesia</v>
      </c>
      <c r="D54" t="str">
        <f t="shared" si="2"/>
        <v>Sun Cured</v>
      </c>
      <c r="E54" t="str">
        <f t="shared" si="3"/>
        <v>PP-FIN-TDS</v>
      </c>
      <c r="F54" t="str">
        <f t="shared" si="4"/>
        <v>Proses</v>
      </c>
    </row>
    <row r="55" spans="1:6" x14ac:dyDescent="0.35">
      <c r="A55" t="s">
        <v>50</v>
      </c>
      <c r="B55" t="str">
        <f t="shared" si="0"/>
        <v>2012</v>
      </c>
      <c r="C55" t="str">
        <f t="shared" si="1"/>
        <v>Indonesia</v>
      </c>
      <c r="D55" t="str">
        <f t="shared" si="2"/>
        <v>Sun Cured</v>
      </c>
      <c r="E55" t="str">
        <f t="shared" si="3"/>
        <v>IDS-BY-H</v>
      </c>
      <c r="F55" t="str">
        <f t="shared" si="4"/>
        <v>Proses</v>
      </c>
    </row>
    <row r="56" spans="1:6" x14ac:dyDescent="0.35">
      <c r="A56" t="s">
        <v>51</v>
      </c>
      <c r="B56" t="str">
        <f t="shared" si="0"/>
        <v>2012</v>
      </c>
      <c r="C56" t="str">
        <f t="shared" si="1"/>
        <v>Indonesia</v>
      </c>
      <c r="D56" t="str">
        <f t="shared" si="2"/>
        <v>Sun Cured</v>
      </c>
      <c r="E56" t="str">
        <f t="shared" si="3"/>
        <v>SST-BYH</v>
      </c>
      <c r="F56" t="str">
        <f t="shared" si="4"/>
        <v>Proses</v>
      </c>
    </row>
    <row r="57" spans="1:6" x14ac:dyDescent="0.35">
      <c r="A57" t="s">
        <v>52</v>
      </c>
      <c r="B57" t="str">
        <f t="shared" si="0"/>
        <v>2012</v>
      </c>
      <c r="C57" t="str">
        <f t="shared" si="1"/>
        <v>Indonesia</v>
      </c>
      <c r="D57" t="str">
        <f t="shared" si="2"/>
        <v>Sun Cured</v>
      </c>
      <c r="E57" t="str">
        <f t="shared" si="3"/>
        <v>LDSS-BYH</v>
      </c>
      <c r="F57" t="str">
        <f t="shared" si="4"/>
        <v>Proses</v>
      </c>
    </row>
    <row r="58" spans="1:6" x14ac:dyDescent="0.35">
      <c r="A58" t="s">
        <v>53</v>
      </c>
      <c r="B58" t="str">
        <f t="shared" si="0"/>
        <v>2012</v>
      </c>
      <c r="C58" t="str">
        <f t="shared" si="1"/>
        <v>Indonesia</v>
      </c>
      <c r="D58" t="str">
        <f t="shared" si="2"/>
        <v>Sun Cured</v>
      </c>
      <c r="E58" t="str">
        <f t="shared" si="3"/>
        <v>TFD-BYH</v>
      </c>
      <c r="F58" t="str">
        <f t="shared" si="4"/>
        <v>Proses</v>
      </c>
    </row>
    <row r="59" spans="1:6" x14ac:dyDescent="0.35">
      <c r="A59" t="s">
        <v>134</v>
      </c>
      <c r="B59" t="str">
        <f t="shared" si="0"/>
        <v>2012</v>
      </c>
      <c r="C59" t="str">
        <f t="shared" si="1"/>
        <v>Indonesia</v>
      </c>
      <c r="D59" t="str">
        <f t="shared" si="2"/>
        <v>Sun Cured</v>
      </c>
      <c r="E59" t="str">
        <f t="shared" si="3"/>
        <v>R-DU-BYH</v>
      </c>
      <c r="F59" t="str">
        <f t="shared" si="4"/>
        <v>Receiving</v>
      </c>
    </row>
    <row r="60" spans="1:6" x14ac:dyDescent="0.35">
      <c r="A60" t="s">
        <v>54</v>
      </c>
      <c r="B60" t="str">
        <f t="shared" si="0"/>
        <v>2012</v>
      </c>
      <c r="C60" t="str">
        <f t="shared" si="1"/>
        <v>Indonesia</v>
      </c>
      <c r="D60" t="str">
        <f t="shared" si="2"/>
        <v>Sun Cured</v>
      </c>
      <c r="E60" t="str">
        <f t="shared" si="3"/>
        <v>R-IDS-BY-H</v>
      </c>
      <c r="F60" t="str">
        <f t="shared" si="4"/>
        <v>Receiving</v>
      </c>
    </row>
    <row r="61" spans="1:6" x14ac:dyDescent="0.35">
      <c r="A61" t="s">
        <v>55</v>
      </c>
      <c r="B61" t="str">
        <f t="shared" si="0"/>
        <v>2012</v>
      </c>
      <c r="C61" t="str">
        <f t="shared" si="1"/>
        <v>Indonesia</v>
      </c>
      <c r="D61" t="str">
        <f t="shared" si="2"/>
        <v>Sun Cured</v>
      </c>
      <c r="E61" t="str">
        <f t="shared" si="3"/>
        <v>R-DUST-BYH</v>
      </c>
      <c r="F61" t="str">
        <f t="shared" si="4"/>
        <v>Receiving</v>
      </c>
    </row>
    <row r="62" spans="1:6" x14ac:dyDescent="0.35">
      <c r="A62" t="s">
        <v>56</v>
      </c>
      <c r="B62" t="str">
        <f t="shared" si="0"/>
        <v>2012</v>
      </c>
      <c r="C62" t="str">
        <f t="shared" si="1"/>
        <v>Indonesia</v>
      </c>
      <c r="D62" t="str">
        <f t="shared" si="2"/>
        <v>Sun Cured</v>
      </c>
      <c r="E62" t="str">
        <f t="shared" si="3"/>
        <v>R-SAPON-BYH</v>
      </c>
      <c r="F62" t="str">
        <f t="shared" si="4"/>
        <v>Receiving</v>
      </c>
    </row>
    <row r="63" spans="1:6" x14ac:dyDescent="0.35">
      <c r="A63" t="s">
        <v>57</v>
      </c>
      <c r="B63" t="str">
        <f t="shared" si="0"/>
        <v>2012</v>
      </c>
      <c r="C63" t="str">
        <f t="shared" si="1"/>
        <v>Indonesia</v>
      </c>
      <c r="D63" t="str">
        <f t="shared" si="2"/>
        <v>Sun Cured</v>
      </c>
      <c r="E63" t="str">
        <f t="shared" si="3"/>
        <v>R-LDSS-BYH</v>
      </c>
      <c r="F63" t="str">
        <f t="shared" si="4"/>
        <v>Receiving</v>
      </c>
    </row>
    <row r="64" spans="1:6" x14ac:dyDescent="0.35">
      <c r="A64" t="s">
        <v>58</v>
      </c>
      <c r="B64" t="str">
        <f t="shared" si="0"/>
        <v>2012</v>
      </c>
      <c r="C64" t="str">
        <f t="shared" si="1"/>
        <v>Indonesia</v>
      </c>
      <c r="D64" t="str">
        <f t="shared" si="2"/>
        <v>Sun Cured</v>
      </c>
      <c r="E64" t="str">
        <f t="shared" si="3"/>
        <v>R-TFD-BYH</v>
      </c>
      <c r="F64" t="str">
        <f t="shared" si="4"/>
        <v>Receiving</v>
      </c>
    </row>
    <row r="65" spans="1:6" x14ac:dyDescent="0.35">
      <c r="A65" t="s">
        <v>59</v>
      </c>
      <c r="B65" t="str">
        <f t="shared" si="0"/>
        <v>2012</v>
      </c>
      <c r="C65" t="str">
        <f t="shared" si="1"/>
        <v>Indonesia</v>
      </c>
      <c r="D65" t="str">
        <f t="shared" si="2"/>
        <v>Sun Cured</v>
      </c>
      <c r="E65" t="str">
        <f t="shared" si="3"/>
        <v>R-SST-BYH</v>
      </c>
      <c r="F65" t="str">
        <f t="shared" si="4"/>
        <v>Receiving</v>
      </c>
    </row>
    <row r="66" spans="1:6" x14ac:dyDescent="0.35">
      <c r="A66" t="s">
        <v>60</v>
      </c>
      <c r="B66" t="str">
        <f t="shared" si="0"/>
        <v>2012</v>
      </c>
      <c r="C66" t="str">
        <f t="shared" si="1"/>
        <v>Indonesia</v>
      </c>
      <c r="D66" t="str">
        <f t="shared" si="2"/>
        <v>Sun Cured</v>
      </c>
      <c r="E66" t="str">
        <f t="shared" si="3"/>
        <v>TFS-BYH</v>
      </c>
      <c r="F66" t="str">
        <f t="shared" si="4"/>
        <v>Proses</v>
      </c>
    </row>
    <row r="67" spans="1:6" x14ac:dyDescent="0.35">
      <c r="A67" t="s">
        <v>61</v>
      </c>
      <c r="B67" t="str">
        <f t="shared" si="0"/>
        <v>2012</v>
      </c>
      <c r="C67" t="str">
        <f t="shared" si="1"/>
        <v>Indonesia</v>
      </c>
      <c r="D67" t="str">
        <f t="shared" si="2"/>
        <v>Sun Cured</v>
      </c>
      <c r="E67" t="str">
        <f t="shared" si="3"/>
        <v>FIBER-BYH</v>
      </c>
      <c r="F67" t="str">
        <f t="shared" si="4"/>
        <v>Proses</v>
      </c>
    </row>
    <row r="68" spans="1:6" x14ac:dyDescent="0.35">
      <c r="A68" t="s">
        <v>62</v>
      </c>
      <c r="B68" t="str">
        <f t="shared" si="0"/>
        <v>2012</v>
      </c>
      <c r="C68" t="str">
        <f t="shared" si="1"/>
        <v>Indonesia</v>
      </c>
      <c r="D68" t="str">
        <f t="shared" si="2"/>
        <v>Sun Cured</v>
      </c>
      <c r="E68" t="str">
        <f t="shared" si="3"/>
        <v>DUST-BYH</v>
      </c>
      <c r="F68" t="str">
        <f t="shared" si="4"/>
        <v>Proses</v>
      </c>
    </row>
    <row r="69" spans="1:6" x14ac:dyDescent="0.35">
      <c r="A69" t="s">
        <v>135</v>
      </c>
      <c r="B69" t="str">
        <f t="shared" si="0"/>
        <v>2012</v>
      </c>
      <c r="C69" t="str">
        <f t="shared" si="1"/>
        <v>Indonesia</v>
      </c>
      <c r="D69" t="str">
        <f t="shared" si="2"/>
        <v>Sun Cured</v>
      </c>
      <c r="E69" t="str">
        <f t="shared" si="3"/>
        <v>R-FIBER-KHP</v>
      </c>
      <c r="F69" t="str">
        <f t="shared" si="4"/>
        <v>Receiving</v>
      </c>
    </row>
    <row r="70" spans="1:6" x14ac:dyDescent="0.35">
      <c r="A70" t="s">
        <v>63</v>
      </c>
      <c r="B70" t="str">
        <f t="shared" ref="B70:B104" si="5">IF(LEFT(A70,2)="12","2012","Tahun 0")</f>
        <v>2012</v>
      </c>
      <c r="C70" t="str">
        <f t="shared" ref="C70:C104" si="6">IF(MID(A70,3,2)="ID","Indonesia",IF(MID(A70,3,2)="TH","Thailand","Philipina"))</f>
        <v>Indonesia</v>
      </c>
      <c r="D70" t="str">
        <f t="shared" ref="D70:D104" si="7">IF(MID(A70,5,2)="FC","Flue Cured",IF(MID(A70,5,2)="SC","Sun Cured",IF(MID(A70,5,2)="DA","Dark Air Cured",IF(MID(A70,5,2)="DF","Dark Fired","Burley"))))</f>
        <v>Sun Cured</v>
      </c>
      <c r="E70" t="str">
        <f t="shared" ref="E70:E104" si="8">MID(A70,11,20)</f>
        <v>R-LDSS</v>
      </c>
      <c r="F70" t="str">
        <f t="shared" ref="F70:F104" si="9">IF(LEFT(E70,2)="R-","Receiving", "Proses")</f>
        <v>Receiving</v>
      </c>
    </row>
    <row r="71" spans="1:6" x14ac:dyDescent="0.35">
      <c r="A71" t="s">
        <v>64</v>
      </c>
      <c r="B71" t="str">
        <f t="shared" si="5"/>
        <v>2012</v>
      </c>
      <c r="C71" t="str">
        <f t="shared" si="6"/>
        <v>Indonesia</v>
      </c>
      <c r="D71" t="str">
        <f t="shared" si="7"/>
        <v>Sun Cured</v>
      </c>
      <c r="E71" t="str">
        <f t="shared" si="8"/>
        <v>R-SST</v>
      </c>
      <c r="F71" t="str">
        <f t="shared" si="9"/>
        <v>Receiving</v>
      </c>
    </row>
    <row r="72" spans="1:6" x14ac:dyDescent="0.35">
      <c r="A72" t="s">
        <v>65</v>
      </c>
      <c r="B72" t="str">
        <f t="shared" si="5"/>
        <v>2012</v>
      </c>
      <c r="C72" t="str">
        <f t="shared" si="6"/>
        <v>Indonesia</v>
      </c>
      <c r="D72" t="str">
        <f t="shared" si="7"/>
        <v>Sun Cured</v>
      </c>
      <c r="E72" t="str">
        <f t="shared" si="8"/>
        <v>SSST-BYH</v>
      </c>
      <c r="F72" t="str">
        <f t="shared" si="9"/>
        <v>Proses</v>
      </c>
    </row>
    <row r="73" spans="1:6" x14ac:dyDescent="0.35">
      <c r="A73" t="s">
        <v>66</v>
      </c>
      <c r="B73" t="str">
        <f t="shared" si="5"/>
        <v>2012</v>
      </c>
      <c r="C73" t="str">
        <f t="shared" si="6"/>
        <v>Indonesia</v>
      </c>
      <c r="D73" t="str">
        <f t="shared" si="7"/>
        <v>Sun Cured</v>
      </c>
      <c r="E73" t="str">
        <f t="shared" si="8"/>
        <v>R-SPL/ABC</v>
      </c>
      <c r="F73" t="str">
        <f t="shared" si="9"/>
        <v>Receiving</v>
      </c>
    </row>
    <row r="74" spans="1:6" x14ac:dyDescent="0.35">
      <c r="A74" t="s">
        <v>67</v>
      </c>
      <c r="B74" t="str">
        <f t="shared" si="5"/>
        <v>2012</v>
      </c>
      <c r="C74" t="str">
        <f t="shared" si="6"/>
        <v>Indonesia</v>
      </c>
      <c r="D74" t="str">
        <f t="shared" si="7"/>
        <v>Sun Cured</v>
      </c>
      <c r="E74" t="str">
        <f t="shared" si="8"/>
        <v>R-SAMPLE</v>
      </c>
      <c r="F74" t="str">
        <f t="shared" si="9"/>
        <v>Receiving</v>
      </c>
    </row>
    <row r="75" spans="1:6" x14ac:dyDescent="0.35">
      <c r="A75" t="s">
        <v>68</v>
      </c>
      <c r="B75" t="str">
        <f t="shared" si="5"/>
        <v>2012</v>
      </c>
      <c r="C75" t="str">
        <f t="shared" si="6"/>
        <v>Indonesia</v>
      </c>
      <c r="D75" t="str">
        <f t="shared" si="7"/>
        <v>Sun Cured</v>
      </c>
      <c r="E75" t="str">
        <f t="shared" si="8"/>
        <v>IDS-BY-L</v>
      </c>
      <c r="F75" t="str">
        <f t="shared" si="9"/>
        <v>Proses</v>
      </c>
    </row>
    <row r="76" spans="1:6" x14ac:dyDescent="0.35">
      <c r="A76" t="s">
        <v>69</v>
      </c>
      <c r="B76" t="str">
        <f t="shared" si="5"/>
        <v>2012</v>
      </c>
      <c r="C76" t="str">
        <f t="shared" si="6"/>
        <v>Indonesia</v>
      </c>
      <c r="D76" t="str">
        <f t="shared" si="7"/>
        <v>Sun Cured</v>
      </c>
      <c r="E76" t="str">
        <f t="shared" si="8"/>
        <v>SST-BYL</v>
      </c>
      <c r="F76" t="str">
        <f t="shared" si="9"/>
        <v>Proses</v>
      </c>
    </row>
    <row r="77" spans="1:6" x14ac:dyDescent="0.35">
      <c r="A77" t="s">
        <v>70</v>
      </c>
      <c r="B77" t="str">
        <f t="shared" si="5"/>
        <v>2012</v>
      </c>
      <c r="C77" t="str">
        <f t="shared" si="6"/>
        <v>Indonesia</v>
      </c>
      <c r="D77" t="str">
        <f t="shared" si="7"/>
        <v>Sun Cured</v>
      </c>
      <c r="E77" t="str">
        <f t="shared" si="8"/>
        <v>LDSS-BYL</v>
      </c>
      <c r="F77" t="str">
        <f t="shared" si="9"/>
        <v>Proses</v>
      </c>
    </row>
    <row r="78" spans="1:6" x14ac:dyDescent="0.35">
      <c r="A78" t="s">
        <v>71</v>
      </c>
      <c r="B78" t="str">
        <f t="shared" si="5"/>
        <v>2012</v>
      </c>
      <c r="C78" t="str">
        <f t="shared" si="6"/>
        <v>Indonesia</v>
      </c>
      <c r="D78" t="str">
        <f t="shared" si="7"/>
        <v>Sun Cured</v>
      </c>
      <c r="E78" t="str">
        <f t="shared" si="8"/>
        <v>TFD-BYL</v>
      </c>
      <c r="F78" t="str">
        <f t="shared" si="9"/>
        <v>Proses</v>
      </c>
    </row>
    <row r="79" spans="1:6" x14ac:dyDescent="0.35">
      <c r="A79" t="s">
        <v>72</v>
      </c>
      <c r="B79" t="str">
        <f t="shared" si="5"/>
        <v>2012</v>
      </c>
      <c r="C79" t="str">
        <f t="shared" si="6"/>
        <v>Indonesia</v>
      </c>
      <c r="D79" t="str">
        <f t="shared" si="7"/>
        <v>Sun Cured</v>
      </c>
      <c r="E79" t="str">
        <f t="shared" si="8"/>
        <v>TFS-BYL</v>
      </c>
      <c r="F79" t="str">
        <f t="shared" si="9"/>
        <v>Proses</v>
      </c>
    </row>
    <row r="80" spans="1:6" x14ac:dyDescent="0.35">
      <c r="A80" t="s">
        <v>73</v>
      </c>
      <c r="B80" t="str">
        <f t="shared" si="5"/>
        <v>2012</v>
      </c>
      <c r="C80" t="str">
        <f t="shared" si="6"/>
        <v>Indonesia</v>
      </c>
      <c r="D80" t="str">
        <f t="shared" si="7"/>
        <v>Sun Cured</v>
      </c>
      <c r="E80" t="str">
        <f t="shared" si="8"/>
        <v>FIBER-BYL</v>
      </c>
      <c r="F80" t="str">
        <f t="shared" si="9"/>
        <v>Proses</v>
      </c>
    </row>
    <row r="81" spans="1:6" x14ac:dyDescent="0.35">
      <c r="A81" t="s">
        <v>74</v>
      </c>
      <c r="B81" t="str">
        <f t="shared" si="5"/>
        <v>2012</v>
      </c>
      <c r="C81" t="str">
        <f t="shared" si="6"/>
        <v>Indonesia</v>
      </c>
      <c r="D81" t="str">
        <f t="shared" si="7"/>
        <v>Sun Cured</v>
      </c>
      <c r="E81" t="str">
        <f t="shared" si="8"/>
        <v>DUST-BYL</v>
      </c>
      <c r="F81" t="str">
        <f t="shared" si="9"/>
        <v>Proses</v>
      </c>
    </row>
    <row r="82" spans="1:6" x14ac:dyDescent="0.35">
      <c r="A82" t="s">
        <v>75</v>
      </c>
      <c r="B82" t="str">
        <f t="shared" si="5"/>
        <v>2012</v>
      </c>
      <c r="C82" t="str">
        <f t="shared" si="6"/>
        <v>Indonesia</v>
      </c>
      <c r="D82" t="str">
        <f t="shared" si="7"/>
        <v>Sun Cured</v>
      </c>
      <c r="E82" t="str">
        <f t="shared" si="8"/>
        <v>SSST-BYL</v>
      </c>
      <c r="F82" t="str">
        <f t="shared" si="9"/>
        <v>Proses</v>
      </c>
    </row>
    <row r="83" spans="1:6" x14ac:dyDescent="0.35">
      <c r="A83" t="s">
        <v>76</v>
      </c>
      <c r="B83" t="str">
        <f t="shared" si="5"/>
        <v>2012</v>
      </c>
      <c r="C83" t="str">
        <f t="shared" si="6"/>
        <v>Indonesia</v>
      </c>
      <c r="D83" t="str">
        <f t="shared" si="7"/>
        <v>Sun Cured</v>
      </c>
      <c r="E83" t="str">
        <f t="shared" si="8"/>
        <v>SCRAP</v>
      </c>
      <c r="F83" t="str">
        <f t="shared" si="9"/>
        <v>Proses</v>
      </c>
    </row>
    <row r="84" spans="1:6" x14ac:dyDescent="0.35">
      <c r="A84" t="s">
        <v>77</v>
      </c>
      <c r="B84" t="str">
        <f t="shared" si="5"/>
        <v>2012</v>
      </c>
      <c r="C84" t="str">
        <f t="shared" si="6"/>
        <v>Indonesia</v>
      </c>
      <c r="D84" t="str">
        <f t="shared" si="7"/>
        <v>Sun Cured</v>
      </c>
      <c r="E84" t="str">
        <f t="shared" si="8"/>
        <v>HSABC/MO</v>
      </c>
      <c r="F84" t="str">
        <f t="shared" si="9"/>
        <v>Proses</v>
      </c>
    </row>
    <row r="85" spans="1:6" x14ac:dyDescent="0.35">
      <c r="A85" t="s">
        <v>78</v>
      </c>
      <c r="B85" t="str">
        <f t="shared" si="5"/>
        <v>2012</v>
      </c>
      <c r="C85" t="str">
        <f t="shared" si="6"/>
        <v>Indonesia</v>
      </c>
      <c r="D85" t="str">
        <f t="shared" si="7"/>
        <v>Sun Cured</v>
      </c>
      <c r="E85" t="str">
        <f t="shared" si="8"/>
        <v>R-HSABC</v>
      </c>
      <c r="F85" t="str">
        <f t="shared" si="9"/>
        <v>Receiving</v>
      </c>
    </row>
    <row r="86" spans="1:6" x14ac:dyDescent="0.35">
      <c r="A86" t="s">
        <v>79</v>
      </c>
      <c r="B86" t="str">
        <f t="shared" si="5"/>
        <v>2012</v>
      </c>
      <c r="C86" t="str">
        <f t="shared" si="6"/>
        <v>Indonesia</v>
      </c>
      <c r="D86" t="str">
        <f t="shared" si="7"/>
        <v>Sun Cured</v>
      </c>
      <c r="E86" t="str">
        <f t="shared" si="8"/>
        <v>RKA FIBER</v>
      </c>
      <c r="F86" t="str">
        <f t="shared" si="9"/>
        <v>Proses</v>
      </c>
    </row>
    <row r="87" spans="1:6" x14ac:dyDescent="0.35">
      <c r="A87" t="s">
        <v>80</v>
      </c>
      <c r="B87" t="str">
        <f t="shared" si="5"/>
        <v>2012</v>
      </c>
      <c r="C87" t="str">
        <f t="shared" si="6"/>
        <v>Indonesia</v>
      </c>
      <c r="D87" t="str">
        <f t="shared" si="7"/>
        <v>Sun Cured</v>
      </c>
      <c r="E87" t="str">
        <f t="shared" si="8"/>
        <v>SCR#632</v>
      </c>
      <c r="F87" t="str">
        <f t="shared" si="9"/>
        <v>Proses</v>
      </c>
    </row>
    <row r="88" spans="1:6" x14ac:dyDescent="0.35">
      <c r="A88" t="s">
        <v>81</v>
      </c>
      <c r="B88" t="str">
        <f t="shared" si="5"/>
        <v>2012</v>
      </c>
      <c r="C88" t="str">
        <f t="shared" si="6"/>
        <v>Indonesia</v>
      </c>
      <c r="D88" t="str">
        <f t="shared" si="7"/>
        <v>Sun Cured</v>
      </c>
      <c r="E88" t="str">
        <f t="shared" si="8"/>
        <v>LMN R.PP '09</v>
      </c>
      <c r="F88" t="str">
        <f t="shared" si="9"/>
        <v>Proses</v>
      </c>
    </row>
    <row r="89" spans="1:6" x14ac:dyDescent="0.35">
      <c r="A89" t="s">
        <v>82</v>
      </c>
      <c r="B89" t="str">
        <f t="shared" si="5"/>
        <v>2012</v>
      </c>
      <c r="C89" t="str">
        <f t="shared" si="6"/>
        <v>Indonesia</v>
      </c>
      <c r="D89" t="str">
        <f t="shared" si="7"/>
        <v>Sun Cured</v>
      </c>
      <c r="E89" t="str">
        <f t="shared" si="8"/>
        <v>RKA-FIBER</v>
      </c>
      <c r="F89" t="str">
        <f t="shared" si="9"/>
        <v>Proses</v>
      </c>
    </row>
    <row r="90" spans="1:6" x14ac:dyDescent="0.35">
      <c r="A90" t="s">
        <v>83</v>
      </c>
      <c r="B90" t="str">
        <f t="shared" si="5"/>
        <v>2012</v>
      </c>
      <c r="C90" t="str">
        <f t="shared" si="6"/>
        <v>Indonesia</v>
      </c>
      <c r="D90" t="str">
        <f t="shared" si="7"/>
        <v>Flue Cured</v>
      </c>
      <c r="E90" t="str">
        <f t="shared" si="8"/>
        <v>FBS 1152</v>
      </c>
      <c r="F90" t="str">
        <f t="shared" si="9"/>
        <v>Proses</v>
      </c>
    </row>
    <row r="91" spans="1:6" x14ac:dyDescent="0.35">
      <c r="A91" t="s">
        <v>84</v>
      </c>
      <c r="B91" t="str">
        <f t="shared" si="5"/>
        <v>2012</v>
      </c>
      <c r="C91" t="str">
        <f t="shared" si="6"/>
        <v>Indonesia</v>
      </c>
      <c r="D91" t="str">
        <f t="shared" si="7"/>
        <v>Flue Cured</v>
      </c>
      <c r="E91" t="str">
        <f t="shared" si="8"/>
        <v>FBS 1102</v>
      </c>
      <c r="F91" t="str">
        <f t="shared" si="9"/>
        <v>Proses</v>
      </c>
    </row>
    <row r="92" spans="1:6" x14ac:dyDescent="0.35">
      <c r="A92" t="s">
        <v>85</v>
      </c>
      <c r="B92" t="str">
        <f t="shared" si="5"/>
        <v>2012</v>
      </c>
      <c r="C92" t="str">
        <f t="shared" si="6"/>
        <v>Indonesia</v>
      </c>
      <c r="D92" t="str">
        <f t="shared" si="7"/>
        <v>Flue Cured</v>
      </c>
      <c r="E92" t="str">
        <f t="shared" si="8"/>
        <v>FBS 1118</v>
      </c>
      <c r="F92" t="str">
        <f t="shared" si="9"/>
        <v>Proses</v>
      </c>
    </row>
    <row r="93" spans="1:6" x14ac:dyDescent="0.35">
      <c r="A93" t="s">
        <v>86</v>
      </c>
      <c r="B93" t="str">
        <f t="shared" si="5"/>
        <v>2012</v>
      </c>
      <c r="C93" t="str">
        <f t="shared" si="6"/>
        <v>Indonesia</v>
      </c>
      <c r="D93" t="str">
        <f t="shared" si="7"/>
        <v>Flue Cured</v>
      </c>
      <c r="E93" t="str">
        <f t="shared" si="8"/>
        <v>FBS 1109 (F)</v>
      </c>
      <c r="F93" t="str">
        <f t="shared" si="9"/>
        <v>Proses</v>
      </c>
    </row>
    <row r="94" spans="1:6" x14ac:dyDescent="0.35">
      <c r="A94" t="s">
        <v>87</v>
      </c>
      <c r="B94" t="str">
        <f t="shared" si="5"/>
        <v>2012</v>
      </c>
      <c r="C94" t="str">
        <f t="shared" si="6"/>
        <v>Indonesia</v>
      </c>
      <c r="D94" t="str">
        <f t="shared" si="7"/>
        <v>Burley</v>
      </c>
      <c r="E94" t="str">
        <f t="shared" si="8"/>
        <v>FBS 1109 (B)</v>
      </c>
      <c r="F94" t="str">
        <f t="shared" si="9"/>
        <v>Proses</v>
      </c>
    </row>
    <row r="95" spans="1:6" x14ac:dyDescent="0.35">
      <c r="A95" t="s">
        <v>88</v>
      </c>
      <c r="B95" t="str">
        <f t="shared" si="5"/>
        <v>2012</v>
      </c>
      <c r="C95" t="str">
        <f t="shared" si="6"/>
        <v>Indonesia</v>
      </c>
      <c r="D95" t="str">
        <f t="shared" si="7"/>
        <v>Sun Cured</v>
      </c>
      <c r="E95" t="str">
        <f t="shared" si="8"/>
        <v>JZCD/11</v>
      </c>
      <c r="F95" t="str">
        <f t="shared" si="9"/>
        <v>Proses</v>
      </c>
    </row>
    <row r="96" spans="1:6" x14ac:dyDescent="0.35">
      <c r="A96" t="s">
        <v>89</v>
      </c>
      <c r="B96" t="str">
        <f t="shared" si="5"/>
        <v>2012</v>
      </c>
      <c r="C96" t="str">
        <f t="shared" si="6"/>
        <v>Indonesia</v>
      </c>
      <c r="D96" t="str">
        <f t="shared" si="7"/>
        <v>Sun Cured</v>
      </c>
      <c r="E96" t="str">
        <f t="shared" si="8"/>
        <v>STM.RPP.09</v>
      </c>
      <c r="F96" t="str">
        <f t="shared" si="9"/>
        <v>Proses</v>
      </c>
    </row>
    <row r="97" spans="1:6" x14ac:dyDescent="0.35">
      <c r="A97" t="s">
        <v>90</v>
      </c>
      <c r="B97" t="str">
        <f t="shared" si="5"/>
        <v>2012</v>
      </c>
      <c r="C97" t="str">
        <f t="shared" si="6"/>
        <v>Indonesia</v>
      </c>
      <c r="D97" t="str">
        <f t="shared" si="7"/>
        <v>Sun Cured</v>
      </c>
      <c r="E97" t="str">
        <f t="shared" si="8"/>
        <v>FNS.RPP.09</v>
      </c>
      <c r="F97" t="str">
        <f t="shared" si="9"/>
        <v>Proses</v>
      </c>
    </row>
    <row r="98" spans="1:6" x14ac:dyDescent="0.35">
      <c r="A98" t="s">
        <v>91</v>
      </c>
      <c r="B98" t="str">
        <f t="shared" si="5"/>
        <v>2012</v>
      </c>
      <c r="C98" t="str">
        <f t="shared" si="6"/>
        <v>Indonesia</v>
      </c>
      <c r="D98" t="str">
        <f t="shared" si="7"/>
        <v>Sun Cured</v>
      </c>
      <c r="E98" t="str">
        <f t="shared" si="8"/>
        <v>SC832</v>
      </c>
      <c r="F98" t="str">
        <f t="shared" si="9"/>
        <v>Proses</v>
      </c>
    </row>
    <row r="99" spans="1:6" x14ac:dyDescent="0.35">
      <c r="A99" t="s">
        <v>92</v>
      </c>
      <c r="B99" t="str">
        <f t="shared" si="5"/>
        <v>2012</v>
      </c>
      <c r="C99" t="str">
        <f t="shared" si="6"/>
        <v>Thailand</v>
      </c>
      <c r="D99" t="str">
        <f t="shared" si="7"/>
        <v>Flue Cured</v>
      </c>
      <c r="E99" t="str">
        <f t="shared" si="8"/>
        <v>R-XTHFCD</v>
      </c>
      <c r="F99" t="str">
        <f t="shared" si="9"/>
        <v>Receiving</v>
      </c>
    </row>
    <row r="100" spans="1:6" x14ac:dyDescent="0.35">
      <c r="A100" t="s">
        <v>93</v>
      </c>
      <c r="B100" t="str">
        <f t="shared" si="5"/>
        <v>2012</v>
      </c>
      <c r="C100" t="str">
        <f t="shared" si="6"/>
        <v>Philipina</v>
      </c>
      <c r="D100" t="str">
        <f t="shared" si="7"/>
        <v>Flue Cured</v>
      </c>
      <c r="E100" t="str">
        <f t="shared" si="8"/>
        <v>R-XPHFLD</v>
      </c>
      <c r="F100" t="str">
        <f t="shared" si="9"/>
        <v>Receiving</v>
      </c>
    </row>
    <row r="101" spans="1:6" x14ac:dyDescent="0.35">
      <c r="A101" t="s">
        <v>94</v>
      </c>
      <c r="B101" t="str">
        <f t="shared" si="5"/>
        <v>2012</v>
      </c>
      <c r="C101" t="str">
        <f t="shared" si="6"/>
        <v>Indonesia</v>
      </c>
      <c r="D101" t="str">
        <f t="shared" si="7"/>
        <v>Flue Cured</v>
      </c>
      <c r="E101" t="str">
        <f t="shared" si="8"/>
        <v>R-XIDFLB</v>
      </c>
      <c r="F101" t="str">
        <f t="shared" si="9"/>
        <v>Receiving</v>
      </c>
    </row>
    <row r="102" spans="1:6" x14ac:dyDescent="0.35">
      <c r="A102" t="s">
        <v>95</v>
      </c>
      <c r="B102" t="str">
        <f t="shared" si="5"/>
        <v>2012</v>
      </c>
      <c r="C102" t="str">
        <f t="shared" si="6"/>
        <v>Indonesia</v>
      </c>
      <c r="D102" t="str">
        <f t="shared" si="7"/>
        <v>Flue Cured</v>
      </c>
      <c r="E102" t="str">
        <f t="shared" si="8"/>
        <v>R-XIDFCD</v>
      </c>
      <c r="F102" t="str">
        <f t="shared" si="9"/>
        <v>Receiving</v>
      </c>
    </row>
    <row r="103" spans="1:6" x14ac:dyDescent="0.35">
      <c r="A103" t="s">
        <v>96</v>
      </c>
      <c r="B103" t="str">
        <f t="shared" si="5"/>
        <v>2012</v>
      </c>
      <c r="C103" t="str">
        <f t="shared" si="6"/>
        <v>Indonesia</v>
      </c>
      <c r="D103" t="str">
        <f t="shared" si="7"/>
        <v>Flue Cured</v>
      </c>
      <c r="E103" t="str">
        <f t="shared" si="8"/>
        <v>R-WIDFPD</v>
      </c>
      <c r="F103" t="str">
        <f>IF(LEFT(E103,2)="R-","Receiving", "Proses")</f>
        <v>Receiving</v>
      </c>
    </row>
    <row r="104" spans="1:6" x14ac:dyDescent="0.35">
      <c r="A104" t="s">
        <v>97</v>
      </c>
      <c r="B104" t="str">
        <f t="shared" si="5"/>
        <v>2012</v>
      </c>
      <c r="C104" t="str">
        <f t="shared" si="6"/>
        <v>Indonesia</v>
      </c>
      <c r="D104" t="str">
        <f t="shared" si="7"/>
        <v>Flue Cured</v>
      </c>
      <c r="E104" t="str">
        <f t="shared" si="8"/>
        <v>R-XIDFLD</v>
      </c>
      <c r="F104" t="str">
        <f>IF(LEFT(E104,2)="R-","Receiving", "Proses")</f>
        <v>Receiving</v>
      </c>
    </row>
  </sheetData>
  <mergeCells count="2">
    <mergeCell ref="J1:K1"/>
    <mergeCell ref="M1:N1"/>
  </mergeCells>
  <pageMargins left="0.7" right="0.7" top="0.75" bottom="0.75" header="0.3" footer="0.3"/>
  <pageSetup paperSize="3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Pyxus  International,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Michael, Yap</dc:creator>
  <cp:lastModifiedBy>dell</cp:lastModifiedBy>
  <dcterms:created xsi:type="dcterms:W3CDTF">2022-03-21T01:18:37Z</dcterms:created>
  <dcterms:modified xsi:type="dcterms:W3CDTF">2022-03-21T14:12:11Z</dcterms:modified>
</cp:coreProperties>
</file>