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3300" yWindow="0" windowWidth="22305" windowHeight="14475" firstSheet="3" activeTab="4"/>
  </bookViews>
  <sheets>
    <sheet name="Cleaned Data" sheetId="2" r:id="rId1"/>
    <sheet name="STDPartition" sheetId="3" r:id="rId2"/>
    <sheet name="CT_Output" sheetId="11" r:id="rId3"/>
    <sheet name="CT_FullTree" sheetId="10" r:id="rId4"/>
    <sheet name="CT_BestTree" sheetId="9" r:id="rId5"/>
    <sheet name="CT_MinErrorTree" sheetId="8" r:id="rId6"/>
    <sheet name="CT_TrainingScore" sheetId="7" r:id="rId7"/>
    <sheet name="CT_ValidationScore" sheetId="6" r:id="rId8"/>
    <sheet name="CT_Stored" sheetId="5" r:id="rId9"/>
  </sheets>
  <definedNames>
    <definedName name="xlm_600_1" localSheetId="1" hidden="1">"'{""wkbk"":""CART CKD (No PC &amp; PCV).xlsx"",""wksheet"":""STDPartition"",""data_range"":"""",""header"":[""Record ID"",""age"",""bp"",""Reduced_sg"",""Reduced_al"",""Reduced_su"",""Reduced_pcc"",""Reduced_ba"",""bgr"",""bu"",""sc"",""hemo"""</definedName>
    <definedName name="xlm_600_2" localSheetId="1" hidden="1">"',""Reduced_htn"",""Reduced_dm"",""Reduced_cad"",""Reduced_appet"",""Reduced_pe"",""Reduced_ane"",""Reduced_class""],""has_header"":true,""firstRow"":1,""rows"":248,""train_rows"":186,""validation_rows"":62,""test_rows"":0,""tra"</definedName>
    <definedName name="xlm_600_3" localSheetId="1" hidden="1">"'iningDataRange"":""$C$37:$U$222"",""validationDataRange"":""$C$223:$U$284"",""allDataRange"":""$C$36:$U$284"",""isPartitionSheet"":true,""partitionData"":false,""trainDetailRpt"":false,""trainSummaryRpt"":true,""trainLif"</definedName>
    <definedName name="xlm_600_4" localSheetId="1" hidden="1">"'tChart"":false,""trainROCCurve"":false,""trainFreqChart"":false,""validationDetailRpt"":true,""validationSummaryRpt"":true,""validationLiftChart"":false,""validROCCurve"":false,""validFreqChart"":false,""newDataWorks"</definedName>
    <definedName name="xlm_600_5" localSheetId="1" hidden="1">"'heet"":false,""newDataDatabase"":false,""priorClassProbabilityCode"":1,""numOutputClasses"":2,""successClass"":""1"",""successCutoffProb"":0.5,""rescalerParams"":{""technique"":null,""correction"":null,""normType"":null,"""</definedName>
    <definedName name="xlm_600_6" localSheetId="1" hidden="1">"'rescale"":false},""estimatorParams"":{""treeLimitMask"":null,""treeLimitLevels"":null,""treeLimitNodes"":null,""treeLimitSplits"":null,""treeLimitLeafRecords"":null},""modelParams"":{""prune"":true,""scoringTree"":2,""nu"</definedName>
    <definedName name="xlm_600_7" localSheetId="1" hidden="1">"'mDecisionNodesScoring"":null},""displayParams"":{""showFeatureImportance"":true,""maxLevels"":7,""displayTreeMask"":7,""numDecisionNodesDisplay"":null},""extraParams"":null,""simulation"":false}"</definedName>
    <definedName name="xlm_602_1" localSheetId="1" hidden="1">"'{""wkbk"":""ISDS 474 Chronic Kidney Diease Dataset (6).xlsx"",""wksheet"":""STDPartition"",""data_range"":"""",""header"":[""Record ID"",""age"",""bp"",""Reduced_sg"",""Reduced_al"",""Reduced_su"",""Reduced_pcc"",""Reduced_ba"",""b"</definedName>
    <definedName name="xlm_602_2" localSheetId="1" hidden="1">"'gr"",""bu"",""sc"",""hemo"",""Reduced_htn"",""Reduced_dm"",""Reduced_cad"",""Reduced_appet"",""Reduced_pe"",""Reduced_ane"",""Reduced_class""],""has_header"":true,""firstRow"":1,""rows"":248,""train_rows"":186,""validation_rows"":6"</definedName>
    <definedName name="xlm_602_3" localSheetId="1" hidden="1">"'2,""test_rows"":0,""trainingDataRange"":""$C$37:$U$222"",""validationDataRange"":""$C$223:$U$284"",""allDataRange"":""$C$36:$U$284"",""isPartitionSheet"":true,""partitionData"":false,""trainDetailRpt"":true,""trainSummary"</definedName>
    <definedName name="xlm_602_4" localSheetId="1" hidden="1">"'Rpt"":true,""trainLiftChart"":false,""trainROCCurve"":false,""trainFreqChart"":false,""validationDetailRpt"":true,""validationSummaryRpt"":true,""validationLiftChart"":false,""validROCCurve"":false,""validFreqChart"":"</definedName>
    <definedName name="xlm_602_5" localSheetId="1" hidden="1">"'false,""newDataWorksheet"":false,""newDataDatabase"":false,""priorClassProbabilityCode"":1,""numOutputClasses"":2,""successClass"":""1"",""successCutoffProb"":0.5,""rescalerParams"":{""technique"":2,""correction"":0.01,"""</definedName>
    <definedName name="xlm_602_6" localSheetId="1" hidden="1">"'normType"":null,""rescale"":true},""estimatorParams"":{""numNearestNeighbors"":10},""modelParams"":null,""displayParams"":null,""extraParams"":{""scoreOptCode"":1},""simulation"":false}"</definedName>
    <definedName name="xlm_90_1" localSheetId="0" hidden="1">"'{""wkbk"":""ISDS 474 Chronic Kidney Diease Dataset (6).xlsx"",""wksheet"":""Sheet7"",""data_range"":""A1:R249"",""header"":[""age"",""bp"",""Reduced_sg"",""Reduced_al"",""Reduced_su"",""Reduced_pcc"",""Reduced_ba"",""bgr"",""bu"",""s"</definedName>
    <definedName name="xlm_90_2" localSheetId="0" hidden="1">"'c"",""hemo"",""Reduced_htn"",""Reduced_dm"",""Reduced_cad"",""Reduced_appet"",""Reduced_pe"",""Reduced_ane"",""Reduced_class""],""has_header"":true,""input_cols"":[{""varName"":""age""},{""varName"":""bp""},{""varName"":""Reduced_sg"</definedName>
    <definedName name="xlm_90_3" localSheetId="0" hidden="1">"'""},{""varName"":""Reduced_al""},{""varName"":""Reduced_su""},{""varName"":""Reduced_pcc""},{""varName"":""Reduced_ba""},{""varName"":""bgr""},{""varName"":""bu""},{""varName"":""sc""},{""varName"":""hemo""},{""varName"":""Reduced_htn""}"</definedName>
    <definedName name="xlm_90_4" localSheetId="0" hidden="1">"',{""varName"":""Reduced_dm""},{""varName"":""Reduced_cad""},{""varName"":""Reduced_appet""},{""varName"":""Reduced_pe""},{""varName"":""Reduced_ane""},{""varName"":""Reduced_class""}],""cat_cols"":[],""firstRow"":""1"",""rows"":248,"</definedName>
    <definedName name="xlm_90_5" localSheetId="0" hidden="1">"'""isPartitionSheet"":false,""type"":1,""usePartitionVar"":false,""partitionVar"":null,""useRandomRows"":true,""partitionCode"":1,""setSeed"":true,""seedValue"":12345,""trainPct"":75,""validationPct"":25,""testPct"":0}"</definedName>
    <definedName name="xlm_clnc_1" localSheetId="1" hidden="1">"'{""input_cols"":[{""varName"":""age""},{""varName"":""bp""},{""varName"":""bgr""},{""varName"":""bu""},{""varName"":""sc""},{""varName"":""hemo""}],""cat_cols"":[{""varName"":""Reduced_sg""},{""varName"":""Reduced_al""},{""varName"":""Redu"</definedName>
    <definedName name="xlm_clnc_2" localSheetId="1" hidden="1">"'ced_su""},{""varName"":""Reduced_pcc""},{""varName"":""Reduced_ba""},{""varName"":""Reduced_htn""},{""varName"":""Reduced_dm""},{""varName"":""Reduced_cad""},{""varName"":""Reduced_appet""},{""varName"":""Reduced_pe""},{""varName"""</definedName>
    <definedName name="xlm_clnc_3" localSheetId="1" hidden="1">"':""Reduced_ane""}],""output_var"":{""varName"":""Reduced_class""}}"</definedName>
    <definedName name="xlmBestCTreeDiagram" localSheetId="4" hidden="1">"{""nodeIDRange"":""C13:C17"",""parentIDRange"":""D13:D17"",""splitVariableRange"":""G13:G17"",""splitValueRange"":""H13:H17"",""numCasesRange"":""J13:J17"",""responseRange"":""K13:K17"",""nodeTypeRange"":""L13:L17"",""chartTitle"":""Best-Pruned Tree""}"</definedName>
    <definedName name="xlmFullCTreeDiagram" localSheetId="3" hidden="1">"{""nodeIDRange"":""C13:C19"",""parentIDRange"":""D13:D19"",""splitVariableRange"":""G13:G19"",""splitValueRange"":""H13:H19"",""numCasesRange"":""I13:I19"",""responseRange"":""K13:K19"",""nodeTypeRange"":""L13:L19"",""chartTitle"":""Full-Grown Tree""}"</definedName>
    <definedName name="xlmMinErrorCTreeDiagram" localSheetId="5" hidden="1">"{""nodeIDRange"":""C13:C17"",""parentIDRange"":""D13:D17"",""splitVariableRange"":""G13:G17"",""splitValueRange"":""H13:H17"",""numCasesRange"":""J13:J17"",""responseRange"":""K13:K17"",""nodeTypeRange"":""L13:L17"",""chartTitle"":""Min-Error Tree""}"</definedName>
    <definedName name="XLMPartitionAllData" localSheetId="1" hidden="1">"$C$36:$U$284"</definedName>
    <definedName name="XLMPartitionTrainingData" localSheetId="1" hidden="1">"$C$37:$U$222"</definedName>
    <definedName name="XLMPartitionType" localSheetId="1" hidden="1">0</definedName>
    <definedName name="XLMPartitionValidationData" localSheetId="1" hidden="1">"$C$223:$U$284"</definedName>
    <definedName name="XLMPartitionVariableNames" localSheetId="1" hidden="1">"$C$36:$U$36"</definedName>
    <definedName name="XLMPMMLModelRange" localSheetId="8" hidden="1">"$B$12:$B$117"</definedName>
    <definedName name="XLMRasonModelRange" localSheetId="2" hidden="1">"CV1:CV1"</definedName>
    <definedName name="XLMRasonModelRange" localSheetId="1" hidden="1">"CV1:CV1"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0" l="1"/>
  <c r="E15" i="10"/>
  <c r="F15" i="10"/>
  <c r="G15" i="10"/>
  <c r="H15" i="10"/>
  <c r="E16" i="10"/>
  <c r="F16" i="10"/>
  <c r="G16" i="10"/>
  <c r="H16" i="10"/>
  <c r="E18" i="10"/>
  <c r="F18" i="10"/>
  <c r="G18" i="10"/>
  <c r="H18" i="10"/>
  <c r="E19" i="10"/>
  <c r="F19" i="10"/>
  <c r="G19" i="10"/>
  <c r="H19" i="10"/>
  <c r="D13" i="9"/>
  <c r="E15" i="9"/>
  <c r="F15" i="9"/>
  <c r="G15" i="9"/>
  <c r="H15" i="9"/>
  <c r="E16" i="9"/>
  <c r="F16" i="9"/>
  <c r="G16" i="9"/>
  <c r="H16" i="9"/>
  <c r="E17" i="9"/>
  <c r="F17" i="9"/>
  <c r="G17" i="9"/>
  <c r="H17" i="9"/>
  <c r="D13" i="8"/>
  <c r="E15" i="8"/>
  <c r="F15" i="8"/>
  <c r="G15" i="8"/>
  <c r="H15" i="8"/>
  <c r="E16" i="8"/>
  <c r="F16" i="8"/>
  <c r="G16" i="8"/>
  <c r="H16" i="8"/>
  <c r="E17" i="8"/>
  <c r="F17" i="8"/>
  <c r="G17" i="8"/>
  <c r="H17" i="8"/>
  <c r="E20" i="7"/>
  <c r="D20" i="7"/>
  <c r="F20" i="7" s="1"/>
  <c r="E19" i="7"/>
  <c r="F19" i="7" s="1"/>
  <c r="D19" i="7"/>
  <c r="D21" i="6"/>
  <c r="E20" i="6"/>
  <c r="D20" i="6"/>
  <c r="F20" i="6" s="1"/>
  <c r="E19" i="6"/>
  <c r="E21" i="6" s="1"/>
  <c r="D19" i="6"/>
  <c r="F19" i="6" s="1"/>
  <c r="D21" i="7" l="1"/>
  <c r="E21" i="7"/>
  <c r="F21" i="6"/>
  <c r="F21" i="7" l="1"/>
</calcChain>
</file>

<file path=xl/sharedStrings.xml><?xml version="1.0" encoding="utf-8"?>
<sst xmlns="http://schemas.openxmlformats.org/spreadsheetml/2006/main" count="819" uniqueCount="455">
  <si>
    <t>Reduced_class</t>
  </si>
  <si>
    <t>Reduced_ane</t>
  </si>
  <si>
    <t>Reduced_pe</t>
  </si>
  <si>
    <t>Reduced_appet</t>
  </si>
  <si>
    <t>Reduced_cad</t>
  </si>
  <si>
    <t>Reduced_dm</t>
  </si>
  <si>
    <t>Reduced_htn</t>
  </si>
  <si>
    <t>hemo</t>
  </si>
  <si>
    <t>sc</t>
  </si>
  <si>
    <t>bu</t>
  </si>
  <si>
    <t>bgr</t>
  </si>
  <si>
    <t>Reduced_ba</t>
  </si>
  <si>
    <t>Reduced_pcc</t>
  </si>
  <si>
    <t>Reduced_su</t>
  </si>
  <si>
    <t>Reduced_al</t>
  </si>
  <si>
    <t>Reduced_sg</t>
  </si>
  <si>
    <t>bp</t>
  </si>
  <si>
    <t>age</t>
  </si>
  <si>
    <t>Record 149</t>
  </si>
  <si>
    <t>Record 203</t>
  </si>
  <si>
    <t>Record 238</t>
  </si>
  <si>
    <t>Record 96</t>
  </si>
  <si>
    <t>Record 34</t>
  </si>
  <si>
    <t>Record 178</t>
  </si>
  <si>
    <t>Record 121</t>
  </si>
  <si>
    <t>Record 172</t>
  </si>
  <si>
    <t>Record 151</t>
  </si>
  <si>
    <t>Record 180</t>
  </si>
  <si>
    <t>Record 135</t>
  </si>
  <si>
    <t>Record 197</t>
  </si>
  <si>
    <t>Record 127</t>
  </si>
  <si>
    <t>Record 155</t>
  </si>
  <si>
    <t>Record 198</t>
  </si>
  <si>
    <t>Record 160</t>
  </si>
  <si>
    <t>Record 124</t>
  </si>
  <si>
    <t>Record 79</t>
  </si>
  <si>
    <t>Record 90</t>
  </si>
  <si>
    <t>Record 231</t>
  </si>
  <si>
    <t>Record 9</t>
  </si>
  <si>
    <t>Record 46</t>
  </si>
  <si>
    <t>Record 213</t>
  </si>
  <si>
    <t>Record 152</t>
  </si>
  <si>
    <t>Record 206</t>
  </si>
  <si>
    <t>Record 227</t>
  </si>
  <si>
    <t>Record 131</t>
  </si>
  <si>
    <t>Record 103</t>
  </si>
  <si>
    <t>Record 216</t>
  </si>
  <si>
    <t>Record 93</t>
  </si>
  <si>
    <t>Record 226</t>
  </si>
  <si>
    <t>Record 40</t>
  </si>
  <si>
    <t>Record 52</t>
  </si>
  <si>
    <t>Record 111</t>
  </si>
  <si>
    <t>Record 75</t>
  </si>
  <si>
    <t>Record 137</t>
  </si>
  <si>
    <t>Record 85</t>
  </si>
  <si>
    <t>Record 67</t>
  </si>
  <si>
    <t>Record 30</t>
  </si>
  <si>
    <t>Record 86</t>
  </si>
  <si>
    <t>Record 7</t>
  </si>
  <si>
    <t>Record 199</t>
  </si>
  <si>
    <t>Record 173</t>
  </si>
  <si>
    <t>Record 177</t>
  </si>
  <si>
    <t>Record 175</t>
  </si>
  <si>
    <t>Record 63</t>
  </si>
  <si>
    <t>Record 225</t>
  </si>
  <si>
    <t>Record 102</t>
  </si>
  <si>
    <t>Record 58</t>
  </si>
  <si>
    <t>Record 101</t>
  </si>
  <si>
    <t>Record 74</t>
  </si>
  <si>
    <t>Record 19</t>
  </si>
  <si>
    <t>Record 3</t>
  </si>
  <si>
    <t>Record 176</t>
  </si>
  <si>
    <t>Record 44</t>
  </si>
  <si>
    <t>Record 191</t>
  </si>
  <si>
    <t>Record 87</t>
  </si>
  <si>
    <t>Record 140</t>
  </si>
  <si>
    <t>Record 147</t>
  </si>
  <si>
    <t>Record 69</t>
  </si>
  <si>
    <t>Record 51</t>
  </si>
  <si>
    <t>Record 162</t>
  </si>
  <si>
    <t>Record 247</t>
  </si>
  <si>
    <t>Record 233</t>
  </si>
  <si>
    <t>Record 139</t>
  </si>
  <si>
    <t>Record 183</t>
  </si>
  <si>
    <t>Record 64</t>
  </si>
  <si>
    <t>Record 6</t>
  </si>
  <si>
    <t>Record 10</t>
  </si>
  <si>
    <t>Record 116</t>
  </si>
  <si>
    <t>Record 36</t>
  </si>
  <si>
    <t>Record 237</t>
  </si>
  <si>
    <t>Record 43</t>
  </si>
  <si>
    <t>Record 165</t>
  </si>
  <si>
    <t>Record 4</t>
  </si>
  <si>
    <t>Record 72</t>
  </si>
  <si>
    <t>Record 17</t>
  </si>
  <si>
    <t>Record 14</t>
  </si>
  <si>
    <t>Record 194</t>
  </si>
  <si>
    <t>Record 94</t>
  </si>
  <si>
    <t>Record 27</t>
  </si>
  <si>
    <t>Record 31</t>
  </si>
  <si>
    <t>Record 144</t>
  </si>
  <si>
    <t>Record 138</t>
  </si>
  <si>
    <t>Record 248</t>
  </si>
  <si>
    <t>Record 99</t>
  </si>
  <si>
    <t>Record 38</t>
  </si>
  <si>
    <t>Record 243</t>
  </si>
  <si>
    <t>Record 223</t>
  </si>
  <si>
    <t>Record 13</t>
  </si>
  <si>
    <t>Record 170</t>
  </si>
  <si>
    <t>Record 235</t>
  </si>
  <si>
    <t>Record 204</t>
  </si>
  <si>
    <t>Record 228</t>
  </si>
  <si>
    <t>Record 126</t>
  </si>
  <si>
    <t>Record 207</t>
  </si>
  <si>
    <t>Record 163</t>
  </si>
  <si>
    <t>Record 104</t>
  </si>
  <si>
    <t>Record 229</t>
  </si>
  <si>
    <t>Record 236</t>
  </si>
  <si>
    <t>Record 184</t>
  </si>
  <si>
    <t>Record 2</t>
  </si>
  <si>
    <t>Record 222</t>
  </si>
  <si>
    <t>Record 154</t>
  </si>
  <si>
    <t>Record 208</t>
  </si>
  <si>
    <t>Record 125</t>
  </si>
  <si>
    <t>Record 53</t>
  </si>
  <si>
    <t>Record 77</t>
  </si>
  <si>
    <t>Record 55</t>
  </si>
  <si>
    <t>Record 117</t>
  </si>
  <si>
    <t>Record 50</t>
  </si>
  <si>
    <t>Record 224</t>
  </si>
  <si>
    <t>Record 70</t>
  </si>
  <si>
    <t>Record 246</t>
  </si>
  <si>
    <t>Record 245</t>
  </si>
  <si>
    <t>Record 244</t>
  </si>
  <si>
    <t>Record 242</t>
  </si>
  <si>
    <t>Record 241</t>
  </si>
  <si>
    <t>Record 240</t>
  </si>
  <si>
    <t>Record 239</t>
  </si>
  <si>
    <t>Record 234</t>
  </si>
  <si>
    <t>Record 232</t>
  </si>
  <si>
    <t>Record 230</t>
  </si>
  <si>
    <t>Record 221</t>
  </si>
  <si>
    <t>Record 220</t>
  </si>
  <si>
    <t>Record 219</t>
  </si>
  <si>
    <t>Record 218</t>
  </si>
  <si>
    <t>Record 217</t>
  </si>
  <si>
    <t>Record 215</t>
  </si>
  <si>
    <t>Record 214</t>
  </si>
  <si>
    <t>Record 212</t>
  </si>
  <si>
    <t>Record 211</t>
  </si>
  <si>
    <t>Record 210</t>
  </si>
  <si>
    <t>Record 209</t>
  </si>
  <si>
    <t>Record 205</t>
  </si>
  <si>
    <t>Record 202</t>
  </si>
  <si>
    <t>Record 201</t>
  </si>
  <si>
    <t>Record 200</t>
  </si>
  <si>
    <t>Record 196</t>
  </si>
  <si>
    <t>Record 195</t>
  </si>
  <si>
    <t>Record 193</t>
  </si>
  <si>
    <t>Record 192</t>
  </si>
  <si>
    <t>Record 190</t>
  </si>
  <si>
    <t>Record 189</t>
  </si>
  <si>
    <t>Record 188</t>
  </si>
  <si>
    <t>Record 187</t>
  </si>
  <si>
    <t>Record 186</t>
  </si>
  <si>
    <t>Record 185</t>
  </si>
  <si>
    <t>Record 182</t>
  </si>
  <si>
    <t>Record 181</t>
  </si>
  <si>
    <t>Record 179</t>
  </si>
  <si>
    <t>Record 174</t>
  </si>
  <si>
    <t>Record 171</t>
  </si>
  <si>
    <t>Record 169</t>
  </si>
  <si>
    <t>Record 168</t>
  </si>
  <si>
    <t>Record 167</t>
  </si>
  <si>
    <t>Record 166</t>
  </si>
  <si>
    <t>Record 164</t>
  </si>
  <si>
    <t>Record 161</t>
  </si>
  <si>
    <t>Record 159</t>
  </si>
  <si>
    <t>Record 158</t>
  </si>
  <si>
    <t>Record 157</t>
  </si>
  <si>
    <t>Record 156</t>
  </si>
  <si>
    <t>Record 153</t>
  </si>
  <si>
    <t>Record 150</t>
  </si>
  <si>
    <t>Record 148</t>
  </si>
  <si>
    <t>Record 146</t>
  </si>
  <si>
    <t>Record 145</t>
  </si>
  <si>
    <t>Record 143</t>
  </si>
  <si>
    <t>Record 142</t>
  </si>
  <si>
    <t>Record 141</t>
  </si>
  <si>
    <t>Record 136</t>
  </si>
  <si>
    <t>Record 134</t>
  </si>
  <si>
    <t>Record 133</t>
  </si>
  <si>
    <t>Record 132</t>
  </si>
  <si>
    <t>Record 130</t>
  </si>
  <si>
    <t>Record 129</t>
  </si>
  <si>
    <t>Record 128</t>
  </si>
  <si>
    <t>Record 123</t>
  </si>
  <si>
    <t>Record 122</t>
  </si>
  <si>
    <t>Record 120</t>
  </si>
  <si>
    <t>Record 119</t>
  </si>
  <si>
    <t>Record 118</t>
  </si>
  <si>
    <t>Record 115</t>
  </si>
  <si>
    <t>Record 114</t>
  </si>
  <si>
    <t>Record 113</t>
  </si>
  <si>
    <t>Record 112</t>
  </si>
  <si>
    <t>Record 110</t>
  </si>
  <si>
    <t>Record 109</t>
  </si>
  <si>
    <t>Record 108</t>
  </si>
  <si>
    <t>Record 107</t>
  </si>
  <si>
    <t>Record 106</t>
  </si>
  <si>
    <t>Record 105</t>
  </si>
  <si>
    <t>Record 100</t>
  </si>
  <si>
    <t>Record 98</t>
  </si>
  <si>
    <t>Record 97</t>
  </si>
  <si>
    <t>Record 95</t>
  </si>
  <si>
    <t>Record 92</t>
  </si>
  <si>
    <t>Record 91</t>
  </si>
  <si>
    <t>Record 89</t>
  </si>
  <si>
    <t>Record 88</t>
  </si>
  <si>
    <t>Record 84</t>
  </si>
  <si>
    <t>Record 83</t>
  </si>
  <si>
    <t>Record 82</t>
  </si>
  <si>
    <t>Record 81</t>
  </si>
  <si>
    <t>Record 80</t>
  </si>
  <si>
    <t>Record 78</t>
  </si>
  <si>
    <t>Record 76</t>
  </si>
  <si>
    <t>Record 73</t>
  </si>
  <si>
    <t>Record 71</t>
  </si>
  <si>
    <t>Record 68</t>
  </si>
  <si>
    <t>Record 66</t>
  </si>
  <si>
    <t>Record 65</t>
  </si>
  <si>
    <t>Record 62</t>
  </si>
  <si>
    <t>Record 61</t>
  </si>
  <si>
    <t>Record 60</t>
  </si>
  <si>
    <t>Record 59</t>
  </si>
  <si>
    <t>Record 57</t>
  </si>
  <si>
    <t>Record 56</t>
  </si>
  <si>
    <t>Record 54</t>
  </si>
  <si>
    <t>Record 49</t>
  </si>
  <si>
    <t>Record 48</t>
  </si>
  <si>
    <t>Record 47</t>
  </si>
  <si>
    <t>Record 45</t>
  </si>
  <si>
    <t>Record 42</t>
  </si>
  <si>
    <t>Record 41</t>
  </si>
  <si>
    <t>Record 39</t>
  </si>
  <si>
    <t>Record 37</t>
  </si>
  <si>
    <t>Record 35</t>
  </si>
  <si>
    <t>Record 33</t>
  </si>
  <si>
    <t>Record 32</t>
  </si>
  <si>
    <t>Record 29</t>
  </si>
  <si>
    <t>Record 28</t>
  </si>
  <si>
    <t>Record 26</t>
  </si>
  <si>
    <t>Record 25</t>
  </si>
  <si>
    <t>Record 24</t>
  </si>
  <si>
    <t>Record 23</t>
  </si>
  <si>
    <t>Record 22</t>
  </si>
  <si>
    <t>Record 21</t>
  </si>
  <si>
    <t>Record 20</t>
  </si>
  <si>
    <t>Record 18</t>
  </si>
  <si>
    <t>Record 16</t>
  </si>
  <si>
    <t>Record 15</t>
  </si>
  <si>
    <t>Record 12</t>
  </si>
  <si>
    <t>Record 11</t>
  </si>
  <si>
    <t>Record 8</t>
  </si>
  <si>
    <t>Record 5</t>
  </si>
  <si>
    <t>Record 1</t>
  </si>
  <si>
    <t>Record ID</t>
  </si>
  <si>
    <t>Partitioned Data</t>
  </si>
  <si>
    <t>Validation</t>
  </si>
  <si>
    <t>Training</t>
  </si>
  <si>
    <t># Records</t>
  </si>
  <si>
    <t>Partition</t>
  </si>
  <si>
    <t>Partition Summary</t>
  </si>
  <si>
    <t>Ratio - Validation</t>
  </si>
  <si>
    <t>Ratio - Training</t>
  </si>
  <si>
    <t>Random seed</t>
  </si>
  <si>
    <t>RANDOM</t>
  </si>
  <si>
    <t>Partitioning type</t>
  </si>
  <si>
    <t>Partitioning Parameters</t>
  </si>
  <si>
    <t>Selected Variables</t>
  </si>
  <si>
    <t># Selected Variables</t>
  </si>
  <si>
    <t>Variables</t>
  </si>
  <si>
    <t># Records in the input data</t>
  </si>
  <si>
    <t>A1:R249</t>
  </si>
  <si>
    <t>Range</t>
  </si>
  <si>
    <t>Sheet7</t>
  </si>
  <si>
    <t>Worksheet</t>
  </si>
  <si>
    <t>ISDS 474 Chronic Kidney Diease Dataset (6).xlsx</t>
  </si>
  <si>
    <t>Workbook</t>
  </si>
  <si>
    <t>Data</t>
  </si>
  <si>
    <t>Inputs</t>
  </si>
  <si>
    <t>Total</t>
  </si>
  <si>
    <t>Report Time</t>
  </si>
  <si>
    <t>Algorithm Time</t>
  </si>
  <si>
    <t>Data Reading Time</t>
  </si>
  <si>
    <t>Elapsed Times in Milliseconds</t>
  </si>
  <si>
    <t>Output Navigator</t>
  </si>
  <si>
    <t>{"comment":"this RASON template was auto-generated by Analytic Solver Data Science","datasources":{},"datasets":{},"transformer":{"partitioner":{"type":"transformation","algorithm":"partitioning","parameters":{"partitionMethod":"RANDOM","ratios":[["Training",0.75],["Validation",0.25]],"seed":12345}}},"actions":{}}</t>
  </si>
  <si>
    <t>Date: 14-Nov-2024 05:06:09</t>
  </si>
  <si>
    <t>Data Science: Standard Partitioner</t>
  </si>
  <si>
    <t>Data Science: Classification Tree - Stored Model</t>
  </si>
  <si>
    <t>PMML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</si>
  <si>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</si>
  <si>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</si>
  <si>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2024 Frontline Systems Inc." description="TreeModel"&gt;</t>
  </si>
  <si>
    <t>&lt;Application name="XLMinerSDK" version="24.3.0.0"/&gt;</t>
  </si>
  <si>
    <t>&lt;Timestamp&gt;2024-11-14 22:49:36&lt;/Timestamp&gt;</t>
  </si>
  <si>
    <t>&lt;ModelName/&gt;</t>
  </si>
  <si>
    <t>&lt;/Header&gt;</t>
  </si>
  <si>
    <t>&lt;DataDictionary numberOfFields="18"&gt;</t>
  </si>
  <si>
    <t>&lt;DataField optype="continuous" dataType="double" name="age"/&gt;</t>
  </si>
  <si>
    <t>&lt;DataField optype="continuous" dataType="double" name="bp"/&gt;</t>
  </si>
  <si>
    <t>&lt;DataField optype="continuous" dataType="double" name="bgr"/&gt;</t>
  </si>
  <si>
    <t>&lt;DataField optype="continuous" dataType="double" name="bu"/&gt;</t>
  </si>
  <si>
    <t>&lt;DataField optype="continuous" dataType="double" name="sc"/&gt;</t>
  </si>
  <si>
    <t>&lt;DataField optype="continuous" dataType="double" name="hemo"/&gt;</t>
  </si>
  <si>
    <t>&lt;DataField optype="categorical" dataType="string" name="Reduced_sg"&gt;</t>
  </si>
  <si>
    <t>&lt;Value value="0"/&gt;</t>
  </si>
  <si>
    <t>&lt;Value value="1"/&gt;</t>
  </si>
  <si>
    <t>&lt;/DataField&gt;</t>
  </si>
  <si>
    <t>&lt;DataField optype="categorical" dataType="string" name="Reduced_al"&gt;</t>
  </si>
  <si>
    <t>Date: 14-Nov-2024 22:49:36</t>
  </si>
  <si>
    <t>&lt;DataField optype="categorical" dataType="string" name="Reduced_su"&gt;</t>
  </si>
  <si>
    <t>&lt;DataField optype="categorical" dataType="string" name="Reduced_pcc"&gt;</t>
  </si>
  <si>
    <t>&lt;DataField optype="categorical" dataType="string" name="Reduced_ba"&gt;</t>
  </si>
  <si>
    <t>&lt;DataField optype="categorical" dataType="string" name="Reduced_htn"&gt;</t>
  </si>
  <si>
    <t>&lt;DataField optype="categorical" dataType="string" name="Reduced_dm"&gt;</t>
  </si>
  <si>
    <t>&lt;DataField optype="categorical" dataType="string" name="Reduced_cad"&gt;</t>
  </si>
  <si>
    <t>&lt;DataField optype="categorical" dataType="string" name="Reduced_appet"&gt;</t>
  </si>
  <si>
    <t>&lt;DataField optype="categorical" dataType="string" name="Reduced_pe"&gt;</t>
  </si>
  <si>
    <t>&lt;DataField optype="categorical" dataType="string" name="Reduced_ane"&gt;</t>
  </si>
  <si>
    <t>&lt;DataField optype="categorical" dataType="string" name="Reduced_class"&gt;</t>
  </si>
  <si>
    <t>&lt;/DataDictionary&gt;</t>
  </si>
  <si>
    <t>&lt;TreeModel modelName="TreeModel" functionName="classification" algorithmName="DecisionTree" splitCharacteristic="binarySplit" missingValueStrategy="defaultChild" noTrueChildStrategy="returnLastPrediction"&gt;</t>
  </si>
  <si>
    <t>&lt;LocalTransformations/&gt;</t>
  </si>
  <si>
    <t>&lt;MiningSchema&gt;</t>
  </si>
  <si>
    <t>&lt;MiningField name="Reduced_class" usageType="predicted"/&gt;</t>
  </si>
  <si>
    <t>&lt;MiningField name="sc" usageType="active"/&gt;</t>
  </si>
  <si>
    <t>&lt;MiningField name="hemo" usageType="active"/&gt;</t>
  </si>
  <si>
    <t>&lt;/MiningSchema&gt;</t>
  </si>
  <si>
    <t>&lt;Output&gt;</t>
  </si>
  <si>
    <t>&lt;OutputField optype="categorical" dataType="string" name="Predicted_Reduced_class" feature="predictedValue"/&gt;</t>
  </si>
  <si>
    <t>&lt;/Output&gt;</t>
  </si>
  <si>
    <t>&lt;Targets&gt;</t>
  </si>
  <si>
    <t>&lt;Target field="Reduced_class" optype="categorical"&gt;</t>
  </si>
  <si>
    <t>&lt;TargetValue value="1" priorProbability="0.5053763440860215"/&gt;</t>
  </si>
  <si>
    <t>&lt;TargetValue value="0" priorProbability="0.4946236559139785"/&gt;</t>
  </si>
  <si>
    <t>&lt;/Target&gt;</t>
  </si>
  <si>
    <t>&lt;/Targets&gt;</t>
  </si>
  <si>
    <t>&lt;Node id="1" score="1" recordCount="186" defaultChild="3"&gt;</t>
  </si>
  <si>
    <t>&lt;True/&gt;</t>
  </si>
  <si>
    <t>&lt;ScoreDistribution value="0" recordCount="92"/&gt;</t>
  </si>
  <si>
    <t>&lt;ScoreDistribution value="1" recordCount="94"/&gt;</t>
  </si>
  <si>
    <t>&lt;Node id="2" score="0" recordCount="108" defaultChild="5"&gt;</t>
  </si>
  <si>
    <t>&lt;SimplePredicate field="sc" operator="lessThan" value="1.25"/&gt;</t>
  </si>
  <si>
    <t>&lt;ScoreDistribution value="1" recordCount="16"/&gt;</t>
  </si>
  <si>
    <t>&lt;Node id="4" score="1" recordCount="11"&gt;</t>
  </si>
  <si>
    <t>&lt;SimplePredicate field="hemo" operator="lessThan" value="12.84999999999995"/&gt;</t>
  </si>
  <si>
    <t>&lt;ScoreDistribution value="0" recordCount="0"/&gt;</t>
  </si>
  <si>
    <t>&lt;ScoreDistribution value="1" recordCount="11"/&gt;</t>
  </si>
  <si>
    <t>&lt;/Node&gt;</t>
  </si>
  <si>
    <t>&lt;Node id="5" score="0" recordCount="97"&gt;</t>
  </si>
  <si>
    <t>&lt;SimplePredicate field="hemo" operator="greaterOrEqual" value="12.84999999999995"/&gt;</t>
  </si>
  <si>
    <t>&lt;ScoreDistribution value="1" recordCount="5"/&gt;</t>
  </si>
  <si>
    <t>&lt;Node id="3" score="1" recordCount="78"&gt;</t>
  </si>
  <si>
    <t>&lt;SimplePredicate field="sc" operator="greaterOrEqual" value="1.25"/&gt;</t>
  </si>
  <si>
    <t>&lt;ScoreDistribution value="1" recordCount="78"/&gt;</t>
  </si>
  <si>
    <t>&lt;/TreeModel&gt;</t>
  </si>
  <si>
    <t>&lt;/PMML&gt;</t>
  </si>
  <si>
    <t>Best Pruned Tree Rules (Using Validation Data)</t>
  </si>
  <si>
    <t>Fully Grown Tree Rules (Using Training Data)</t>
  </si>
  <si>
    <t>Min Error Tree Rules (Using Validation Data)</t>
  </si>
  <si>
    <t>Feature Importance</t>
  </si>
  <si>
    <t>Training: Classification Summary</t>
  </si>
  <si>
    <t>Validation: Classification Summary</t>
  </si>
  <si>
    <t>Validation: Classification Details</t>
  </si>
  <si>
    <t>Data Science: Classification Tree - Prediction of Validation Data</t>
  </si>
  <si>
    <t>Confusion Matrix</t>
  </si>
  <si>
    <t>Error Report</t>
  </si>
  <si>
    <t>Class</t>
  </si>
  <si>
    <t>Overall</t>
  </si>
  <si>
    <t>Metrics</t>
  </si>
  <si>
    <t>Metric</t>
  </si>
  <si>
    <t>Accuracy (#correct)</t>
  </si>
  <si>
    <t>Accuracy (%correct)</t>
  </si>
  <si>
    <t>Specificity</t>
  </si>
  <si>
    <t>Sensitivity (Recall)</t>
  </si>
  <si>
    <t>Precision</t>
  </si>
  <si>
    <t>F1 score</t>
  </si>
  <si>
    <t>Success Class</t>
  </si>
  <si>
    <t>Success Probability</t>
  </si>
  <si>
    <t># Cases</t>
  </si>
  <si>
    <t>Value</t>
  </si>
  <si>
    <t># Errors</t>
  </si>
  <si>
    <t>% Error</t>
  </si>
  <si>
    <t>Actual\Predicted</t>
  </si>
  <si>
    <t>Prediction: Reduced_class</t>
  </si>
  <si>
    <t>PostProb: 0</t>
  </si>
  <si>
    <t>PostProb: 1</t>
  </si>
  <si>
    <t>0</t>
  </si>
  <si>
    <t>1</t>
  </si>
  <si>
    <t>Data Science: Classification Tree - Prediction of Training Data</t>
  </si>
  <si>
    <t>Data Science: Classification Tree</t>
  </si>
  <si>
    <t>Node ID</t>
  </si>
  <si>
    <t>Parent ID</t>
  </si>
  <si>
    <t>Left Child ID</t>
  </si>
  <si>
    <t>Right Child ID</t>
  </si>
  <si>
    <t>Split Var</t>
  </si>
  <si>
    <t>Split Value/Set</t>
  </si>
  <si>
    <t>Training Cases</t>
  </si>
  <si>
    <t>Validation Cases</t>
  </si>
  <si>
    <t>Response</t>
  </si>
  <si>
    <t>Node Type</t>
  </si>
  <si>
    <t>Decision</t>
  </si>
  <si>
    <t>Terminal</t>
  </si>
  <si>
    <t>{0}</t>
  </si>
  <si>
    <t>Training data used for building the model</t>
  </si>
  <si>
    <t># Records in the training data</t>
  </si>
  <si>
    <t>Validation data</t>
  </si>
  <si>
    <t># Records in the validation data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</si>
  <si>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</si>
  <si>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</si>
  <si>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</si>
  <si>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</si>
  <si>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</si>
  <si>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</si>
  <si>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Decision Tree Classification: Fitting Parameters</t>
  </si>
  <si>
    <t>Prior Probability Calculation</t>
  </si>
  <si>
    <t>Decision Tree: Model Parameters</t>
  </si>
  <si>
    <t>EMPIRICAL</t>
  </si>
  <si>
    <t>CART CKD (No PC &amp; PCV).xlsx</t>
  </si>
  <si>
    <t>STDPartition</t>
  </si>
  <si>
    <t>$C$37:$U$222</t>
  </si>
  <si>
    <t>$C$223:$U$284</t>
  </si>
  <si>
    <t>{"comment":"this RASON template was auto-generated by Analytic Solver Data Science","datasources":{},"datasets":{},"estimator":{"treeClassificationEstimator":{"type":"classification","algorithm":"decisionTree","parameters":{"categoricalFeaturesNames":["Reduced_sg","Reduced_al","Reduced_su","Reduced_pcc","Reduced_ba","Reduced_htn","Reduced_dm","Reduced_cad","Reduced_appet","Reduced_pe","Reduced_ane"],"priorProbMethod":"EMPIRICAL"}}},"actions":{}}</t>
  </si>
  <si>
    <t>Training Log (Growing the full tree using training data)</t>
  </si>
  <si>
    <t>Prune?</t>
  </si>
  <si>
    <t>Scoring tree type</t>
  </si>
  <si>
    <t>Decision Tree Classification: Model Parameters</t>
  </si>
  <si>
    <t># Classes</t>
  </si>
  <si>
    <t>Decision Tree: Reporting Parameters</t>
  </si>
  <si>
    <t>Trees to draw</t>
  </si>
  <si>
    <t># Max levels to display</t>
  </si>
  <si>
    <t>Show feature importance?</t>
  </si>
  <si>
    <t>Output Options</t>
  </si>
  <si>
    <t>Summary report of scoring on training data</t>
  </si>
  <si>
    <t>Summary report of scoring on validation data</t>
  </si>
  <si>
    <t>Detailed report of scoring on validation data</t>
  </si>
  <si>
    <t>Best pruned</t>
  </si>
  <si>
    <t>Fully grown, Best pruned, Min error</t>
  </si>
  <si>
    <t>Prune Log (Using Validation Data)</t>
  </si>
  <si>
    <t># Decision Nodes</t>
  </si>
  <si>
    <t>Error Rate</t>
  </si>
  <si>
    <t>Feature</t>
  </si>
  <si>
    <t>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</si>
</sst>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0"/>
      <color rgb="FF4169E1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Calibri"/>
      <family val="2"/>
    </font>
    <font>
      <b/>
      <sz val="14"/>
      <color rgb="FF4169E1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1" fillId="2" borderId="1" xfId="1" applyFill="1" applyBorder="1"/>
    <xf numFmtId="0" fontId="1" fillId="2" borderId="2" xfId="1" applyFill="1" applyBorder="1" applyAlignment="1">
      <alignment horizontal="right"/>
    </xf>
    <xf numFmtId="0" fontId="1" fillId="3" borderId="3" xfId="1" applyFill="1" applyBorder="1"/>
    <xf numFmtId="0" fontId="1" fillId="3" borderId="4" xfId="1" applyFill="1" applyBorder="1" applyAlignment="1">
      <alignment horizontal="right"/>
    </xf>
    <xf numFmtId="0" fontId="1" fillId="2" borderId="3" xfId="1" applyFill="1" applyBorder="1"/>
    <xf numFmtId="0" fontId="1" fillId="2" borderId="4" xfId="1" applyFill="1" applyBorder="1" applyAlignment="1">
      <alignment horizontal="right"/>
    </xf>
    <xf numFmtId="0" fontId="2" fillId="4" borderId="5" xfId="1" applyFont="1" applyFill="1" applyBorder="1"/>
    <xf numFmtId="0" fontId="2" fillId="4" borderId="6" xfId="1" applyFont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3" fillId="0" borderId="0" xfId="1" applyFont="1"/>
    <xf numFmtId="0" fontId="4" fillId="0" borderId="7" xfId="1" applyFont="1" applyBorder="1"/>
    <xf numFmtId="0" fontId="5" fillId="5" borderId="10" xfId="1" applyFont="1" applyFill="1" applyBorder="1" applyAlignment="1">
      <alignment horizontal="center"/>
    </xf>
    <xf numFmtId="164" fontId="1" fillId="0" borderId="0" xfId="1" applyNumberFormat="1"/>
    <xf numFmtId="0" fontId="9" fillId="0" borderId="0" xfId="1" applyFont="1"/>
    <xf numFmtId="0" fontId="9" fillId="0" borderId="0" xfId="0" applyFont="1"/>
    <xf numFmtId="0" fontId="3" fillId="0" borderId="0" xfId="0" applyFont="1"/>
    <xf numFmtId="0" fontId="10" fillId="0" borderId="7" xfId="0" applyFont="1" applyBorder="1"/>
    <xf numFmtId="0" fontId="5" fillId="5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6" fillId="6" borderId="9" xfId="1" applyFont="1" applyFill="1" applyBorder="1"/>
    <xf numFmtId="0" fontId="5" fillId="5" borderId="7" xfId="1" applyFont="1" applyFill="1" applyBorder="1" applyAlignment="1">
      <alignment horizontal="left"/>
    </xf>
    <xf numFmtId="0" fontId="5" fillId="5" borderId="8" xfId="1" applyFont="1" applyFill="1" applyBorder="1" applyAlignment="1">
      <alignment horizontal="left"/>
    </xf>
    <xf numFmtId="0" fontId="4" fillId="0" borderId="7" xfId="1" applyFont="1" applyBorder="1"/>
    <xf numFmtId="0" fontId="4" fillId="0" borderId="7" xfId="1" applyFont="1" applyBorder="1" applyAlignment="1">
      <alignment horizontal="left"/>
    </xf>
    <xf numFmtId="0" fontId="8" fillId="0" borderId="7" xfId="2" applyFont="1" applyBorder="1"/>
    <xf numFmtId="0" fontId="6" fillId="6" borderId="8" xfId="1" applyFont="1" applyFill="1" applyBorder="1"/>
    <xf numFmtId="0" fontId="6" fillId="6" borderId="12" xfId="1" applyFont="1" applyFill="1" applyBorder="1"/>
    <xf numFmtId="0" fontId="6" fillId="6" borderId="11" xfId="1" applyFont="1" applyFill="1" applyBorder="1"/>
    <xf numFmtId="0" fontId="6" fillId="6" borderId="8" xfId="0" applyFont="1" applyFill="1" applyBorder="1"/>
    <xf numFmtId="0" fontId="6" fillId="6" borderId="12" xfId="0" applyFont="1" applyFill="1" applyBorder="1"/>
    <xf numFmtId="0" fontId="6" fillId="6" borderId="11" xfId="0" applyFont="1" applyFill="1" applyBorder="1"/>
    <xf numFmtId="0" fontId="8" fillId="0" borderId="8" xfId="2" applyFont="1" applyBorder="1"/>
    <xf numFmtId="0" fontId="8" fillId="0" borderId="11" xfId="2" applyFont="1" applyBorder="1"/>
    <xf numFmtId="0" fontId="0" fillId="0" borderId="8" xfId="0" applyBorder="1"/>
    <xf numFmtId="0" fontId="0" fillId="0" borderId="11" xfId="0" applyBorder="1"/>
    <xf numFmtId="0" fontId="10" fillId="0" borderId="8" xfId="0" applyFont="1" applyBorder="1"/>
    <xf numFmtId="0" fontId="10" fillId="0" borderId="12" xfId="0" applyFont="1" applyBorder="1"/>
    <xf numFmtId="0" fontId="10" fillId="0" borderId="11" xfId="0" applyFont="1" applyBorder="1"/>
    <xf numFmtId="0" fontId="5" fillId="5" borderId="8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6" fillId="6" borderId="9" xfId="0" applyFont="1" applyFill="1" applyBorder="1"/>
    <xf numFmtId="0" fontId="5" fillId="5" borderId="7" xfId="0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7" xfId="0" applyFont="1" applyBorder="1"/>
    <xf numFmtId="0" fontId="6" fillId="6" borderId="7" xfId="0" applyFont="1" applyFill="1" applyBorder="1"/>
    <xf numFmtId="0" fontId="0" fillId="0" borderId="7" xfId="0" applyBorder="1"/>
  </cellXfs>
  <cellStyles count="3">
    <cellStyle name="Hyperlink" xfId="2" builtinId="8"/>
    <cellStyle name="Normal" xfId="0" builtinId="0"/>
    <cellStyle name="Normal 2" xfId="1"/>
  </cellStyles>
  <dxfs count="7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5" displayName="Table5" ref="C30:D32" totalsRowShown="0">
  <autoFilter ref="C30:D32"/>
  <tableColumns count="2">
    <tableColumn id="1" name="Partition" dataDxfId="69"/>
    <tableColumn id="2" name="# Record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id="8" name="Table10" displayName="Table10" ref="C18:F21" totalsRowShown="0" tableBorderDxfId="13">
  <autoFilter ref="C18:F21"/>
  <tableColumns count="4">
    <tableColumn id="1" name="Class" dataDxfId="12"/>
    <tableColumn id="2" name="# Cases"/>
    <tableColumn id="3" name="# Errors"/>
    <tableColumn id="4" name="% Error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id="9" name="Table11" displayName="Table11" ref="C24:D32" totalsRowShown="0" tableBorderDxfId="11">
  <autoFilter ref="C24:D32"/>
  <tableColumns count="2">
    <tableColumn id="1" name="Metric"/>
    <tableColumn id="2" name="Value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id="3" name="Table3" displayName="Table3" ref="C13:E15" totalsRowShown="0" tableBorderDxfId="10">
  <autoFilter ref="C13:E15"/>
  <tableColumns count="3">
    <tableColumn id="1" name="Actual\Predicted" dataDxfId="9"/>
    <tableColumn id="2" name="0" dataDxfId="8"/>
    <tableColumn id="3" name="1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id="4" name="Table4" displayName="Table4" ref="C18:F21" totalsRowShown="0" tableBorderDxfId="7">
  <autoFilter ref="C18:F21"/>
  <tableColumns count="4">
    <tableColumn id="1" name="Class" dataDxfId="6"/>
    <tableColumn id="2" name="# Cases"/>
    <tableColumn id="3" name="# Errors"/>
    <tableColumn id="4" name="% Error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id="5" name="Table7" displayName="Table7" ref="C24:D32" totalsRowShown="0" tableBorderDxfId="5">
  <autoFilter ref="C24:D32"/>
  <tableColumns count="2">
    <tableColumn id="1" name="Metric"/>
    <tableColumn id="2" name="Value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id="6" name="Table8" displayName="Table8" ref="C36:G98" totalsRowShown="0" dataDxfId="4">
  <autoFilter ref="C36:G98"/>
  <tableColumns count="5">
    <tableColumn id="1" name="Record ID" dataDxfId="3"/>
    <tableColumn id="2" name="Reduced_class" dataDxfId="2"/>
    <tableColumn id="3" name="Prediction: Reduced_class" dataDxfId="1"/>
    <tableColumn id="4" name="PostProb: 0" dataDxfId="0"/>
    <tableColumn id="5" name="PostProb: 1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e6" displayName="Table6" ref="C36:U284" totalsRowShown="0" dataDxfId="68">
  <autoFilter ref="C36:U284"/>
  <tableColumns count="19">
    <tableColumn id="1" name="Record ID" dataDxfId="67"/>
    <tableColumn id="2" name="age" dataDxfId="66"/>
    <tableColumn id="3" name="bp" dataDxfId="65"/>
    <tableColumn id="4" name="Reduced_sg" dataDxfId="64"/>
    <tableColumn id="5" name="Reduced_al" dataDxfId="63"/>
    <tableColumn id="6" name="Reduced_su" dataDxfId="62"/>
    <tableColumn id="7" name="Reduced_pcc" dataDxfId="61"/>
    <tableColumn id="8" name="Reduced_ba" dataDxfId="60"/>
    <tableColumn id="9" name="bgr" dataDxfId="59"/>
    <tableColumn id="10" name="bu" dataDxfId="58"/>
    <tableColumn id="11" name="sc" dataDxfId="57"/>
    <tableColumn id="12" name="hemo" dataDxfId="56"/>
    <tableColumn id="13" name="Reduced_htn" dataDxfId="55"/>
    <tableColumn id="14" name="Reduced_dm" dataDxfId="54"/>
    <tableColumn id="15" name="Reduced_cad" dataDxfId="53"/>
    <tableColumn id="16" name="Reduced_appet" dataDxfId="52"/>
    <tableColumn id="17" name="Reduced_pe" dataDxfId="51"/>
    <tableColumn id="18" name="Reduced_ane" dataDxfId="50"/>
    <tableColumn id="19" name="Reduced_class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13" name="Table15" displayName="Table15" ref="C54:D58" totalsRowShown="0">
  <autoFilter ref="C54:D58"/>
  <tableColumns count="2">
    <tableColumn id="1" name="# Decision Nodes" dataDxfId="49"/>
    <tableColumn id="2" name="Error Rate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14" name="Table16" displayName="Table16" ref="G54:H58" totalsRowShown="0">
  <autoFilter ref="G54:H58"/>
  <tableColumns count="2">
    <tableColumn id="1" name="# Decision Nodes" dataDxfId="48"/>
    <tableColumn id="2" name="Error Rate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15" name="Table17" displayName="Table17" ref="C63:D80" totalsRowShown="0">
  <autoFilter ref="C63:D80"/>
  <tableColumns count="2">
    <tableColumn id="1" name="Feature" dataDxfId="47"/>
    <tableColumn id="2" name="Importance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12" name="Table14" displayName="Table14" ref="C12:L19" totalsRowShown="0" dataDxfId="46">
  <autoFilter ref="C12:L19"/>
  <tableColumns count="10">
    <tableColumn id="1" name="Node ID" dataDxfId="45"/>
    <tableColumn id="2" name="Parent ID" dataDxfId="44"/>
    <tableColumn id="3" name="Left Child ID" dataDxfId="43">
      <calculatedColumnFormula>NA()</calculatedColumnFormula>
    </tableColumn>
    <tableColumn id="4" name="Right Child ID" dataDxfId="42">
      <calculatedColumnFormula>NA()</calculatedColumnFormula>
    </tableColumn>
    <tableColumn id="5" name="Split Var" dataDxfId="41">
      <calculatedColumnFormula>NA()</calculatedColumnFormula>
    </tableColumn>
    <tableColumn id="6" name="Split Value/Set" dataDxfId="40">
      <calculatedColumnFormula>NA()</calculatedColumnFormula>
    </tableColumn>
    <tableColumn id="7" name="Training Cases" dataDxfId="39"/>
    <tableColumn id="8" name="Validation Cases" dataDxfId="38"/>
    <tableColumn id="9" name="Response" dataDxfId="37"/>
    <tableColumn id="10" name="Node Type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id="11" name="Table13" displayName="Table13" ref="C12:L17" totalsRowShown="0" dataDxfId="36">
  <autoFilter ref="C12:L17"/>
  <tableColumns count="10">
    <tableColumn id="1" name="Node ID" dataDxfId="35"/>
    <tableColumn id="2" name="Parent ID" dataDxfId="34"/>
    <tableColumn id="3" name="Left Child ID" dataDxfId="33"/>
    <tableColumn id="4" name="Right Child ID" dataDxfId="32"/>
    <tableColumn id="5" name="Split Var" dataDxfId="31"/>
    <tableColumn id="6" name="Split Value/Set" dataDxfId="30"/>
    <tableColumn id="7" name="Training Cases" dataDxfId="29"/>
    <tableColumn id="8" name="Validation Cases" dataDxfId="28"/>
    <tableColumn id="9" name="Response" dataDxfId="27"/>
    <tableColumn id="10" name="Node Typ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10" name="Table12" displayName="Table12" ref="C12:L17" totalsRowShown="0" dataDxfId="26">
  <autoFilter ref="C12:L17"/>
  <tableColumns count="10">
    <tableColumn id="1" name="Node ID" dataDxfId="25"/>
    <tableColumn id="2" name="Parent ID" dataDxfId="24"/>
    <tableColumn id="3" name="Left Child ID" dataDxfId="23"/>
    <tableColumn id="4" name="Right Child ID" dataDxfId="22"/>
    <tableColumn id="5" name="Split Var" dataDxfId="21"/>
    <tableColumn id="6" name="Split Value/Set" dataDxfId="20"/>
    <tableColumn id="7" name="Training Cases" dataDxfId="19"/>
    <tableColumn id="8" name="Validation Cases" dataDxfId="18"/>
    <tableColumn id="9" name="Response" dataDxfId="17"/>
    <tableColumn id="10" name="Node Type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7" name="Table9" displayName="Table9" ref="C13:E15" totalsRowShown="0" tableBorderDxfId="16">
  <autoFilter ref="C13:E15"/>
  <tableColumns count="3">
    <tableColumn id="1" name="Actual\Predicted" dataDxfId="15"/>
    <tableColumn id="2" name="0" dataDxfId="14"/>
    <tableColumn id="3" name="1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135D80B-A9DB-6C44-BEB3-BBEA354000E8}">
  <we:reference id="a2a4692c-ecd3-4c3d-bc1e-2c407a976176" version="24.3.0.0" store="EXCatalog" storeType="EXCatalog"/>
  <we:alternateReferences>
    <we:reference id="WA200000019" version="24.3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 xmlns=""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9"/>
  <sheetViews>
    <sheetView topLeftCell="A181" workbookViewId="0">
      <selection activeCell="U235" sqref="U235"/>
    </sheetView>
  </sheetViews>
  <sheetFormatPr defaultColWidth="10.77734375" defaultRowHeight="14.25"/>
  <cols>
    <col min="1" max="16384" width="10.77734375" style="1"/>
  </cols>
  <sheetData>
    <row r="1" spans="1:18" ht="15.75" thickBot="1">
      <c r="A1" s="9" t="s">
        <v>17</v>
      </c>
      <c r="B1" s="9" t="s">
        <v>16</v>
      </c>
      <c r="C1" s="9" t="s">
        <v>15</v>
      </c>
      <c r="D1" s="9" t="s">
        <v>14</v>
      </c>
      <c r="E1" s="9" t="s">
        <v>13</v>
      </c>
      <c r="F1" s="9" t="s">
        <v>12</v>
      </c>
      <c r="G1" s="9" t="s">
        <v>11</v>
      </c>
      <c r="H1" s="9" t="s">
        <v>10</v>
      </c>
      <c r="I1" s="9" t="s">
        <v>9</v>
      </c>
      <c r="J1" s="9" t="s">
        <v>8</v>
      </c>
      <c r="K1" s="9" t="s">
        <v>7</v>
      </c>
      <c r="L1" s="9" t="s">
        <v>6</v>
      </c>
      <c r="M1" s="9" t="s">
        <v>5</v>
      </c>
      <c r="N1" s="9" t="s">
        <v>4</v>
      </c>
      <c r="O1" s="9" t="s">
        <v>3</v>
      </c>
      <c r="P1" s="9" t="s">
        <v>2</v>
      </c>
      <c r="Q1" s="9" t="s">
        <v>1</v>
      </c>
      <c r="R1" s="8" t="s">
        <v>0</v>
      </c>
    </row>
    <row r="2" spans="1:18" ht="15" thickTop="1">
      <c r="A2" s="5">
        <v>48</v>
      </c>
      <c r="B2" s="5">
        <v>80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121</v>
      </c>
      <c r="I2" s="5">
        <v>36</v>
      </c>
      <c r="J2" s="5">
        <v>1.2</v>
      </c>
      <c r="K2" s="5">
        <v>15.4</v>
      </c>
      <c r="L2" s="5">
        <v>1</v>
      </c>
      <c r="M2" s="5">
        <v>1</v>
      </c>
      <c r="N2" s="5">
        <v>0</v>
      </c>
      <c r="O2" s="5">
        <v>0</v>
      </c>
      <c r="P2" s="5">
        <v>0</v>
      </c>
      <c r="Q2" s="5">
        <v>0</v>
      </c>
      <c r="R2" s="4">
        <v>1</v>
      </c>
    </row>
    <row r="3" spans="1:18">
      <c r="A3" s="7">
        <v>48</v>
      </c>
      <c r="B3" s="7">
        <v>70</v>
      </c>
      <c r="C3" s="7">
        <v>1</v>
      </c>
      <c r="D3" s="7">
        <v>0</v>
      </c>
      <c r="E3" s="7">
        <v>0</v>
      </c>
      <c r="F3" s="7">
        <v>1</v>
      </c>
      <c r="G3" s="7">
        <v>0</v>
      </c>
      <c r="H3" s="7">
        <v>117</v>
      </c>
      <c r="I3" s="7">
        <v>56</v>
      </c>
      <c r="J3" s="7">
        <v>3.7999999999999901</v>
      </c>
      <c r="K3" s="7">
        <v>11.1999999999999</v>
      </c>
      <c r="L3" s="7">
        <v>1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6">
        <v>1</v>
      </c>
    </row>
    <row r="4" spans="1:18">
      <c r="A4" s="5">
        <v>51</v>
      </c>
      <c r="B4" s="5">
        <v>80</v>
      </c>
      <c r="C4" s="5">
        <v>1</v>
      </c>
      <c r="D4" s="5">
        <v>1</v>
      </c>
      <c r="E4" s="5">
        <v>0</v>
      </c>
      <c r="F4" s="5">
        <v>0</v>
      </c>
      <c r="G4" s="5">
        <v>0</v>
      </c>
      <c r="H4" s="5">
        <v>106</v>
      </c>
      <c r="I4" s="5">
        <v>26</v>
      </c>
      <c r="J4" s="5">
        <v>1.3999999999999899</v>
      </c>
      <c r="K4" s="5">
        <v>11.6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4">
        <v>1</v>
      </c>
    </row>
    <row r="5" spans="1:18">
      <c r="A5" s="7">
        <v>60</v>
      </c>
      <c r="B5" s="7">
        <v>90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74</v>
      </c>
      <c r="I5" s="7">
        <v>25</v>
      </c>
      <c r="J5" s="7">
        <v>1.1000000000000001</v>
      </c>
      <c r="K5" s="7">
        <v>12.1999999999999</v>
      </c>
      <c r="L5" s="7">
        <v>1</v>
      </c>
      <c r="M5" s="7">
        <v>1</v>
      </c>
      <c r="N5" s="7">
        <v>0</v>
      </c>
      <c r="O5" s="7">
        <v>0</v>
      </c>
      <c r="P5" s="7">
        <v>1</v>
      </c>
      <c r="Q5" s="7">
        <v>0</v>
      </c>
      <c r="R5" s="6">
        <v>1</v>
      </c>
    </row>
    <row r="6" spans="1:18">
      <c r="A6" s="5">
        <v>52</v>
      </c>
      <c r="B6" s="5">
        <v>100</v>
      </c>
      <c r="C6" s="5">
        <v>0</v>
      </c>
      <c r="D6" s="5">
        <v>1</v>
      </c>
      <c r="E6" s="5">
        <v>0</v>
      </c>
      <c r="F6" s="5">
        <v>1</v>
      </c>
      <c r="G6" s="5">
        <v>0</v>
      </c>
      <c r="H6" s="5">
        <v>138</v>
      </c>
      <c r="I6" s="5">
        <v>60</v>
      </c>
      <c r="J6" s="5">
        <v>1.8999999999999899</v>
      </c>
      <c r="K6" s="5">
        <v>10.8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1</v>
      </c>
      <c r="R6" s="4">
        <v>1</v>
      </c>
    </row>
    <row r="7" spans="1:18">
      <c r="A7" s="7">
        <v>53</v>
      </c>
      <c r="B7" s="7">
        <v>90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70</v>
      </c>
      <c r="I7" s="7">
        <v>107</v>
      </c>
      <c r="J7" s="7">
        <v>7.2</v>
      </c>
      <c r="K7" s="7">
        <v>9.5</v>
      </c>
      <c r="L7" s="7">
        <v>1</v>
      </c>
      <c r="M7" s="7">
        <v>1</v>
      </c>
      <c r="N7" s="7">
        <v>0</v>
      </c>
      <c r="O7" s="7">
        <v>1</v>
      </c>
      <c r="P7" s="7">
        <v>0</v>
      </c>
      <c r="Q7" s="7">
        <v>1</v>
      </c>
      <c r="R7" s="6">
        <v>1</v>
      </c>
    </row>
    <row r="8" spans="1:18">
      <c r="A8" s="5">
        <v>68</v>
      </c>
      <c r="B8" s="5">
        <v>70</v>
      </c>
      <c r="C8" s="5">
        <v>0</v>
      </c>
      <c r="D8" s="5">
        <v>1</v>
      </c>
      <c r="E8" s="5">
        <v>0</v>
      </c>
      <c r="F8" s="5">
        <v>1</v>
      </c>
      <c r="G8" s="5">
        <v>0</v>
      </c>
      <c r="H8" s="5">
        <v>208</v>
      </c>
      <c r="I8" s="5">
        <v>72</v>
      </c>
      <c r="J8" s="5">
        <v>2.1</v>
      </c>
      <c r="K8" s="5">
        <v>9.6999999999999904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0</v>
      </c>
      <c r="R8" s="4">
        <v>1</v>
      </c>
    </row>
    <row r="9" spans="1:18">
      <c r="A9" s="7">
        <v>40</v>
      </c>
      <c r="B9" s="7">
        <v>80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76</v>
      </c>
      <c r="I9" s="7">
        <v>162</v>
      </c>
      <c r="J9" s="7">
        <v>9.5999999999999908</v>
      </c>
      <c r="K9" s="7">
        <v>7.5999999999999899</v>
      </c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6">
        <v>1</v>
      </c>
    </row>
    <row r="10" spans="1:18">
      <c r="A10" s="5">
        <v>47</v>
      </c>
      <c r="B10" s="5">
        <v>70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99</v>
      </c>
      <c r="I10" s="5">
        <v>46</v>
      </c>
      <c r="J10" s="5">
        <v>2.2000000000000002</v>
      </c>
      <c r="K10" s="5">
        <v>12.6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4">
        <v>1</v>
      </c>
    </row>
    <row r="11" spans="1:18">
      <c r="A11" s="7">
        <v>60</v>
      </c>
      <c r="B11" s="7">
        <v>100</v>
      </c>
      <c r="C11" s="7">
        <v>0</v>
      </c>
      <c r="D11" s="7">
        <v>1</v>
      </c>
      <c r="E11" s="7">
        <v>1</v>
      </c>
      <c r="F11" s="7">
        <v>0</v>
      </c>
      <c r="G11" s="7">
        <v>0</v>
      </c>
      <c r="H11" s="7">
        <v>263</v>
      </c>
      <c r="I11" s="7">
        <v>27</v>
      </c>
      <c r="J11" s="7">
        <v>1.3</v>
      </c>
      <c r="K11" s="7">
        <v>12.6999999999999</v>
      </c>
      <c r="L11" s="7">
        <v>1</v>
      </c>
      <c r="M11" s="7">
        <v>1</v>
      </c>
      <c r="N11" s="7">
        <v>1</v>
      </c>
      <c r="O11" s="7">
        <v>0</v>
      </c>
      <c r="P11" s="7">
        <v>0</v>
      </c>
      <c r="Q11" s="7">
        <v>0</v>
      </c>
      <c r="R11" s="6">
        <v>1</v>
      </c>
    </row>
    <row r="12" spans="1:18">
      <c r="A12" s="5">
        <v>62</v>
      </c>
      <c r="B12" s="5">
        <v>60</v>
      </c>
      <c r="C12" s="5">
        <v>0</v>
      </c>
      <c r="D12" s="5">
        <v>1</v>
      </c>
      <c r="E12" s="5">
        <v>0</v>
      </c>
      <c r="F12" s="5">
        <v>1</v>
      </c>
      <c r="G12" s="5">
        <v>0</v>
      </c>
      <c r="H12" s="5">
        <v>100</v>
      </c>
      <c r="I12" s="5">
        <v>31</v>
      </c>
      <c r="J12" s="5">
        <v>1.6</v>
      </c>
      <c r="K12" s="5">
        <v>10.3</v>
      </c>
      <c r="L12" s="5">
        <v>1</v>
      </c>
      <c r="M12" s="5">
        <v>0</v>
      </c>
      <c r="N12" s="5">
        <v>1</v>
      </c>
      <c r="O12" s="5">
        <v>0</v>
      </c>
      <c r="P12" s="5">
        <v>0</v>
      </c>
      <c r="Q12" s="5">
        <v>0</v>
      </c>
      <c r="R12" s="4">
        <v>1</v>
      </c>
    </row>
    <row r="13" spans="1:18">
      <c r="A13" s="7">
        <v>61</v>
      </c>
      <c r="B13" s="7">
        <v>80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173</v>
      </c>
      <c r="I13" s="7">
        <v>148</v>
      </c>
      <c r="J13" s="7">
        <v>3.8999999999999901</v>
      </c>
      <c r="K13" s="7">
        <v>7.7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6">
        <v>1</v>
      </c>
    </row>
    <row r="14" spans="1:18">
      <c r="A14" s="5">
        <v>48</v>
      </c>
      <c r="B14" s="5">
        <v>80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95</v>
      </c>
      <c r="I14" s="5">
        <v>163</v>
      </c>
      <c r="J14" s="5">
        <v>7.7</v>
      </c>
      <c r="K14" s="5">
        <v>9.8000000000000007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1</v>
      </c>
      <c r="R14" s="4">
        <v>1</v>
      </c>
    </row>
    <row r="15" spans="1:18">
      <c r="A15" s="7">
        <v>61</v>
      </c>
      <c r="B15" s="7">
        <v>60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108</v>
      </c>
      <c r="I15" s="7">
        <v>75</v>
      </c>
      <c r="J15" s="7">
        <v>1.8999999999999899</v>
      </c>
      <c r="K15" s="7">
        <v>9.9</v>
      </c>
      <c r="L15" s="7">
        <v>1</v>
      </c>
      <c r="M15" s="7">
        <v>1</v>
      </c>
      <c r="N15" s="7">
        <v>0</v>
      </c>
      <c r="O15" s="7">
        <v>0</v>
      </c>
      <c r="P15" s="7">
        <v>0</v>
      </c>
      <c r="Q15" s="7">
        <v>1</v>
      </c>
      <c r="R15" s="6">
        <v>1</v>
      </c>
    </row>
    <row r="16" spans="1:18">
      <c r="A16" s="5">
        <v>75</v>
      </c>
      <c r="B16" s="5">
        <v>80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156</v>
      </c>
      <c r="I16" s="5">
        <v>45</v>
      </c>
      <c r="J16" s="5">
        <v>2.3999999999999901</v>
      </c>
      <c r="K16" s="5">
        <v>11.6</v>
      </c>
      <c r="L16" s="5">
        <v>1</v>
      </c>
      <c r="M16" s="5">
        <v>1</v>
      </c>
      <c r="N16" s="5">
        <v>0</v>
      </c>
      <c r="O16" s="5">
        <v>1</v>
      </c>
      <c r="P16" s="5">
        <v>0</v>
      </c>
      <c r="Q16" s="5">
        <v>0</v>
      </c>
      <c r="R16" s="4">
        <v>1</v>
      </c>
    </row>
    <row r="17" spans="1:18">
      <c r="A17" s="7">
        <v>69</v>
      </c>
      <c r="B17" s="7">
        <v>70</v>
      </c>
      <c r="C17" s="7">
        <v>1</v>
      </c>
      <c r="D17" s="7">
        <v>1</v>
      </c>
      <c r="E17" s="7">
        <v>1</v>
      </c>
      <c r="F17" s="7">
        <v>0</v>
      </c>
      <c r="G17" s="7">
        <v>0</v>
      </c>
      <c r="H17" s="7">
        <v>264</v>
      </c>
      <c r="I17" s="7">
        <v>87</v>
      </c>
      <c r="J17" s="7">
        <v>2.7</v>
      </c>
      <c r="K17" s="7">
        <v>12.5</v>
      </c>
      <c r="L17" s="7">
        <v>1</v>
      </c>
      <c r="M17" s="7">
        <v>1</v>
      </c>
      <c r="N17" s="7">
        <v>1</v>
      </c>
      <c r="O17" s="7">
        <v>0</v>
      </c>
      <c r="P17" s="7">
        <v>1</v>
      </c>
      <c r="Q17" s="7">
        <v>0</v>
      </c>
      <c r="R17" s="6">
        <v>1</v>
      </c>
    </row>
    <row r="18" spans="1:18">
      <c r="A18" s="5">
        <v>73</v>
      </c>
      <c r="B18" s="5">
        <v>90</v>
      </c>
      <c r="C18" s="5">
        <v>0</v>
      </c>
      <c r="D18" s="5">
        <v>1</v>
      </c>
      <c r="E18" s="5">
        <v>0</v>
      </c>
      <c r="F18" s="5">
        <v>1</v>
      </c>
      <c r="G18" s="5">
        <v>0</v>
      </c>
      <c r="H18" s="5">
        <v>107</v>
      </c>
      <c r="I18" s="5">
        <v>33</v>
      </c>
      <c r="J18" s="5">
        <v>1.5</v>
      </c>
      <c r="K18" s="5">
        <v>10.1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4">
        <v>1</v>
      </c>
    </row>
    <row r="19" spans="1:18">
      <c r="A19" s="7">
        <v>61</v>
      </c>
      <c r="B19" s="7">
        <v>90</v>
      </c>
      <c r="C19" s="7">
        <v>1</v>
      </c>
      <c r="D19" s="7">
        <v>1</v>
      </c>
      <c r="E19" s="7">
        <v>0</v>
      </c>
      <c r="F19" s="7">
        <v>0</v>
      </c>
      <c r="G19" s="7">
        <v>0</v>
      </c>
      <c r="H19" s="7">
        <v>159</v>
      </c>
      <c r="I19" s="7">
        <v>39</v>
      </c>
      <c r="J19" s="7">
        <v>1.5</v>
      </c>
      <c r="K19" s="7">
        <v>11.3</v>
      </c>
      <c r="L19" s="7">
        <v>1</v>
      </c>
      <c r="M19" s="7">
        <v>1</v>
      </c>
      <c r="N19" s="7">
        <v>0</v>
      </c>
      <c r="O19" s="7">
        <v>1</v>
      </c>
      <c r="P19" s="7">
        <v>0</v>
      </c>
      <c r="Q19" s="7">
        <v>0</v>
      </c>
      <c r="R19" s="6">
        <v>1</v>
      </c>
    </row>
    <row r="20" spans="1:18">
      <c r="A20" s="5">
        <v>60</v>
      </c>
      <c r="B20" s="5">
        <v>100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140</v>
      </c>
      <c r="I20" s="5">
        <v>55</v>
      </c>
      <c r="J20" s="5">
        <v>2.5</v>
      </c>
      <c r="K20" s="5">
        <v>10.1</v>
      </c>
      <c r="L20" s="5">
        <v>1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4">
        <v>1</v>
      </c>
    </row>
    <row r="21" spans="1:18">
      <c r="A21" s="7">
        <v>65</v>
      </c>
      <c r="B21" s="7">
        <v>90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270</v>
      </c>
      <c r="I21" s="7">
        <v>39</v>
      </c>
      <c r="J21" s="7">
        <v>2</v>
      </c>
      <c r="K21" s="7">
        <v>12</v>
      </c>
      <c r="L21" s="7">
        <v>1</v>
      </c>
      <c r="M21" s="7">
        <v>1</v>
      </c>
      <c r="N21" s="7">
        <v>0</v>
      </c>
      <c r="O21" s="7">
        <v>1</v>
      </c>
      <c r="P21" s="7">
        <v>0</v>
      </c>
      <c r="Q21" s="7">
        <v>1</v>
      </c>
      <c r="R21" s="6">
        <v>1</v>
      </c>
    </row>
    <row r="22" spans="1:18">
      <c r="A22" s="5">
        <v>76</v>
      </c>
      <c r="B22" s="5">
        <v>70</v>
      </c>
      <c r="C22" s="5">
        <v>0</v>
      </c>
      <c r="D22" s="5">
        <v>1</v>
      </c>
      <c r="E22" s="5">
        <v>0</v>
      </c>
      <c r="F22" s="5">
        <v>0</v>
      </c>
      <c r="G22" s="5">
        <v>0</v>
      </c>
      <c r="H22" s="5">
        <v>92</v>
      </c>
      <c r="I22" s="5">
        <v>29</v>
      </c>
      <c r="J22" s="5">
        <v>1.8</v>
      </c>
      <c r="K22" s="5">
        <v>10.3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4">
        <v>1</v>
      </c>
    </row>
    <row r="23" spans="1:18">
      <c r="A23" s="7">
        <v>82</v>
      </c>
      <c r="B23" s="7">
        <v>80</v>
      </c>
      <c r="C23" s="7">
        <v>1</v>
      </c>
      <c r="D23" s="7">
        <v>1</v>
      </c>
      <c r="E23" s="7">
        <v>1</v>
      </c>
      <c r="F23" s="7">
        <v>0</v>
      </c>
      <c r="G23" s="7">
        <v>0</v>
      </c>
      <c r="H23" s="7">
        <v>140</v>
      </c>
      <c r="I23" s="7">
        <v>70</v>
      </c>
      <c r="J23" s="7">
        <v>3.3999999999999901</v>
      </c>
      <c r="K23" s="7">
        <v>13</v>
      </c>
      <c r="L23" s="7">
        <v>1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6">
        <v>1</v>
      </c>
    </row>
    <row r="24" spans="1:18">
      <c r="A24" s="5">
        <v>46</v>
      </c>
      <c r="B24" s="5">
        <v>90</v>
      </c>
      <c r="C24" s="5">
        <v>1</v>
      </c>
      <c r="D24" s="5">
        <v>1</v>
      </c>
      <c r="E24" s="5">
        <v>0</v>
      </c>
      <c r="F24" s="5">
        <v>0</v>
      </c>
      <c r="G24" s="5">
        <v>0</v>
      </c>
      <c r="H24" s="5">
        <v>99</v>
      </c>
      <c r="I24" s="5">
        <v>80</v>
      </c>
      <c r="J24" s="5">
        <v>2.1</v>
      </c>
      <c r="K24" s="5">
        <v>11.1</v>
      </c>
      <c r="L24" s="5">
        <v>1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4">
        <v>1</v>
      </c>
    </row>
    <row r="25" spans="1:18">
      <c r="A25" s="7">
        <v>47</v>
      </c>
      <c r="B25" s="7">
        <v>100</v>
      </c>
      <c r="C25" s="7">
        <v>1</v>
      </c>
      <c r="D25" s="7">
        <v>1</v>
      </c>
      <c r="E25" s="7">
        <v>0</v>
      </c>
      <c r="F25" s="7">
        <v>0</v>
      </c>
      <c r="G25" s="7">
        <v>0</v>
      </c>
      <c r="H25" s="7">
        <v>204</v>
      </c>
      <c r="I25" s="7">
        <v>29</v>
      </c>
      <c r="J25" s="7">
        <v>1</v>
      </c>
      <c r="K25" s="7">
        <v>9.6999999999999904</v>
      </c>
      <c r="L25" s="7">
        <v>1</v>
      </c>
      <c r="M25" s="7">
        <v>0</v>
      </c>
      <c r="N25" s="7">
        <v>0</v>
      </c>
      <c r="O25" s="7">
        <v>0</v>
      </c>
      <c r="P25" s="7">
        <v>0</v>
      </c>
      <c r="Q25" s="7">
        <v>1</v>
      </c>
      <c r="R25" s="6">
        <v>1</v>
      </c>
    </row>
    <row r="26" spans="1:18">
      <c r="A26" s="5">
        <v>35</v>
      </c>
      <c r="B26" s="5">
        <v>80</v>
      </c>
      <c r="C26" s="5">
        <v>1</v>
      </c>
      <c r="D26" s="5">
        <v>1</v>
      </c>
      <c r="E26" s="5">
        <v>0</v>
      </c>
      <c r="F26" s="5">
        <v>0</v>
      </c>
      <c r="G26" s="5">
        <v>0</v>
      </c>
      <c r="H26" s="5">
        <v>79</v>
      </c>
      <c r="I26" s="5">
        <v>202</v>
      </c>
      <c r="J26" s="5">
        <v>10.8</v>
      </c>
      <c r="K26" s="5">
        <v>7.9</v>
      </c>
      <c r="L26" s="5">
        <v>0</v>
      </c>
      <c r="M26" s="5">
        <v>1</v>
      </c>
      <c r="N26" s="5">
        <v>0</v>
      </c>
      <c r="O26" s="5">
        <v>0</v>
      </c>
      <c r="P26" s="5">
        <v>0</v>
      </c>
      <c r="Q26" s="5">
        <v>0</v>
      </c>
      <c r="R26" s="4">
        <v>1</v>
      </c>
    </row>
    <row r="27" spans="1:18">
      <c r="A27" s="7">
        <v>54</v>
      </c>
      <c r="B27" s="7">
        <v>80</v>
      </c>
      <c r="C27" s="7">
        <v>1</v>
      </c>
      <c r="D27" s="7">
        <v>1</v>
      </c>
      <c r="E27" s="7">
        <v>0</v>
      </c>
      <c r="F27" s="7">
        <v>0</v>
      </c>
      <c r="G27" s="7">
        <v>0</v>
      </c>
      <c r="H27" s="7">
        <v>207</v>
      </c>
      <c r="I27" s="7">
        <v>77</v>
      </c>
      <c r="J27" s="7">
        <v>6.2999999999999901</v>
      </c>
      <c r="K27" s="7">
        <v>9.6999999999999904</v>
      </c>
      <c r="L27" s="7">
        <v>1</v>
      </c>
      <c r="M27" s="7">
        <v>1</v>
      </c>
      <c r="N27" s="7">
        <v>0</v>
      </c>
      <c r="O27" s="7">
        <v>1</v>
      </c>
      <c r="P27" s="7">
        <v>1</v>
      </c>
      <c r="Q27" s="7">
        <v>0</v>
      </c>
      <c r="R27" s="6">
        <v>1</v>
      </c>
    </row>
    <row r="28" spans="1:18">
      <c r="A28" s="5">
        <v>54</v>
      </c>
      <c r="B28" s="5">
        <v>80</v>
      </c>
      <c r="C28" s="5">
        <v>0</v>
      </c>
      <c r="D28" s="5">
        <v>1</v>
      </c>
      <c r="E28" s="5">
        <v>0</v>
      </c>
      <c r="F28" s="5">
        <v>0</v>
      </c>
      <c r="G28" s="5">
        <v>0</v>
      </c>
      <c r="H28" s="5">
        <v>208</v>
      </c>
      <c r="I28" s="5">
        <v>89</v>
      </c>
      <c r="J28" s="5">
        <v>5.9</v>
      </c>
      <c r="K28" s="5">
        <v>9.3000000000000007</v>
      </c>
      <c r="L28" s="5">
        <v>1</v>
      </c>
      <c r="M28" s="5">
        <v>1</v>
      </c>
      <c r="N28" s="5">
        <v>0</v>
      </c>
      <c r="O28" s="5">
        <v>1</v>
      </c>
      <c r="P28" s="5">
        <v>1</v>
      </c>
      <c r="Q28" s="5">
        <v>0</v>
      </c>
      <c r="R28" s="4">
        <v>1</v>
      </c>
    </row>
    <row r="29" spans="1:18">
      <c r="A29" s="7">
        <v>48</v>
      </c>
      <c r="B29" s="7">
        <v>70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124</v>
      </c>
      <c r="I29" s="7">
        <v>24</v>
      </c>
      <c r="J29" s="7">
        <v>1.2</v>
      </c>
      <c r="K29" s="7">
        <v>12.4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6">
        <v>1</v>
      </c>
    </row>
    <row r="30" spans="1:18">
      <c r="A30" s="5">
        <v>73</v>
      </c>
      <c r="B30" s="5">
        <v>70</v>
      </c>
      <c r="C30" s="5">
        <v>1</v>
      </c>
      <c r="D30" s="5">
        <v>1</v>
      </c>
      <c r="E30" s="5">
        <v>0</v>
      </c>
      <c r="F30" s="5">
        <v>0</v>
      </c>
      <c r="G30" s="5">
        <v>0</v>
      </c>
      <c r="H30" s="5">
        <v>70</v>
      </c>
      <c r="I30" s="5">
        <v>32</v>
      </c>
      <c r="J30" s="5">
        <v>0.9</v>
      </c>
      <c r="K30" s="5">
        <v>10</v>
      </c>
      <c r="L30" s="5">
        <v>1</v>
      </c>
      <c r="M30" s="5">
        <v>1</v>
      </c>
      <c r="N30" s="5">
        <v>0</v>
      </c>
      <c r="O30" s="5">
        <v>0</v>
      </c>
      <c r="P30" s="5">
        <v>1</v>
      </c>
      <c r="Q30" s="5">
        <v>0</v>
      </c>
      <c r="R30" s="4">
        <v>1</v>
      </c>
    </row>
    <row r="31" spans="1:18">
      <c r="A31" s="7">
        <v>60</v>
      </c>
      <c r="B31" s="7">
        <v>70</v>
      </c>
      <c r="C31" s="7">
        <v>1</v>
      </c>
      <c r="D31" s="7">
        <v>1</v>
      </c>
      <c r="E31" s="7">
        <v>0</v>
      </c>
      <c r="F31" s="7">
        <v>1</v>
      </c>
      <c r="G31" s="7">
        <v>0</v>
      </c>
      <c r="H31" s="7">
        <v>144</v>
      </c>
      <c r="I31" s="7">
        <v>72</v>
      </c>
      <c r="J31" s="7">
        <v>3</v>
      </c>
      <c r="K31" s="7">
        <v>9.6999999999999904</v>
      </c>
      <c r="L31" s="7">
        <v>1</v>
      </c>
      <c r="M31" s="7">
        <v>1</v>
      </c>
      <c r="N31" s="7">
        <v>0</v>
      </c>
      <c r="O31" s="7">
        <v>1</v>
      </c>
      <c r="P31" s="7">
        <v>0</v>
      </c>
      <c r="Q31" s="7">
        <v>1</v>
      </c>
      <c r="R31" s="6">
        <v>1</v>
      </c>
    </row>
    <row r="32" spans="1:18">
      <c r="A32" s="5">
        <v>54</v>
      </c>
      <c r="B32" s="5">
        <v>100</v>
      </c>
      <c r="C32" s="5">
        <v>0</v>
      </c>
      <c r="D32" s="5">
        <v>1</v>
      </c>
      <c r="E32" s="5">
        <v>0</v>
      </c>
      <c r="F32" s="5">
        <v>1</v>
      </c>
      <c r="G32" s="5">
        <v>0</v>
      </c>
      <c r="H32" s="5">
        <v>162</v>
      </c>
      <c r="I32" s="5">
        <v>66</v>
      </c>
      <c r="J32" s="5">
        <v>1.6</v>
      </c>
      <c r="K32" s="5">
        <v>10.3</v>
      </c>
      <c r="L32" s="5">
        <v>1</v>
      </c>
      <c r="M32" s="5">
        <v>1</v>
      </c>
      <c r="N32" s="5">
        <v>0</v>
      </c>
      <c r="O32" s="5">
        <v>1</v>
      </c>
      <c r="P32" s="5">
        <v>1</v>
      </c>
      <c r="Q32" s="5">
        <v>0</v>
      </c>
      <c r="R32" s="4">
        <v>1</v>
      </c>
    </row>
    <row r="33" spans="1:18">
      <c r="A33" s="7">
        <v>62</v>
      </c>
      <c r="B33" s="7">
        <v>80</v>
      </c>
      <c r="C33" s="7">
        <v>0</v>
      </c>
      <c r="D33" s="7">
        <v>1</v>
      </c>
      <c r="E33" s="7">
        <v>1</v>
      </c>
      <c r="F33" s="7">
        <v>0</v>
      </c>
      <c r="G33" s="7">
        <v>0</v>
      </c>
      <c r="H33" s="7">
        <v>246</v>
      </c>
      <c r="I33" s="7">
        <v>24</v>
      </c>
      <c r="J33" s="7">
        <v>1</v>
      </c>
      <c r="K33" s="7">
        <v>13.6</v>
      </c>
      <c r="L33" s="7">
        <v>1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6">
        <v>1</v>
      </c>
    </row>
    <row r="34" spans="1:18">
      <c r="A34" s="5">
        <v>73</v>
      </c>
      <c r="B34" s="5">
        <v>80</v>
      </c>
      <c r="C34" s="5">
        <v>0</v>
      </c>
      <c r="D34" s="5">
        <v>1</v>
      </c>
      <c r="E34" s="5">
        <v>0</v>
      </c>
      <c r="F34" s="5">
        <v>0</v>
      </c>
      <c r="G34" s="5">
        <v>0</v>
      </c>
      <c r="H34" s="5">
        <v>253</v>
      </c>
      <c r="I34" s="5">
        <v>142</v>
      </c>
      <c r="J34" s="5">
        <v>4.5999999999999899</v>
      </c>
      <c r="K34" s="5">
        <v>10.5</v>
      </c>
      <c r="L34" s="5">
        <v>1</v>
      </c>
      <c r="M34" s="5">
        <v>1</v>
      </c>
      <c r="N34" s="5">
        <v>1</v>
      </c>
      <c r="O34" s="5">
        <v>0</v>
      </c>
      <c r="P34" s="5">
        <v>0</v>
      </c>
      <c r="Q34" s="5">
        <v>0</v>
      </c>
      <c r="R34" s="4">
        <v>1</v>
      </c>
    </row>
    <row r="35" spans="1:18">
      <c r="A35" s="7">
        <v>15</v>
      </c>
      <c r="B35" s="7">
        <v>60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86</v>
      </c>
      <c r="I35" s="7">
        <v>15</v>
      </c>
      <c r="J35" s="7">
        <v>0.59999999999999898</v>
      </c>
      <c r="K35" s="7">
        <v>11</v>
      </c>
      <c r="L35" s="7">
        <v>1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6">
        <v>1</v>
      </c>
    </row>
    <row r="36" spans="1:18">
      <c r="A36" s="5">
        <v>46</v>
      </c>
      <c r="B36" s="5">
        <v>70</v>
      </c>
      <c r="C36" s="5">
        <v>0</v>
      </c>
      <c r="D36" s="5">
        <v>1</v>
      </c>
      <c r="E36" s="5">
        <v>0</v>
      </c>
      <c r="F36" s="5">
        <v>0</v>
      </c>
      <c r="G36" s="5">
        <v>0</v>
      </c>
      <c r="H36" s="5">
        <v>150</v>
      </c>
      <c r="I36" s="5">
        <v>111</v>
      </c>
      <c r="J36" s="5">
        <v>6.0999999999999899</v>
      </c>
      <c r="K36" s="5">
        <v>7.5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1</v>
      </c>
      <c r="R36" s="4">
        <v>1</v>
      </c>
    </row>
    <row r="37" spans="1:18">
      <c r="A37" s="7">
        <v>65</v>
      </c>
      <c r="B37" s="7">
        <v>70</v>
      </c>
      <c r="C37" s="7">
        <v>1</v>
      </c>
      <c r="D37" s="7">
        <v>1</v>
      </c>
      <c r="E37" s="7">
        <v>0</v>
      </c>
      <c r="F37" s="7">
        <v>1</v>
      </c>
      <c r="G37" s="7">
        <v>0</v>
      </c>
      <c r="H37" s="7">
        <v>112</v>
      </c>
      <c r="I37" s="7">
        <v>73</v>
      </c>
      <c r="J37" s="7">
        <v>3.2999999999999901</v>
      </c>
      <c r="K37" s="7">
        <v>10.9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6">
        <v>1</v>
      </c>
    </row>
    <row r="38" spans="1:18">
      <c r="A38" s="5">
        <v>26</v>
      </c>
      <c r="B38" s="5">
        <v>70</v>
      </c>
      <c r="C38" s="5">
        <v>0</v>
      </c>
      <c r="D38" s="5">
        <v>1</v>
      </c>
      <c r="E38" s="5">
        <v>1</v>
      </c>
      <c r="F38" s="5">
        <v>0</v>
      </c>
      <c r="G38" s="5">
        <v>0</v>
      </c>
      <c r="H38" s="5">
        <v>250</v>
      </c>
      <c r="I38" s="5">
        <v>20</v>
      </c>
      <c r="J38" s="5">
        <v>1.1000000000000001</v>
      </c>
      <c r="K38" s="5">
        <v>15.6</v>
      </c>
      <c r="L38" s="5">
        <v>0</v>
      </c>
      <c r="M38" s="5">
        <v>1</v>
      </c>
      <c r="N38" s="5">
        <v>0</v>
      </c>
      <c r="O38" s="5">
        <v>0</v>
      </c>
      <c r="P38" s="5">
        <v>0</v>
      </c>
      <c r="Q38" s="5">
        <v>0</v>
      </c>
      <c r="R38" s="4">
        <v>1</v>
      </c>
    </row>
    <row r="39" spans="1:18">
      <c r="A39" s="7">
        <v>61</v>
      </c>
      <c r="B39" s="7">
        <v>80</v>
      </c>
      <c r="C39" s="7">
        <v>0</v>
      </c>
      <c r="D39" s="7">
        <v>1</v>
      </c>
      <c r="E39" s="7">
        <v>1</v>
      </c>
      <c r="F39" s="7">
        <v>0</v>
      </c>
      <c r="G39" s="7">
        <v>0</v>
      </c>
      <c r="H39" s="7">
        <v>360</v>
      </c>
      <c r="I39" s="7">
        <v>19</v>
      </c>
      <c r="J39" s="7">
        <v>0.69999999999999896</v>
      </c>
      <c r="K39" s="7">
        <v>15.1999999999999</v>
      </c>
      <c r="L39" s="7">
        <v>1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6">
        <v>1</v>
      </c>
    </row>
    <row r="40" spans="1:18">
      <c r="A40" s="5">
        <v>46</v>
      </c>
      <c r="B40" s="5">
        <v>60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163</v>
      </c>
      <c r="I40" s="5">
        <v>92</v>
      </c>
      <c r="J40" s="5">
        <v>3.2999999999999901</v>
      </c>
      <c r="K40" s="5">
        <v>9.8000000000000007</v>
      </c>
      <c r="L40" s="5">
        <v>1</v>
      </c>
      <c r="M40" s="5">
        <v>1</v>
      </c>
      <c r="N40" s="5">
        <v>0</v>
      </c>
      <c r="O40" s="5">
        <v>0</v>
      </c>
      <c r="P40" s="5">
        <v>0</v>
      </c>
      <c r="Q40" s="5">
        <v>0</v>
      </c>
      <c r="R40" s="4">
        <v>1</v>
      </c>
    </row>
    <row r="41" spans="1:18">
      <c r="A41" s="7">
        <v>56</v>
      </c>
      <c r="B41" s="7">
        <v>90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>
        <v>129</v>
      </c>
      <c r="I41" s="7">
        <v>107</v>
      </c>
      <c r="J41" s="7">
        <v>6.7</v>
      </c>
      <c r="K41" s="7">
        <v>9.0999999999999908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6">
        <v>1</v>
      </c>
    </row>
    <row r="42" spans="1:18">
      <c r="A42" s="5">
        <v>48</v>
      </c>
      <c r="B42" s="5">
        <v>80</v>
      </c>
      <c r="C42" s="5">
        <v>1</v>
      </c>
      <c r="D42" s="5">
        <v>0</v>
      </c>
      <c r="E42" s="5">
        <v>0</v>
      </c>
      <c r="F42" s="5">
        <v>0</v>
      </c>
      <c r="G42" s="5">
        <v>1</v>
      </c>
      <c r="H42" s="5">
        <v>133</v>
      </c>
      <c r="I42" s="5">
        <v>139</v>
      </c>
      <c r="J42" s="5">
        <v>8.5</v>
      </c>
      <c r="K42" s="5">
        <v>10.3</v>
      </c>
      <c r="L42" s="5">
        <v>0</v>
      </c>
      <c r="M42" s="5">
        <v>1</v>
      </c>
      <c r="N42" s="5">
        <v>0</v>
      </c>
      <c r="O42" s="5">
        <v>0</v>
      </c>
      <c r="P42" s="5">
        <v>1</v>
      </c>
      <c r="Q42" s="5">
        <v>0</v>
      </c>
      <c r="R42" s="4">
        <v>1</v>
      </c>
    </row>
    <row r="43" spans="1:18">
      <c r="A43" s="7">
        <v>67</v>
      </c>
      <c r="B43" s="7">
        <v>70</v>
      </c>
      <c r="C43" s="7">
        <v>1</v>
      </c>
      <c r="D43" s="7">
        <v>1</v>
      </c>
      <c r="E43" s="7">
        <v>0</v>
      </c>
      <c r="F43" s="7">
        <v>0</v>
      </c>
      <c r="G43" s="7">
        <v>0</v>
      </c>
      <c r="H43" s="7">
        <v>102</v>
      </c>
      <c r="I43" s="7">
        <v>48</v>
      </c>
      <c r="J43" s="7">
        <v>3.2</v>
      </c>
      <c r="K43" s="7">
        <v>11.9</v>
      </c>
      <c r="L43" s="7">
        <v>1</v>
      </c>
      <c r="M43" s="7">
        <v>1</v>
      </c>
      <c r="N43" s="7">
        <v>0</v>
      </c>
      <c r="O43" s="7">
        <v>0</v>
      </c>
      <c r="P43" s="7">
        <v>1</v>
      </c>
      <c r="Q43" s="7">
        <v>0</v>
      </c>
      <c r="R43" s="6">
        <v>1</v>
      </c>
    </row>
    <row r="44" spans="1:18">
      <c r="A44" s="5">
        <v>56</v>
      </c>
      <c r="B44" s="5">
        <v>80</v>
      </c>
      <c r="C44" s="5">
        <v>1</v>
      </c>
      <c r="D44" s="5">
        <v>1</v>
      </c>
      <c r="E44" s="5">
        <v>0</v>
      </c>
      <c r="F44" s="5">
        <v>0</v>
      </c>
      <c r="G44" s="5">
        <v>0</v>
      </c>
      <c r="H44" s="5">
        <v>165</v>
      </c>
      <c r="I44" s="5">
        <v>55</v>
      </c>
      <c r="J44" s="5">
        <v>1.8</v>
      </c>
      <c r="K44" s="5">
        <v>13.5</v>
      </c>
      <c r="L44" s="5">
        <v>1</v>
      </c>
      <c r="M44" s="5">
        <v>1</v>
      </c>
      <c r="N44" s="5">
        <v>0</v>
      </c>
      <c r="O44" s="5">
        <v>1</v>
      </c>
      <c r="P44" s="5">
        <v>1</v>
      </c>
      <c r="Q44" s="5">
        <v>0</v>
      </c>
      <c r="R44" s="4">
        <v>1</v>
      </c>
    </row>
    <row r="45" spans="1:18">
      <c r="A45" s="7">
        <v>74</v>
      </c>
      <c r="B45" s="7">
        <v>80</v>
      </c>
      <c r="C45" s="7">
        <v>1</v>
      </c>
      <c r="D45" s="7">
        <v>1</v>
      </c>
      <c r="E45" s="7">
        <v>0</v>
      </c>
      <c r="F45" s="7">
        <v>0</v>
      </c>
      <c r="G45" s="7">
        <v>0</v>
      </c>
      <c r="H45" s="7">
        <v>132</v>
      </c>
      <c r="I45" s="7">
        <v>98</v>
      </c>
      <c r="J45" s="7">
        <v>2.7999999999999901</v>
      </c>
      <c r="K45" s="7">
        <v>10.8</v>
      </c>
      <c r="L45" s="7">
        <v>1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6">
        <v>1</v>
      </c>
    </row>
    <row r="46" spans="1:18">
      <c r="A46" s="5">
        <v>59</v>
      </c>
      <c r="B46" s="5">
        <v>70</v>
      </c>
      <c r="C46" s="5">
        <v>1</v>
      </c>
      <c r="D46" s="5">
        <v>1</v>
      </c>
      <c r="E46" s="5">
        <v>0</v>
      </c>
      <c r="F46" s="5">
        <v>0</v>
      </c>
      <c r="G46" s="5">
        <v>0</v>
      </c>
      <c r="H46" s="5">
        <v>76</v>
      </c>
      <c r="I46" s="5">
        <v>186</v>
      </c>
      <c r="J46" s="5">
        <v>15</v>
      </c>
      <c r="K46" s="5">
        <v>7.0999999999999899</v>
      </c>
      <c r="L46" s="5">
        <v>1</v>
      </c>
      <c r="M46" s="5">
        <v>0</v>
      </c>
      <c r="N46" s="5">
        <v>0</v>
      </c>
      <c r="O46" s="5">
        <v>1</v>
      </c>
      <c r="P46" s="5">
        <v>1</v>
      </c>
      <c r="Q46" s="5">
        <v>1</v>
      </c>
      <c r="R46" s="4">
        <v>1</v>
      </c>
    </row>
    <row r="47" spans="1:18">
      <c r="A47" s="7">
        <v>70</v>
      </c>
      <c r="B47" s="7">
        <v>100</v>
      </c>
      <c r="C47" s="7">
        <v>1</v>
      </c>
      <c r="D47" s="7">
        <v>1</v>
      </c>
      <c r="E47" s="7">
        <v>0</v>
      </c>
      <c r="F47" s="7">
        <v>1</v>
      </c>
      <c r="G47" s="7">
        <v>0</v>
      </c>
      <c r="H47" s="7">
        <v>169</v>
      </c>
      <c r="I47" s="7">
        <v>47</v>
      </c>
      <c r="J47" s="7">
        <v>2.8999999999999901</v>
      </c>
      <c r="K47" s="7">
        <v>11.1</v>
      </c>
      <c r="L47" s="7">
        <v>1</v>
      </c>
      <c r="M47" s="7">
        <v>1</v>
      </c>
      <c r="N47" s="7">
        <v>0</v>
      </c>
      <c r="O47" s="7">
        <v>1</v>
      </c>
      <c r="P47" s="7">
        <v>0</v>
      </c>
      <c r="Q47" s="7">
        <v>0</v>
      </c>
      <c r="R47" s="6">
        <v>1</v>
      </c>
    </row>
    <row r="48" spans="1:18">
      <c r="A48" s="5">
        <v>63</v>
      </c>
      <c r="B48" s="5">
        <v>100</v>
      </c>
      <c r="C48" s="5">
        <v>1</v>
      </c>
      <c r="D48" s="5">
        <v>1</v>
      </c>
      <c r="E48" s="5">
        <v>1</v>
      </c>
      <c r="F48" s="5">
        <v>0</v>
      </c>
      <c r="G48" s="5">
        <v>1</v>
      </c>
      <c r="H48" s="5">
        <v>280</v>
      </c>
      <c r="I48" s="5">
        <v>35</v>
      </c>
      <c r="J48" s="5">
        <v>3.2</v>
      </c>
      <c r="K48" s="5">
        <v>13</v>
      </c>
      <c r="L48" s="5">
        <v>1</v>
      </c>
      <c r="M48" s="5">
        <v>0</v>
      </c>
      <c r="N48" s="5">
        <v>1</v>
      </c>
      <c r="O48" s="5">
        <v>0</v>
      </c>
      <c r="P48" s="5">
        <v>0</v>
      </c>
      <c r="Q48" s="5">
        <v>0</v>
      </c>
      <c r="R48" s="4">
        <v>1</v>
      </c>
    </row>
    <row r="49" spans="1:18">
      <c r="A49" s="7">
        <v>56</v>
      </c>
      <c r="B49" s="7">
        <v>70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210</v>
      </c>
      <c r="I49" s="7">
        <v>26</v>
      </c>
      <c r="J49" s="7">
        <v>1.7</v>
      </c>
      <c r="K49" s="7">
        <v>16.100000000000001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6">
        <v>1</v>
      </c>
    </row>
    <row r="50" spans="1:18">
      <c r="A50" s="5">
        <v>71</v>
      </c>
      <c r="B50" s="5">
        <v>70</v>
      </c>
      <c r="C50" s="5">
        <v>1</v>
      </c>
      <c r="D50" s="5">
        <v>1</v>
      </c>
      <c r="E50" s="5">
        <v>0</v>
      </c>
      <c r="F50" s="5">
        <v>1</v>
      </c>
      <c r="G50" s="5">
        <v>1</v>
      </c>
      <c r="H50" s="5">
        <v>219</v>
      </c>
      <c r="I50" s="5">
        <v>82</v>
      </c>
      <c r="J50" s="5">
        <v>3.6</v>
      </c>
      <c r="K50" s="5">
        <v>10.4</v>
      </c>
      <c r="L50" s="5">
        <v>1</v>
      </c>
      <c r="M50" s="5">
        <v>1</v>
      </c>
      <c r="N50" s="5">
        <v>1</v>
      </c>
      <c r="O50" s="5">
        <v>0</v>
      </c>
      <c r="P50" s="5">
        <v>0</v>
      </c>
      <c r="Q50" s="5">
        <v>0</v>
      </c>
      <c r="R50" s="4">
        <v>1</v>
      </c>
    </row>
    <row r="51" spans="1:18">
      <c r="A51" s="7">
        <v>73</v>
      </c>
      <c r="B51" s="7">
        <v>100</v>
      </c>
      <c r="C51" s="7">
        <v>1</v>
      </c>
      <c r="D51" s="7">
        <v>1</v>
      </c>
      <c r="E51" s="7">
        <v>1</v>
      </c>
      <c r="F51" s="7">
        <v>1</v>
      </c>
      <c r="G51" s="7">
        <v>0</v>
      </c>
      <c r="H51" s="7">
        <v>295</v>
      </c>
      <c r="I51" s="7">
        <v>90</v>
      </c>
      <c r="J51" s="7">
        <v>5.5999999999999899</v>
      </c>
      <c r="K51" s="7">
        <v>9.1999999999999904</v>
      </c>
      <c r="L51" s="7">
        <v>1</v>
      </c>
      <c r="M51" s="7">
        <v>1</v>
      </c>
      <c r="N51" s="7">
        <v>1</v>
      </c>
      <c r="O51" s="7">
        <v>1</v>
      </c>
      <c r="P51" s="7">
        <v>0</v>
      </c>
      <c r="Q51" s="7">
        <v>0</v>
      </c>
      <c r="R51" s="6">
        <v>1</v>
      </c>
    </row>
    <row r="52" spans="1:18">
      <c r="A52" s="5">
        <v>65</v>
      </c>
      <c r="B52" s="5">
        <v>70</v>
      </c>
      <c r="C52" s="5">
        <v>1</v>
      </c>
      <c r="D52" s="5">
        <v>1</v>
      </c>
      <c r="E52" s="5">
        <v>0</v>
      </c>
      <c r="F52" s="5">
        <v>0</v>
      </c>
      <c r="G52" s="5">
        <v>0</v>
      </c>
      <c r="H52" s="5">
        <v>93</v>
      </c>
      <c r="I52" s="5">
        <v>66</v>
      </c>
      <c r="J52" s="5">
        <v>1.6</v>
      </c>
      <c r="K52" s="5">
        <v>11.6</v>
      </c>
      <c r="L52" s="5">
        <v>0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  <c r="R52" s="4">
        <v>1</v>
      </c>
    </row>
    <row r="53" spans="1:18">
      <c r="A53" s="7">
        <v>60</v>
      </c>
      <c r="B53" s="7">
        <v>80</v>
      </c>
      <c r="C53" s="7">
        <v>1</v>
      </c>
      <c r="D53" s="7">
        <v>1</v>
      </c>
      <c r="E53" s="7">
        <v>0</v>
      </c>
      <c r="F53" s="7">
        <v>0</v>
      </c>
      <c r="G53" s="7">
        <v>0</v>
      </c>
      <c r="H53" s="7">
        <v>172</v>
      </c>
      <c r="I53" s="7">
        <v>32</v>
      </c>
      <c r="J53" s="7">
        <v>2.7</v>
      </c>
      <c r="K53" s="7">
        <v>11.1999999999999</v>
      </c>
      <c r="L53" s="7">
        <v>0</v>
      </c>
      <c r="M53" s="7">
        <v>1</v>
      </c>
      <c r="N53" s="7">
        <v>1</v>
      </c>
      <c r="O53" s="7">
        <v>1</v>
      </c>
      <c r="P53" s="7">
        <v>0</v>
      </c>
      <c r="Q53" s="7">
        <v>0</v>
      </c>
      <c r="R53" s="6">
        <v>1</v>
      </c>
    </row>
    <row r="54" spans="1:18">
      <c r="A54" s="5">
        <v>65</v>
      </c>
      <c r="B54" s="5">
        <v>60</v>
      </c>
      <c r="C54" s="5">
        <v>0</v>
      </c>
      <c r="D54" s="5">
        <v>1</v>
      </c>
      <c r="E54" s="5">
        <v>0</v>
      </c>
      <c r="F54" s="5">
        <v>0</v>
      </c>
      <c r="G54" s="5">
        <v>0</v>
      </c>
      <c r="H54" s="5">
        <v>91</v>
      </c>
      <c r="I54" s="5">
        <v>51</v>
      </c>
      <c r="J54" s="5">
        <v>2.2000000000000002</v>
      </c>
      <c r="K54" s="5">
        <v>10</v>
      </c>
      <c r="L54" s="5">
        <v>1</v>
      </c>
      <c r="M54" s="5">
        <v>1</v>
      </c>
      <c r="N54" s="5">
        <v>0</v>
      </c>
      <c r="O54" s="5">
        <v>1</v>
      </c>
      <c r="P54" s="5">
        <v>1</v>
      </c>
      <c r="Q54" s="5">
        <v>0</v>
      </c>
      <c r="R54" s="4">
        <v>1</v>
      </c>
    </row>
    <row r="55" spans="1:18">
      <c r="A55" s="7">
        <v>71</v>
      </c>
      <c r="B55" s="7">
        <v>90</v>
      </c>
      <c r="C55" s="7">
        <v>0</v>
      </c>
      <c r="D55" s="7">
        <v>1</v>
      </c>
      <c r="E55" s="7">
        <v>0</v>
      </c>
      <c r="F55" s="7">
        <v>1</v>
      </c>
      <c r="G55" s="7">
        <v>1</v>
      </c>
      <c r="H55" s="7">
        <v>88</v>
      </c>
      <c r="I55" s="7">
        <v>80</v>
      </c>
      <c r="J55" s="7">
        <v>4.4000000000000004</v>
      </c>
      <c r="K55" s="7">
        <v>11.3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6">
        <v>1</v>
      </c>
    </row>
    <row r="56" spans="1:18">
      <c r="A56" s="5">
        <v>17</v>
      </c>
      <c r="B56" s="5">
        <v>60</v>
      </c>
      <c r="C56" s="5">
        <v>1</v>
      </c>
      <c r="D56" s="5">
        <v>1</v>
      </c>
      <c r="E56" s="5">
        <v>0</v>
      </c>
      <c r="F56" s="5">
        <v>0</v>
      </c>
      <c r="G56" s="5">
        <v>0</v>
      </c>
      <c r="H56" s="5">
        <v>92</v>
      </c>
      <c r="I56" s="5">
        <v>32</v>
      </c>
      <c r="J56" s="5">
        <v>2.1</v>
      </c>
      <c r="K56" s="5">
        <v>13.9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4">
        <v>1</v>
      </c>
    </row>
    <row r="57" spans="1:18">
      <c r="A57" s="7">
        <v>76</v>
      </c>
      <c r="B57" s="7">
        <v>70</v>
      </c>
      <c r="C57" s="7">
        <v>0</v>
      </c>
      <c r="D57" s="7">
        <v>1</v>
      </c>
      <c r="E57" s="7">
        <v>0</v>
      </c>
      <c r="F57" s="7">
        <v>1</v>
      </c>
      <c r="G57" s="7">
        <v>0</v>
      </c>
      <c r="H57" s="7">
        <v>226</v>
      </c>
      <c r="I57" s="7">
        <v>217</v>
      </c>
      <c r="J57" s="7">
        <v>10.1999999999999</v>
      </c>
      <c r="K57" s="7">
        <v>10.1999999999999</v>
      </c>
      <c r="L57" s="7">
        <v>1</v>
      </c>
      <c r="M57" s="7">
        <v>0</v>
      </c>
      <c r="N57" s="7">
        <v>0</v>
      </c>
      <c r="O57" s="7">
        <v>1</v>
      </c>
      <c r="P57" s="7">
        <v>1</v>
      </c>
      <c r="Q57" s="7">
        <v>1</v>
      </c>
      <c r="R57" s="6">
        <v>1</v>
      </c>
    </row>
    <row r="58" spans="1:18">
      <c r="A58" s="5">
        <v>65</v>
      </c>
      <c r="B58" s="5">
        <v>80</v>
      </c>
      <c r="C58" s="5">
        <v>0</v>
      </c>
      <c r="D58" s="5">
        <v>1</v>
      </c>
      <c r="E58" s="5">
        <v>0</v>
      </c>
      <c r="F58" s="5">
        <v>0</v>
      </c>
      <c r="G58" s="5">
        <v>0</v>
      </c>
      <c r="H58" s="5">
        <v>115</v>
      </c>
      <c r="I58" s="5">
        <v>32</v>
      </c>
      <c r="J58" s="5">
        <v>11.5</v>
      </c>
      <c r="K58" s="5">
        <v>14.1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4">
        <v>1</v>
      </c>
    </row>
    <row r="59" spans="1:18">
      <c r="A59" s="7">
        <v>55</v>
      </c>
      <c r="B59" s="7">
        <v>100</v>
      </c>
      <c r="C59" s="7">
        <v>0</v>
      </c>
      <c r="D59" s="7">
        <v>1</v>
      </c>
      <c r="E59" s="7">
        <v>1</v>
      </c>
      <c r="F59" s="7">
        <v>0</v>
      </c>
      <c r="G59" s="7">
        <v>0</v>
      </c>
      <c r="H59" s="7">
        <v>297</v>
      </c>
      <c r="I59" s="7">
        <v>53</v>
      </c>
      <c r="J59" s="7">
        <v>2.7999999999999901</v>
      </c>
      <c r="K59" s="7">
        <v>11.1999999999999</v>
      </c>
      <c r="L59" s="7">
        <v>1</v>
      </c>
      <c r="M59" s="7">
        <v>1</v>
      </c>
      <c r="N59" s="7">
        <v>0</v>
      </c>
      <c r="O59" s="7">
        <v>0</v>
      </c>
      <c r="P59" s="7">
        <v>0</v>
      </c>
      <c r="Q59" s="7">
        <v>0</v>
      </c>
      <c r="R59" s="6">
        <v>1</v>
      </c>
    </row>
    <row r="60" spans="1:18">
      <c r="A60" s="5">
        <v>45</v>
      </c>
      <c r="B60" s="5">
        <v>80</v>
      </c>
      <c r="C60" s="5">
        <v>0</v>
      </c>
      <c r="D60" s="5">
        <v>1</v>
      </c>
      <c r="E60" s="5">
        <v>0</v>
      </c>
      <c r="F60" s="5">
        <v>0</v>
      </c>
      <c r="G60" s="5">
        <v>0</v>
      </c>
      <c r="H60" s="5">
        <v>107</v>
      </c>
      <c r="I60" s="5">
        <v>15</v>
      </c>
      <c r="J60" s="5">
        <v>1</v>
      </c>
      <c r="K60" s="5">
        <v>11.8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4">
        <v>1</v>
      </c>
    </row>
    <row r="61" spans="1:18">
      <c r="A61" s="7">
        <v>63</v>
      </c>
      <c r="B61" s="7">
        <v>90</v>
      </c>
      <c r="C61" s="7">
        <v>0</v>
      </c>
      <c r="D61" s="7">
        <v>1</v>
      </c>
      <c r="E61" s="7">
        <v>0</v>
      </c>
      <c r="F61" s="7">
        <v>0</v>
      </c>
      <c r="G61" s="7">
        <v>0</v>
      </c>
      <c r="H61" s="7">
        <v>123</v>
      </c>
      <c r="I61" s="7">
        <v>19</v>
      </c>
      <c r="J61" s="7">
        <v>2</v>
      </c>
      <c r="K61" s="7">
        <v>11.6999999999999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6">
        <v>1</v>
      </c>
    </row>
    <row r="62" spans="1:18">
      <c r="A62" s="5">
        <v>65</v>
      </c>
      <c r="B62" s="5">
        <v>80</v>
      </c>
      <c r="C62" s="5">
        <v>1</v>
      </c>
      <c r="D62" s="5">
        <v>1</v>
      </c>
      <c r="E62" s="5">
        <v>1</v>
      </c>
      <c r="F62" s="5">
        <v>0</v>
      </c>
      <c r="G62" s="5">
        <v>0</v>
      </c>
      <c r="H62" s="5">
        <v>294</v>
      </c>
      <c r="I62" s="5">
        <v>71</v>
      </c>
      <c r="J62" s="5">
        <v>4.4000000000000004</v>
      </c>
      <c r="K62" s="5">
        <v>10</v>
      </c>
      <c r="L62" s="5">
        <v>1</v>
      </c>
      <c r="M62" s="5">
        <v>1</v>
      </c>
      <c r="N62" s="5">
        <v>1</v>
      </c>
      <c r="O62" s="5">
        <v>0</v>
      </c>
      <c r="P62" s="5">
        <v>0</v>
      </c>
      <c r="Q62" s="5">
        <v>0</v>
      </c>
      <c r="R62" s="4">
        <v>1</v>
      </c>
    </row>
    <row r="63" spans="1:18">
      <c r="A63" s="7">
        <v>55</v>
      </c>
      <c r="B63" s="7">
        <v>70</v>
      </c>
      <c r="C63" s="7">
        <v>1</v>
      </c>
      <c r="D63" s="7">
        <v>1</v>
      </c>
      <c r="E63" s="7">
        <v>0</v>
      </c>
      <c r="F63" s="7">
        <v>0</v>
      </c>
      <c r="G63" s="7">
        <v>0</v>
      </c>
      <c r="H63" s="7">
        <v>99</v>
      </c>
      <c r="I63" s="7">
        <v>25</v>
      </c>
      <c r="J63" s="7">
        <v>1.2</v>
      </c>
      <c r="K63" s="7">
        <v>11.4</v>
      </c>
      <c r="L63" s="7">
        <v>0</v>
      </c>
      <c r="M63" s="7">
        <v>0</v>
      </c>
      <c r="N63" s="7">
        <v>0</v>
      </c>
      <c r="O63" s="7">
        <v>1</v>
      </c>
      <c r="P63" s="7">
        <v>1</v>
      </c>
      <c r="Q63" s="7">
        <v>0</v>
      </c>
      <c r="R63" s="6">
        <v>1</v>
      </c>
    </row>
    <row r="64" spans="1:18">
      <c r="A64" s="5">
        <v>72</v>
      </c>
      <c r="B64" s="5">
        <v>90</v>
      </c>
      <c r="C64" s="5">
        <v>0</v>
      </c>
      <c r="D64" s="5">
        <v>1</v>
      </c>
      <c r="E64" s="5">
        <v>1</v>
      </c>
      <c r="F64" s="5">
        <v>0</v>
      </c>
      <c r="G64" s="5">
        <v>0</v>
      </c>
      <c r="H64" s="5">
        <v>323</v>
      </c>
      <c r="I64" s="5">
        <v>40</v>
      </c>
      <c r="J64" s="5">
        <v>2.2000000000000002</v>
      </c>
      <c r="K64" s="5">
        <v>12.6</v>
      </c>
      <c r="L64" s="5">
        <v>0</v>
      </c>
      <c r="M64" s="5">
        <v>1</v>
      </c>
      <c r="N64" s="5">
        <v>1</v>
      </c>
      <c r="O64" s="5">
        <v>1</v>
      </c>
      <c r="P64" s="5">
        <v>0</v>
      </c>
      <c r="Q64" s="5">
        <v>0</v>
      </c>
      <c r="R64" s="4">
        <v>1</v>
      </c>
    </row>
    <row r="65" spans="1:18">
      <c r="A65" s="7">
        <v>65</v>
      </c>
      <c r="B65" s="7">
        <v>100</v>
      </c>
      <c r="C65" s="7">
        <v>0</v>
      </c>
      <c r="D65" s="7">
        <v>1</v>
      </c>
      <c r="E65" s="7">
        <v>0</v>
      </c>
      <c r="F65" s="7">
        <v>0</v>
      </c>
      <c r="G65" s="7">
        <v>0</v>
      </c>
      <c r="H65" s="7">
        <v>90</v>
      </c>
      <c r="I65" s="7">
        <v>98</v>
      </c>
      <c r="J65" s="7">
        <v>2.5</v>
      </c>
      <c r="K65" s="7">
        <v>9.0999999999999908</v>
      </c>
      <c r="L65" s="7">
        <v>1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6">
        <v>1</v>
      </c>
    </row>
    <row r="66" spans="1:18">
      <c r="A66" s="5">
        <v>70</v>
      </c>
      <c r="B66" s="5">
        <v>90</v>
      </c>
      <c r="C66" s="5">
        <v>0</v>
      </c>
      <c r="D66" s="5">
        <v>1</v>
      </c>
      <c r="E66" s="5">
        <v>0</v>
      </c>
      <c r="F66" s="5">
        <v>0</v>
      </c>
      <c r="G66" s="5">
        <v>0</v>
      </c>
      <c r="H66" s="5">
        <v>144</v>
      </c>
      <c r="I66" s="5">
        <v>125</v>
      </c>
      <c r="J66" s="5">
        <v>4</v>
      </c>
      <c r="K66" s="5">
        <v>12</v>
      </c>
      <c r="L66" s="5">
        <v>1</v>
      </c>
      <c r="M66" s="5">
        <v>1</v>
      </c>
      <c r="N66" s="5">
        <v>0</v>
      </c>
      <c r="O66" s="5">
        <v>1</v>
      </c>
      <c r="P66" s="5">
        <v>1</v>
      </c>
      <c r="Q66" s="5">
        <v>0</v>
      </c>
      <c r="R66" s="4">
        <v>1</v>
      </c>
    </row>
    <row r="67" spans="1:18">
      <c r="A67" s="7">
        <v>71</v>
      </c>
      <c r="B67" s="7">
        <v>60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118</v>
      </c>
      <c r="I67" s="7">
        <v>125</v>
      </c>
      <c r="J67" s="7">
        <v>5.2999999999999901</v>
      </c>
      <c r="K67" s="7">
        <v>11.4</v>
      </c>
      <c r="L67" s="7">
        <v>1</v>
      </c>
      <c r="M67" s="7">
        <v>1</v>
      </c>
      <c r="N67" s="7">
        <v>0</v>
      </c>
      <c r="O67" s="7">
        <v>1</v>
      </c>
      <c r="P67" s="7">
        <v>1</v>
      </c>
      <c r="Q67" s="7">
        <v>0</v>
      </c>
      <c r="R67" s="6">
        <v>1</v>
      </c>
    </row>
    <row r="68" spans="1:18">
      <c r="A68" s="5">
        <v>52</v>
      </c>
      <c r="B68" s="5">
        <v>90</v>
      </c>
      <c r="C68" s="5">
        <v>0</v>
      </c>
      <c r="D68" s="5">
        <v>0</v>
      </c>
      <c r="E68" s="5">
        <v>1</v>
      </c>
      <c r="F68" s="5">
        <v>0</v>
      </c>
      <c r="G68" s="5">
        <v>0</v>
      </c>
      <c r="H68" s="5">
        <v>224</v>
      </c>
      <c r="I68" s="5">
        <v>166</v>
      </c>
      <c r="J68" s="5">
        <v>5.5999999999999899</v>
      </c>
      <c r="K68" s="5">
        <v>8.0999999999999908</v>
      </c>
      <c r="L68" s="5">
        <v>1</v>
      </c>
      <c r="M68" s="5">
        <v>1</v>
      </c>
      <c r="N68" s="5">
        <v>0</v>
      </c>
      <c r="O68" s="5">
        <v>0</v>
      </c>
      <c r="P68" s="5">
        <v>0</v>
      </c>
      <c r="Q68" s="5">
        <v>1</v>
      </c>
      <c r="R68" s="4">
        <v>1</v>
      </c>
    </row>
    <row r="69" spans="1:18">
      <c r="A69" s="7">
        <v>75</v>
      </c>
      <c r="B69" s="7">
        <v>70</v>
      </c>
      <c r="C69" s="7">
        <v>0</v>
      </c>
      <c r="D69" s="7">
        <v>1</v>
      </c>
      <c r="E69" s="7">
        <v>0</v>
      </c>
      <c r="F69" s="7">
        <v>0</v>
      </c>
      <c r="G69" s="7">
        <v>0</v>
      </c>
      <c r="H69" s="7">
        <v>158</v>
      </c>
      <c r="I69" s="7">
        <v>49</v>
      </c>
      <c r="J69" s="7">
        <v>1.3999999999999899</v>
      </c>
      <c r="K69" s="7">
        <v>11.1</v>
      </c>
      <c r="L69" s="7">
        <v>1</v>
      </c>
      <c r="M69" s="7">
        <v>0</v>
      </c>
      <c r="N69" s="7">
        <v>0</v>
      </c>
      <c r="O69" s="7">
        <v>1</v>
      </c>
      <c r="P69" s="7">
        <v>1</v>
      </c>
      <c r="Q69" s="7">
        <v>0</v>
      </c>
      <c r="R69" s="6">
        <v>1</v>
      </c>
    </row>
    <row r="70" spans="1:18">
      <c r="A70" s="5">
        <v>50</v>
      </c>
      <c r="B70" s="5">
        <v>90</v>
      </c>
      <c r="C70" s="5">
        <v>1</v>
      </c>
      <c r="D70" s="5">
        <v>1</v>
      </c>
      <c r="E70" s="5">
        <v>0</v>
      </c>
      <c r="F70" s="5">
        <v>1</v>
      </c>
      <c r="G70" s="5">
        <v>1</v>
      </c>
      <c r="H70" s="5">
        <v>128</v>
      </c>
      <c r="I70" s="5">
        <v>208</v>
      </c>
      <c r="J70" s="5">
        <v>9.1999999999999904</v>
      </c>
      <c r="K70" s="5">
        <v>8.1999999999999904</v>
      </c>
      <c r="L70" s="5">
        <v>0</v>
      </c>
      <c r="M70" s="5">
        <v>0</v>
      </c>
      <c r="N70" s="5">
        <v>0</v>
      </c>
      <c r="O70" s="5">
        <v>1</v>
      </c>
      <c r="P70" s="5">
        <v>1</v>
      </c>
      <c r="Q70" s="5">
        <v>1</v>
      </c>
      <c r="R70" s="4">
        <v>1</v>
      </c>
    </row>
    <row r="71" spans="1:18">
      <c r="A71" s="7">
        <v>70</v>
      </c>
      <c r="B71" s="7">
        <v>100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118</v>
      </c>
      <c r="I71" s="7">
        <v>125</v>
      </c>
      <c r="J71" s="7">
        <v>5.2999999999999901</v>
      </c>
      <c r="K71" s="7">
        <v>12</v>
      </c>
      <c r="L71" s="7">
        <v>1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6">
        <v>1</v>
      </c>
    </row>
    <row r="72" spans="1:18">
      <c r="A72" s="5">
        <v>48</v>
      </c>
      <c r="B72" s="5">
        <v>80</v>
      </c>
      <c r="C72" s="5">
        <v>0</v>
      </c>
      <c r="D72" s="5">
        <v>1</v>
      </c>
      <c r="E72" s="5">
        <v>1</v>
      </c>
      <c r="F72" s="5">
        <v>0</v>
      </c>
      <c r="G72" s="5">
        <v>0</v>
      </c>
      <c r="H72" s="5">
        <v>214</v>
      </c>
      <c r="I72" s="5">
        <v>24</v>
      </c>
      <c r="J72" s="5">
        <v>1.3</v>
      </c>
      <c r="K72" s="5">
        <v>13.1999999999999</v>
      </c>
      <c r="L72" s="5">
        <v>0</v>
      </c>
      <c r="M72" s="5">
        <v>1</v>
      </c>
      <c r="N72" s="5">
        <v>0</v>
      </c>
      <c r="O72" s="5">
        <v>1</v>
      </c>
      <c r="P72" s="5">
        <v>0</v>
      </c>
      <c r="Q72" s="5">
        <v>0</v>
      </c>
      <c r="R72" s="4">
        <v>1</v>
      </c>
    </row>
    <row r="73" spans="1:18">
      <c r="A73" s="7">
        <v>45</v>
      </c>
      <c r="B73" s="7">
        <v>60</v>
      </c>
      <c r="C73" s="7">
        <v>1</v>
      </c>
      <c r="D73" s="7">
        <v>1</v>
      </c>
      <c r="E73" s="7">
        <v>0</v>
      </c>
      <c r="F73" s="7">
        <v>1</v>
      </c>
      <c r="G73" s="7">
        <v>0</v>
      </c>
      <c r="H73" s="7">
        <v>268</v>
      </c>
      <c r="I73" s="7">
        <v>86</v>
      </c>
      <c r="J73" s="7">
        <v>4</v>
      </c>
      <c r="K73" s="7">
        <v>10</v>
      </c>
      <c r="L73" s="7">
        <v>1</v>
      </c>
      <c r="M73" s="7">
        <v>1</v>
      </c>
      <c r="N73" s="7">
        <v>0</v>
      </c>
      <c r="O73" s="7">
        <v>0</v>
      </c>
      <c r="P73" s="7">
        <v>0</v>
      </c>
      <c r="Q73" s="7">
        <v>0</v>
      </c>
      <c r="R73" s="6">
        <v>1</v>
      </c>
    </row>
    <row r="74" spans="1:18">
      <c r="A74" s="5">
        <v>60</v>
      </c>
      <c r="B74" s="5">
        <v>90</v>
      </c>
      <c r="C74" s="5">
        <v>1</v>
      </c>
      <c r="D74" s="5">
        <v>1</v>
      </c>
      <c r="E74" s="5">
        <v>0</v>
      </c>
      <c r="F74" s="5">
        <v>0</v>
      </c>
      <c r="G74" s="5">
        <v>0</v>
      </c>
      <c r="H74" s="5">
        <v>105</v>
      </c>
      <c r="I74" s="5">
        <v>53</v>
      </c>
      <c r="J74" s="5">
        <v>2.2999999999999901</v>
      </c>
      <c r="K74" s="5">
        <v>11.1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4">
        <v>1</v>
      </c>
    </row>
    <row r="75" spans="1:18">
      <c r="A75" s="7">
        <v>60</v>
      </c>
      <c r="B75" s="7">
        <v>60</v>
      </c>
      <c r="C75" s="7">
        <v>1</v>
      </c>
      <c r="D75" s="7">
        <v>1</v>
      </c>
      <c r="E75" s="7">
        <v>0</v>
      </c>
      <c r="F75" s="7">
        <v>1</v>
      </c>
      <c r="G75" s="7">
        <v>0</v>
      </c>
      <c r="H75" s="7">
        <v>288</v>
      </c>
      <c r="I75" s="7">
        <v>36</v>
      </c>
      <c r="J75" s="7">
        <v>1.7</v>
      </c>
      <c r="K75" s="7">
        <v>7.9</v>
      </c>
      <c r="L75" s="7">
        <v>1</v>
      </c>
      <c r="M75" s="7">
        <v>0</v>
      </c>
      <c r="N75" s="7">
        <v>0</v>
      </c>
      <c r="O75" s="7">
        <v>1</v>
      </c>
      <c r="P75" s="7">
        <v>0</v>
      </c>
      <c r="Q75" s="7">
        <v>1</v>
      </c>
      <c r="R75" s="6">
        <v>1</v>
      </c>
    </row>
    <row r="76" spans="1:18">
      <c r="A76" s="5">
        <v>65</v>
      </c>
      <c r="B76" s="5">
        <v>70</v>
      </c>
      <c r="C76" s="5">
        <v>0</v>
      </c>
      <c r="D76" s="5">
        <v>1</v>
      </c>
      <c r="E76" s="5">
        <v>0</v>
      </c>
      <c r="F76" s="5">
        <v>0</v>
      </c>
      <c r="G76" s="5">
        <v>0</v>
      </c>
      <c r="H76" s="5">
        <v>139</v>
      </c>
      <c r="I76" s="5">
        <v>29</v>
      </c>
      <c r="J76" s="5">
        <v>1</v>
      </c>
      <c r="K76" s="5">
        <v>10.5</v>
      </c>
      <c r="L76" s="5">
        <v>1</v>
      </c>
      <c r="M76" s="5">
        <v>0</v>
      </c>
      <c r="N76" s="5">
        <v>0</v>
      </c>
      <c r="O76" s="5">
        <v>0</v>
      </c>
      <c r="P76" s="5">
        <v>1</v>
      </c>
      <c r="Q76" s="5">
        <v>0</v>
      </c>
      <c r="R76" s="4">
        <v>1</v>
      </c>
    </row>
    <row r="77" spans="1:18">
      <c r="A77" s="7">
        <v>8</v>
      </c>
      <c r="B77" s="7">
        <v>60</v>
      </c>
      <c r="C77" s="7">
        <v>0</v>
      </c>
      <c r="D77" s="7">
        <v>1</v>
      </c>
      <c r="E77" s="7">
        <v>0</v>
      </c>
      <c r="F77" s="7">
        <v>0</v>
      </c>
      <c r="G77" s="7">
        <v>0</v>
      </c>
      <c r="H77" s="7">
        <v>78</v>
      </c>
      <c r="I77" s="7">
        <v>27</v>
      </c>
      <c r="J77" s="7">
        <v>0.9</v>
      </c>
      <c r="K77" s="7">
        <v>12.3</v>
      </c>
      <c r="L77" s="7">
        <v>0</v>
      </c>
      <c r="M77" s="7">
        <v>0</v>
      </c>
      <c r="N77" s="7">
        <v>0</v>
      </c>
      <c r="O77" s="7">
        <v>1</v>
      </c>
      <c r="P77" s="7">
        <v>1</v>
      </c>
      <c r="Q77" s="7">
        <v>0</v>
      </c>
      <c r="R77" s="6">
        <v>1</v>
      </c>
    </row>
    <row r="78" spans="1:18">
      <c r="A78" s="5">
        <v>39</v>
      </c>
      <c r="B78" s="5">
        <v>70</v>
      </c>
      <c r="C78" s="5">
        <v>1</v>
      </c>
      <c r="D78" s="5">
        <v>1</v>
      </c>
      <c r="E78" s="5">
        <v>0</v>
      </c>
      <c r="F78" s="5">
        <v>0</v>
      </c>
      <c r="G78" s="5">
        <v>0</v>
      </c>
      <c r="H78" s="5">
        <v>121</v>
      </c>
      <c r="I78" s="5">
        <v>20</v>
      </c>
      <c r="J78" s="5">
        <v>0.8</v>
      </c>
      <c r="K78" s="5">
        <v>10.9</v>
      </c>
      <c r="L78" s="5">
        <v>0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4">
        <v>1</v>
      </c>
    </row>
    <row r="79" spans="1:18">
      <c r="A79" s="7">
        <v>55</v>
      </c>
      <c r="B79" s="7">
        <v>90</v>
      </c>
      <c r="C79" s="7">
        <v>1</v>
      </c>
      <c r="D79" s="7">
        <v>1</v>
      </c>
      <c r="E79" s="7">
        <v>0</v>
      </c>
      <c r="F79" s="7">
        <v>0</v>
      </c>
      <c r="G79" s="7">
        <v>0</v>
      </c>
      <c r="H79" s="7">
        <v>273</v>
      </c>
      <c r="I79" s="7">
        <v>235</v>
      </c>
      <c r="J79" s="7">
        <v>14.1999999999999</v>
      </c>
      <c r="K79" s="7">
        <v>8.3000000000000007</v>
      </c>
      <c r="L79" s="7">
        <v>1</v>
      </c>
      <c r="M79" s="7">
        <v>1</v>
      </c>
      <c r="N79" s="7">
        <v>0</v>
      </c>
      <c r="O79" s="7">
        <v>1</v>
      </c>
      <c r="P79" s="7">
        <v>1</v>
      </c>
      <c r="Q79" s="7">
        <v>1</v>
      </c>
      <c r="R79" s="6">
        <v>1</v>
      </c>
    </row>
    <row r="80" spans="1:18">
      <c r="A80" s="5">
        <v>56</v>
      </c>
      <c r="B80" s="5">
        <v>90</v>
      </c>
      <c r="C80" s="5">
        <v>1</v>
      </c>
      <c r="D80" s="5">
        <v>0</v>
      </c>
      <c r="E80" s="5">
        <v>1</v>
      </c>
      <c r="F80" s="5">
        <v>0</v>
      </c>
      <c r="G80" s="5">
        <v>0</v>
      </c>
      <c r="H80" s="5">
        <v>242</v>
      </c>
      <c r="I80" s="5">
        <v>132</v>
      </c>
      <c r="J80" s="5">
        <v>16.399999999999899</v>
      </c>
      <c r="K80" s="5">
        <v>8.4</v>
      </c>
      <c r="L80" s="5">
        <v>1</v>
      </c>
      <c r="M80" s="5">
        <v>1</v>
      </c>
      <c r="N80" s="5">
        <v>0</v>
      </c>
      <c r="O80" s="5">
        <v>1</v>
      </c>
      <c r="P80" s="5">
        <v>1</v>
      </c>
      <c r="Q80" s="5">
        <v>1</v>
      </c>
      <c r="R80" s="4">
        <v>1</v>
      </c>
    </row>
    <row r="81" spans="1:18">
      <c r="A81" s="7">
        <v>50</v>
      </c>
      <c r="B81" s="7">
        <v>70</v>
      </c>
      <c r="C81" s="7">
        <v>0</v>
      </c>
      <c r="D81" s="7">
        <v>1</v>
      </c>
      <c r="E81" s="7">
        <v>0</v>
      </c>
      <c r="F81" s="7">
        <v>1</v>
      </c>
      <c r="G81" s="7">
        <v>1</v>
      </c>
      <c r="H81" s="7">
        <v>123</v>
      </c>
      <c r="I81" s="7">
        <v>40</v>
      </c>
      <c r="J81" s="7">
        <v>1.8</v>
      </c>
      <c r="K81" s="7">
        <v>11.1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6">
        <v>1</v>
      </c>
    </row>
    <row r="82" spans="1:18">
      <c r="A82" s="5">
        <v>62</v>
      </c>
      <c r="B82" s="5">
        <v>70</v>
      </c>
      <c r="C82" s="5">
        <v>0</v>
      </c>
      <c r="D82" s="5">
        <v>1</v>
      </c>
      <c r="E82" s="5">
        <v>0</v>
      </c>
      <c r="F82" s="5">
        <v>0</v>
      </c>
      <c r="G82" s="5">
        <v>0</v>
      </c>
      <c r="H82" s="5">
        <v>122</v>
      </c>
      <c r="I82" s="5">
        <v>42</v>
      </c>
      <c r="J82" s="5">
        <v>1.7</v>
      </c>
      <c r="K82" s="5">
        <v>12.6</v>
      </c>
      <c r="L82" s="5">
        <v>1</v>
      </c>
      <c r="M82" s="5">
        <v>1</v>
      </c>
      <c r="N82" s="5">
        <v>0</v>
      </c>
      <c r="O82" s="5">
        <v>0</v>
      </c>
      <c r="P82" s="5">
        <v>0</v>
      </c>
      <c r="Q82" s="5">
        <v>0</v>
      </c>
      <c r="R82" s="4">
        <v>1</v>
      </c>
    </row>
    <row r="83" spans="1:18">
      <c r="A83" s="7">
        <v>59</v>
      </c>
      <c r="B83" s="7">
        <v>80</v>
      </c>
      <c r="C83" s="7">
        <v>1</v>
      </c>
      <c r="D83" s="7">
        <v>1</v>
      </c>
      <c r="E83" s="7">
        <v>0</v>
      </c>
      <c r="F83" s="7">
        <v>0</v>
      </c>
      <c r="G83" s="7">
        <v>0</v>
      </c>
      <c r="H83" s="7">
        <v>303</v>
      </c>
      <c r="I83" s="7">
        <v>35</v>
      </c>
      <c r="J83" s="7">
        <v>1.3</v>
      </c>
      <c r="K83" s="7">
        <v>10.4</v>
      </c>
      <c r="L83" s="7">
        <v>0</v>
      </c>
      <c r="M83" s="7">
        <v>1</v>
      </c>
      <c r="N83" s="7">
        <v>0</v>
      </c>
      <c r="O83" s="7">
        <v>1</v>
      </c>
      <c r="P83" s="7">
        <v>0</v>
      </c>
      <c r="Q83" s="7">
        <v>0</v>
      </c>
      <c r="R83" s="6">
        <v>1</v>
      </c>
    </row>
    <row r="84" spans="1:18">
      <c r="A84" s="5">
        <v>46</v>
      </c>
      <c r="B84" s="5">
        <v>80</v>
      </c>
      <c r="C84" s="5">
        <v>1</v>
      </c>
      <c r="D84" s="5">
        <v>1</v>
      </c>
      <c r="E84" s="5">
        <v>0</v>
      </c>
      <c r="F84" s="5">
        <v>0</v>
      </c>
      <c r="G84" s="5">
        <v>0</v>
      </c>
      <c r="H84" s="5">
        <v>160</v>
      </c>
      <c r="I84" s="5">
        <v>40</v>
      </c>
      <c r="J84" s="5">
        <v>2</v>
      </c>
      <c r="K84" s="5">
        <v>9</v>
      </c>
      <c r="L84" s="5">
        <v>1</v>
      </c>
      <c r="M84" s="5">
        <v>0</v>
      </c>
      <c r="N84" s="5">
        <v>0</v>
      </c>
      <c r="O84" s="5">
        <v>1</v>
      </c>
      <c r="P84" s="5">
        <v>0</v>
      </c>
      <c r="Q84" s="5">
        <v>1</v>
      </c>
      <c r="R84" s="4">
        <v>1</v>
      </c>
    </row>
    <row r="85" spans="1:18">
      <c r="A85" s="7">
        <v>34</v>
      </c>
      <c r="B85" s="7">
        <v>70</v>
      </c>
      <c r="C85" s="7">
        <v>0</v>
      </c>
      <c r="D85" s="7">
        <v>1</v>
      </c>
      <c r="E85" s="7">
        <v>0</v>
      </c>
      <c r="F85" s="7">
        <v>0</v>
      </c>
      <c r="G85" s="7">
        <v>0</v>
      </c>
      <c r="H85" s="7">
        <v>139</v>
      </c>
      <c r="I85" s="7">
        <v>19</v>
      </c>
      <c r="J85" s="7">
        <v>0.9</v>
      </c>
      <c r="K85" s="7">
        <v>12.6999999999999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0</v>
      </c>
      <c r="R85" s="6">
        <v>1</v>
      </c>
    </row>
    <row r="86" spans="1:18">
      <c r="A86" s="5">
        <v>65</v>
      </c>
      <c r="B86" s="5">
        <v>70</v>
      </c>
      <c r="C86" s="5">
        <v>0</v>
      </c>
      <c r="D86" s="5">
        <v>0</v>
      </c>
      <c r="E86" s="5">
        <v>1</v>
      </c>
      <c r="F86" s="5">
        <v>1</v>
      </c>
      <c r="G86" s="5">
        <v>0</v>
      </c>
      <c r="H86" s="5">
        <v>307</v>
      </c>
      <c r="I86" s="5">
        <v>28</v>
      </c>
      <c r="J86" s="5">
        <v>1.5</v>
      </c>
      <c r="K86" s="5">
        <v>11</v>
      </c>
      <c r="L86" s="5">
        <v>1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4">
        <v>1</v>
      </c>
    </row>
    <row r="87" spans="1:18">
      <c r="A87" s="7">
        <v>83</v>
      </c>
      <c r="B87" s="7">
        <v>70</v>
      </c>
      <c r="C87" s="7">
        <v>0</v>
      </c>
      <c r="D87" s="7">
        <v>1</v>
      </c>
      <c r="E87" s="7">
        <v>0</v>
      </c>
      <c r="F87" s="7">
        <v>0</v>
      </c>
      <c r="G87" s="7">
        <v>0</v>
      </c>
      <c r="H87" s="7">
        <v>102</v>
      </c>
      <c r="I87" s="7">
        <v>60</v>
      </c>
      <c r="J87" s="7">
        <v>2.6</v>
      </c>
      <c r="K87" s="7">
        <v>8.6999999999999904</v>
      </c>
      <c r="L87" s="7">
        <v>1</v>
      </c>
      <c r="M87" s="7">
        <v>0</v>
      </c>
      <c r="N87" s="7">
        <v>0</v>
      </c>
      <c r="O87" s="7">
        <v>1</v>
      </c>
      <c r="P87" s="7">
        <v>0</v>
      </c>
      <c r="Q87" s="7">
        <v>1</v>
      </c>
      <c r="R87" s="6">
        <v>1</v>
      </c>
    </row>
    <row r="88" spans="1:18">
      <c r="A88" s="5">
        <v>62</v>
      </c>
      <c r="B88" s="5">
        <v>80</v>
      </c>
      <c r="C88" s="5">
        <v>1</v>
      </c>
      <c r="D88" s="5">
        <v>1</v>
      </c>
      <c r="E88" s="5">
        <v>1</v>
      </c>
      <c r="F88" s="5">
        <v>0</v>
      </c>
      <c r="G88" s="5">
        <v>0</v>
      </c>
      <c r="H88" s="5">
        <v>309</v>
      </c>
      <c r="I88" s="5">
        <v>113</v>
      </c>
      <c r="J88" s="5">
        <v>2.8999999999999901</v>
      </c>
      <c r="K88" s="5">
        <v>10.6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4">
        <v>1</v>
      </c>
    </row>
    <row r="89" spans="1:18">
      <c r="A89" s="7">
        <v>17</v>
      </c>
      <c r="B89" s="7">
        <v>70</v>
      </c>
      <c r="C89" s="7">
        <v>0</v>
      </c>
      <c r="D89" s="7">
        <v>1</v>
      </c>
      <c r="E89" s="7">
        <v>0</v>
      </c>
      <c r="F89" s="7">
        <v>0</v>
      </c>
      <c r="G89" s="7">
        <v>0</v>
      </c>
      <c r="H89" s="7">
        <v>22</v>
      </c>
      <c r="I89" s="7">
        <v>1.5</v>
      </c>
      <c r="J89" s="7">
        <v>7.2999999999999901</v>
      </c>
      <c r="K89" s="7">
        <v>13.1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6">
        <v>1</v>
      </c>
    </row>
    <row r="90" spans="1:18">
      <c r="A90" s="5">
        <v>21</v>
      </c>
      <c r="B90" s="5">
        <v>90</v>
      </c>
      <c r="C90" s="5">
        <v>1</v>
      </c>
      <c r="D90" s="5">
        <v>0</v>
      </c>
      <c r="E90" s="5">
        <v>0</v>
      </c>
      <c r="F90" s="5">
        <v>1</v>
      </c>
      <c r="G90" s="5">
        <v>1</v>
      </c>
      <c r="H90" s="5">
        <v>107</v>
      </c>
      <c r="I90" s="5">
        <v>40</v>
      </c>
      <c r="J90" s="5">
        <v>1.7</v>
      </c>
      <c r="K90" s="5">
        <v>8.3000000000000007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1</v>
      </c>
      <c r="R90" s="4">
        <v>1</v>
      </c>
    </row>
    <row r="91" spans="1:18">
      <c r="A91" s="7">
        <v>65</v>
      </c>
      <c r="B91" s="7">
        <v>80</v>
      </c>
      <c r="C91" s="7">
        <v>0</v>
      </c>
      <c r="D91" s="7">
        <v>1</v>
      </c>
      <c r="E91" s="7">
        <v>0</v>
      </c>
      <c r="F91" s="7">
        <v>1</v>
      </c>
      <c r="G91" s="7">
        <v>0</v>
      </c>
      <c r="H91" s="7">
        <v>215</v>
      </c>
      <c r="I91" s="7">
        <v>133</v>
      </c>
      <c r="J91" s="7">
        <v>2.5</v>
      </c>
      <c r="K91" s="7">
        <v>13.1999999999999</v>
      </c>
      <c r="L91" s="7">
        <v>0</v>
      </c>
      <c r="M91" s="7">
        <v>1</v>
      </c>
      <c r="N91" s="7">
        <v>0</v>
      </c>
      <c r="O91" s="7">
        <v>0</v>
      </c>
      <c r="P91" s="7">
        <v>0</v>
      </c>
      <c r="Q91" s="7">
        <v>0</v>
      </c>
      <c r="R91" s="6">
        <v>1</v>
      </c>
    </row>
    <row r="92" spans="1:18">
      <c r="A92" s="5">
        <v>42</v>
      </c>
      <c r="B92" s="5">
        <v>90</v>
      </c>
      <c r="C92" s="5">
        <v>0</v>
      </c>
      <c r="D92" s="5">
        <v>1</v>
      </c>
      <c r="E92" s="5">
        <v>0</v>
      </c>
      <c r="F92" s="5">
        <v>1</v>
      </c>
      <c r="G92" s="5">
        <v>0</v>
      </c>
      <c r="H92" s="5">
        <v>93</v>
      </c>
      <c r="I92" s="5">
        <v>153</v>
      </c>
      <c r="J92" s="5">
        <v>2.7</v>
      </c>
      <c r="K92" s="5">
        <v>9.8000000000000007</v>
      </c>
      <c r="L92" s="5">
        <v>0</v>
      </c>
      <c r="M92" s="5">
        <v>0</v>
      </c>
      <c r="N92" s="5">
        <v>0</v>
      </c>
      <c r="O92" s="5">
        <v>1</v>
      </c>
      <c r="P92" s="5">
        <v>1</v>
      </c>
      <c r="Q92" s="5">
        <v>1</v>
      </c>
      <c r="R92" s="4">
        <v>1</v>
      </c>
    </row>
    <row r="93" spans="1:18">
      <c r="A93" s="7">
        <v>72</v>
      </c>
      <c r="B93" s="7">
        <v>90</v>
      </c>
      <c r="C93" s="7">
        <v>1</v>
      </c>
      <c r="D93" s="7">
        <v>1</v>
      </c>
      <c r="E93" s="7">
        <v>0</v>
      </c>
      <c r="F93" s="7">
        <v>1</v>
      </c>
      <c r="G93" s="7">
        <v>0</v>
      </c>
      <c r="H93" s="7">
        <v>124</v>
      </c>
      <c r="I93" s="7">
        <v>53</v>
      </c>
      <c r="J93" s="7">
        <v>2.2999999999999901</v>
      </c>
      <c r="K93" s="7">
        <v>11.9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6">
        <v>1</v>
      </c>
    </row>
    <row r="94" spans="1:18">
      <c r="A94" s="5">
        <v>73</v>
      </c>
      <c r="B94" s="5">
        <v>90</v>
      </c>
      <c r="C94" s="5">
        <v>1</v>
      </c>
      <c r="D94" s="5">
        <v>1</v>
      </c>
      <c r="E94" s="5">
        <v>1</v>
      </c>
      <c r="F94" s="5">
        <v>1</v>
      </c>
      <c r="G94" s="5">
        <v>0</v>
      </c>
      <c r="H94" s="5">
        <v>234</v>
      </c>
      <c r="I94" s="5">
        <v>56</v>
      </c>
      <c r="J94" s="5">
        <v>1.8999999999999899</v>
      </c>
      <c r="K94" s="5">
        <v>10.3</v>
      </c>
      <c r="L94" s="5">
        <v>0</v>
      </c>
      <c r="M94" s="5">
        <v>1</v>
      </c>
      <c r="N94" s="5">
        <v>0</v>
      </c>
      <c r="O94" s="5">
        <v>0</v>
      </c>
      <c r="P94" s="5">
        <v>0</v>
      </c>
      <c r="Q94" s="5">
        <v>0</v>
      </c>
      <c r="R94" s="4">
        <v>1</v>
      </c>
    </row>
    <row r="95" spans="1:18">
      <c r="A95" s="7">
        <v>45</v>
      </c>
      <c r="B95" s="7">
        <v>70</v>
      </c>
      <c r="C95" s="7">
        <v>0</v>
      </c>
      <c r="D95" s="7">
        <v>1</v>
      </c>
      <c r="E95" s="7">
        <v>0</v>
      </c>
      <c r="F95" s="7">
        <v>1</v>
      </c>
      <c r="G95" s="7">
        <v>0</v>
      </c>
      <c r="H95" s="7">
        <v>117</v>
      </c>
      <c r="I95" s="7">
        <v>52</v>
      </c>
      <c r="J95" s="7">
        <v>2.2000000000000002</v>
      </c>
      <c r="K95" s="7">
        <v>10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6">
        <v>1</v>
      </c>
    </row>
    <row r="96" spans="1:18">
      <c r="A96" s="5">
        <v>61</v>
      </c>
      <c r="B96" s="5">
        <v>80</v>
      </c>
      <c r="C96" s="5">
        <v>0</v>
      </c>
      <c r="D96" s="5">
        <v>1</v>
      </c>
      <c r="E96" s="5">
        <v>0</v>
      </c>
      <c r="F96" s="5">
        <v>0</v>
      </c>
      <c r="G96" s="5">
        <v>0</v>
      </c>
      <c r="H96" s="5">
        <v>131</v>
      </c>
      <c r="I96" s="5">
        <v>23</v>
      </c>
      <c r="J96" s="5">
        <v>0.8</v>
      </c>
      <c r="K96" s="5">
        <v>11.3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4">
        <v>1</v>
      </c>
    </row>
    <row r="97" spans="1:18">
      <c r="A97" s="7">
        <v>54</v>
      </c>
      <c r="B97" s="7">
        <v>60</v>
      </c>
      <c r="C97" s="7">
        <v>0</v>
      </c>
      <c r="D97" s="7">
        <v>1</v>
      </c>
      <c r="E97" s="7">
        <v>1</v>
      </c>
      <c r="F97" s="7">
        <v>0</v>
      </c>
      <c r="G97" s="7">
        <v>0</v>
      </c>
      <c r="H97" s="7">
        <v>352</v>
      </c>
      <c r="I97" s="7">
        <v>137</v>
      </c>
      <c r="J97" s="7">
        <v>3.2999999999999901</v>
      </c>
      <c r="K97" s="7">
        <v>11.3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0</v>
      </c>
      <c r="R97" s="6">
        <v>1</v>
      </c>
    </row>
    <row r="98" spans="1:18">
      <c r="A98" s="5">
        <v>64</v>
      </c>
      <c r="B98" s="5">
        <v>60</v>
      </c>
      <c r="C98" s="5">
        <v>1</v>
      </c>
      <c r="D98" s="5">
        <v>0</v>
      </c>
      <c r="E98" s="5">
        <v>0</v>
      </c>
      <c r="F98" s="5">
        <v>0</v>
      </c>
      <c r="G98" s="5">
        <v>1</v>
      </c>
      <c r="H98" s="5">
        <v>239</v>
      </c>
      <c r="I98" s="5">
        <v>58</v>
      </c>
      <c r="J98" s="5">
        <v>4.2999999999999901</v>
      </c>
      <c r="K98" s="5">
        <v>9.5</v>
      </c>
      <c r="L98" s="5">
        <v>1</v>
      </c>
      <c r="M98" s="5">
        <v>1</v>
      </c>
      <c r="N98" s="5">
        <v>0</v>
      </c>
      <c r="O98" s="5">
        <v>1</v>
      </c>
      <c r="P98" s="5">
        <v>1</v>
      </c>
      <c r="Q98" s="5">
        <v>0</v>
      </c>
      <c r="R98" s="4">
        <v>1</v>
      </c>
    </row>
    <row r="99" spans="1:18">
      <c r="A99" s="7">
        <v>6</v>
      </c>
      <c r="B99" s="7">
        <v>60</v>
      </c>
      <c r="C99" s="7">
        <v>1</v>
      </c>
      <c r="D99" s="7">
        <v>0</v>
      </c>
      <c r="E99" s="7">
        <v>0</v>
      </c>
      <c r="F99" s="7">
        <v>0</v>
      </c>
      <c r="G99" s="7">
        <v>1</v>
      </c>
      <c r="H99" s="7">
        <v>94</v>
      </c>
      <c r="I99" s="7">
        <v>67</v>
      </c>
      <c r="J99" s="7">
        <v>1</v>
      </c>
      <c r="K99" s="7">
        <v>9.9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7">
        <v>0</v>
      </c>
      <c r="R99" s="6">
        <v>1</v>
      </c>
    </row>
    <row r="100" spans="1:18">
      <c r="A100" s="5">
        <v>49</v>
      </c>
      <c r="B100" s="5">
        <v>100</v>
      </c>
      <c r="C100" s="5">
        <v>1</v>
      </c>
      <c r="D100" s="5">
        <v>1</v>
      </c>
      <c r="E100" s="5">
        <v>0</v>
      </c>
      <c r="F100" s="5">
        <v>0</v>
      </c>
      <c r="G100" s="5">
        <v>0</v>
      </c>
      <c r="H100" s="5">
        <v>129</v>
      </c>
      <c r="I100" s="5">
        <v>158</v>
      </c>
      <c r="J100" s="5">
        <v>11.8</v>
      </c>
      <c r="K100" s="5">
        <v>8.0999999999999908</v>
      </c>
      <c r="L100" s="5">
        <v>1</v>
      </c>
      <c r="M100" s="5">
        <v>1</v>
      </c>
      <c r="N100" s="5">
        <v>0</v>
      </c>
      <c r="O100" s="5">
        <v>1</v>
      </c>
      <c r="P100" s="5">
        <v>1</v>
      </c>
      <c r="Q100" s="5">
        <v>1</v>
      </c>
      <c r="R100" s="4">
        <v>1</v>
      </c>
    </row>
    <row r="101" spans="1:18">
      <c r="A101" s="7">
        <v>59</v>
      </c>
      <c r="B101" s="7">
        <v>100</v>
      </c>
      <c r="C101" s="7">
        <v>0</v>
      </c>
      <c r="D101" s="7">
        <v>0</v>
      </c>
      <c r="E101" s="7">
        <v>1</v>
      </c>
      <c r="F101" s="7">
        <v>0</v>
      </c>
      <c r="G101" s="7">
        <v>0</v>
      </c>
      <c r="H101" s="7">
        <v>252</v>
      </c>
      <c r="I101" s="7">
        <v>40</v>
      </c>
      <c r="J101" s="7">
        <v>3.2</v>
      </c>
      <c r="K101" s="7">
        <v>11.1999999999999</v>
      </c>
      <c r="L101" s="7">
        <v>1</v>
      </c>
      <c r="M101" s="7">
        <v>1</v>
      </c>
      <c r="N101" s="7">
        <v>0</v>
      </c>
      <c r="O101" s="7">
        <v>1</v>
      </c>
      <c r="P101" s="7">
        <v>1</v>
      </c>
      <c r="Q101" s="7">
        <v>0</v>
      </c>
      <c r="R101" s="6">
        <v>1</v>
      </c>
    </row>
    <row r="102" spans="1:18">
      <c r="A102" s="5">
        <v>65</v>
      </c>
      <c r="B102" s="5">
        <v>80</v>
      </c>
      <c r="C102" s="5">
        <v>0</v>
      </c>
      <c r="D102" s="5">
        <v>1</v>
      </c>
      <c r="E102" s="5">
        <v>0</v>
      </c>
      <c r="F102" s="5">
        <v>0</v>
      </c>
      <c r="G102" s="5">
        <v>0</v>
      </c>
      <c r="H102" s="5">
        <v>92</v>
      </c>
      <c r="I102" s="5">
        <v>37</v>
      </c>
      <c r="J102" s="5">
        <v>1.5</v>
      </c>
      <c r="K102" s="5">
        <v>8.8000000000000007</v>
      </c>
      <c r="L102" s="5">
        <v>1</v>
      </c>
      <c r="M102" s="5">
        <v>0</v>
      </c>
      <c r="N102" s="5">
        <v>1</v>
      </c>
      <c r="O102" s="5">
        <v>0</v>
      </c>
      <c r="P102" s="5">
        <v>1</v>
      </c>
      <c r="Q102" s="5">
        <v>0</v>
      </c>
      <c r="R102" s="4">
        <v>1</v>
      </c>
    </row>
    <row r="103" spans="1:18">
      <c r="A103" s="7">
        <v>90</v>
      </c>
      <c r="B103" s="7">
        <v>90</v>
      </c>
      <c r="C103" s="7">
        <v>0</v>
      </c>
      <c r="D103" s="7">
        <v>1</v>
      </c>
      <c r="E103" s="7">
        <v>0</v>
      </c>
      <c r="F103" s="7">
        <v>0</v>
      </c>
      <c r="G103" s="7">
        <v>0</v>
      </c>
      <c r="H103" s="7">
        <v>139</v>
      </c>
      <c r="I103" s="7">
        <v>89</v>
      </c>
      <c r="J103" s="7">
        <v>3</v>
      </c>
      <c r="K103" s="7">
        <v>12</v>
      </c>
      <c r="L103" s="7">
        <v>1</v>
      </c>
      <c r="M103" s="7">
        <v>1</v>
      </c>
      <c r="N103" s="7">
        <v>0</v>
      </c>
      <c r="O103" s="7">
        <v>0</v>
      </c>
      <c r="P103" s="7">
        <v>0</v>
      </c>
      <c r="Q103" s="7">
        <v>0</v>
      </c>
      <c r="R103" s="6">
        <v>1</v>
      </c>
    </row>
    <row r="104" spans="1:18">
      <c r="A104" s="5">
        <v>65</v>
      </c>
      <c r="B104" s="5">
        <v>90</v>
      </c>
      <c r="C104" s="5">
        <v>1</v>
      </c>
      <c r="D104" s="5">
        <v>0</v>
      </c>
      <c r="E104" s="5">
        <v>1</v>
      </c>
      <c r="F104" s="5">
        <v>0</v>
      </c>
      <c r="G104" s="5">
        <v>0</v>
      </c>
      <c r="H104" s="5">
        <v>172</v>
      </c>
      <c r="I104" s="5">
        <v>82</v>
      </c>
      <c r="J104" s="5">
        <v>13.5</v>
      </c>
      <c r="K104" s="5">
        <v>8.8000000000000007</v>
      </c>
      <c r="L104" s="5">
        <v>1</v>
      </c>
      <c r="M104" s="5">
        <v>1</v>
      </c>
      <c r="N104" s="5">
        <v>0</v>
      </c>
      <c r="O104" s="5">
        <v>0</v>
      </c>
      <c r="P104" s="5">
        <v>1</v>
      </c>
      <c r="Q104" s="5">
        <v>1</v>
      </c>
      <c r="R104" s="4">
        <v>1</v>
      </c>
    </row>
    <row r="105" spans="1:18">
      <c r="A105" s="7">
        <v>60</v>
      </c>
      <c r="B105" s="7">
        <v>70</v>
      </c>
      <c r="C105" s="7">
        <v>1</v>
      </c>
      <c r="D105" s="7">
        <v>1</v>
      </c>
      <c r="E105" s="7">
        <v>0</v>
      </c>
      <c r="F105" s="7">
        <v>0</v>
      </c>
      <c r="G105" s="7">
        <v>0</v>
      </c>
      <c r="H105" s="7">
        <v>109</v>
      </c>
      <c r="I105" s="7">
        <v>96</v>
      </c>
      <c r="J105" s="7">
        <v>3.8999999999999901</v>
      </c>
      <c r="K105" s="7">
        <v>13.8</v>
      </c>
      <c r="L105" s="7">
        <v>1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6">
        <v>1</v>
      </c>
    </row>
    <row r="106" spans="1:18">
      <c r="A106" s="5">
        <v>50</v>
      </c>
      <c r="B106" s="5">
        <v>70</v>
      </c>
      <c r="C106" s="5">
        <v>1</v>
      </c>
      <c r="D106" s="5">
        <v>1</v>
      </c>
      <c r="E106" s="5">
        <v>0</v>
      </c>
      <c r="F106" s="5">
        <v>0</v>
      </c>
      <c r="G106" s="5">
        <v>0</v>
      </c>
      <c r="H106" s="5">
        <v>230</v>
      </c>
      <c r="I106" s="5">
        <v>50</v>
      </c>
      <c r="J106" s="5">
        <v>2.2000000000000002</v>
      </c>
      <c r="K106" s="5">
        <v>12</v>
      </c>
      <c r="L106" s="5">
        <v>1</v>
      </c>
      <c r="M106" s="5">
        <v>1</v>
      </c>
      <c r="N106" s="5">
        <v>0</v>
      </c>
      <c r="O106" s="5">
        <v>0</v>
      </c>
      <c r="P106" s="5">
        <v>0</v>
      </c>
      <c r="Q106" s="5">
        <v>0</v>
      </c>
      <c r="R106" s="4">
        <v>1</v>
      </c>
    </row>
    <row r="107" spans="1:18">
      <c r="A107" s="7">
        <v>59</v>
      </c>
      <c r="B107" s="7">
        <v>100</v>
      </c>
      <c r="C107" s="7">
        <v>0</v>
      </c>
      <c r="D107" s="7">
        <v>0</v>
      </c>
      <c r="E107" s="7">
        <v>1</v>
      </c>
      <c r="F107" s="7">
        <v>0</v>
      </c>
      <c r="G107" s="7">
        <v>0</v>
      </c>
      <c r="H107" s="7">
        <v>255</v>
      </c>
      <c r="I107" s="7">
        <v>132</v>
      </c>
      <c r="J107" s="7">
        <v>12.8</v>
      </c>
      <c r="K107" s="7">
        <v>7.2999999999999901</v>
      </c>
      <c r="L107" s="7">
        <v>1</v>
      </c>
      <c r="M107" s="7">
        <v>1</v>
      </c>
      <c r="N107" s="7">
        <v>1</v>
      </c>
      <c r="O107" s="7">
        <v>0</v>
      </c>
      <c r="P107" s="7">
        <v>0</v>
      </c>
      <c r="Q107" s="7">
        <v>1</v>
      </c>
      <c r="R107" s="6">
        <v>1</v>
      </c>
    </row>
    <row r="108" spans="1:18">
      <c r="A108" s="5">
        <v>40</v>
      </c>
      <c r="B108" s="5">
        <v>70</v>
      </c>
      <c r="C108" s="5">
        <v>0</v>
      </c>
      <c r="D108" s="5">
        <v>1</v>
      </c>
      <c r="E108" s="5">
        <v>1</v>
      </c>
      <c r="F108" s="5">
        <v>0</v>
      </c>
      <c r="G108" s="5">
        <v>0</v>
      </c>
      <c r="H108" s="5">
        <v>253</v>
      </c>
      <c r="I108" s="5">
        <v>150</v>
      </c>
      <c r="J108" s="5">
        <v>11.9</v>
      </c>
      <c r="K108" s="5">
        <v>10.9</v>
      </c>
      <c r="L108" s="5">
        <v>1</v>
      </c>
      <c r="M108" s="5">
        <v>1</v>
      </c>
      <c r="N108" s="5">
        <v>0</v>
      </c>
      <c r="O108" s="5">
        <v>1</v>
      </c>
      <c r="P108" s="5">
        <v>1</v>
      </c>
      <c r="Q108" s="5">
        <v>0</v>
      </c>
      <c r="R108" s="4">
        <v>1</v>
      </c>
    </row>
    <row r="109" spans="1:18">
      <c r="A109" s="7">
        <v>55</v>
      </c>
      <c r="B109" s="7">
        <v>80</v>
      </c>
      <c r="C109" s="7">
        <v>1</v>
      </c>
      <c r="D109" s="7">
        <v>1</v>
      </c>
      <c r="E109" s="7">
        <v>0</v>
      </c>
      <c r="F109" s="7">
        <v>1</v>
      </c>
      <c r="G109" s="7">
        <v>1</v>
      </c>
      <c r="H109" s="7">
        <v>214</v>
      </c>
      <c r="I109" s="7">
        <v>73</v>
      </c>
      <c r="J109" s="7">
        <v>3.8999999999999901</v>
      </c>
      <c r="K109" s="7">
        <v>10.9</v>
      </c>
      <c r="L109" s="7">
        <v>1</v>
      </c>
      <c r="M109" s="7">
        <v>1</v>
      </c>
      <c r="N109" s="7">
        <v>0</v>
      </c>
      <c r="O109" s="7">
        <v>0</v>
      </c>
      <c r="P109" s="7">
        <v>1</v>
      </c>
      <c r="Q109" s="7">
        <v>0</v>
      </c>
      <c r="R109" s="6">
        <v>1</v>
      </c>
    </row>
    <row r="110" spans="1:18">
      <c r="A110" s="5">
        <v>68</v>
      </c>
      <c r="B110" s="5">
        <v>80</v>
      </c>
      <c r="C110" s="5">
        <v>0</v>
      </c>
      <c r="D110" s="5">
        <v>1</v>
      </c>
      <c r="E110" s="5">
        <v>0</v>
      </c>
      <c r="F110" s="5">
        <v>0</v>
      </c>
      <c r="G110" s="5">
        <v>0</v>
      </c>
      <c r="H110" s="5">
        <v>171</v>
      </c>
      <c r="I110" s="5">
        <v>30</v>
      </c>
      <c r="J110" s="5">
        <v>1</v>
      </c>
      <c r="K110" s="5">
        <v>13.6999999999999</v>
      </c>
      <c r="L110" s="5">
        <v>0</v>
      </c>
      <c r="M110" s="5">
        <v>1</v>
      </c>
      <c r="N110" s="5">
        <v>0</v>
      </c>
      <c r="O110" s="5">
        <v>0</v>
      </c>
      <c r="P110" s="5">
        <v>0</v>
      </c>
      <c r="Q110" s="5">
        <v>0</v>
      </c>
      <c r="R110" s="4">
        <v>1</v>
      </c>
    </row>
    <row r="111" spans="1:18">
      <c r="A111" s="7">
        <v>63</v>
      </c>
      <c r="B111" s="7">
        <v>100</v>
      </c>
      <c r="C111" s="7">
        <v>1</v>
      </c>
      <c r="D111" s="7">
        <v>1</v>
      </c>
      <c r="E111" s="7">
        <v>0</v>
      </c>
      <c r="F111" s="7">
        <v>0</v>
      </c>
      <c r="G111" s="7">
        <v>0</v>
      </c>
      <c r="H111" s="7">
        <v>78</v>
      </c>
      <c r="I111" s="7">
        <v>61</v>
      </c>
      <c r="J111" s="7">
        <v>1.8</v>
      </c>
      <c r="K111" s="7">
        <v>12.1999999999999</v>
      </c>
      <c r="L111" s="7">
        <v>0</v>
      </c>
      <c r="M111" s="7">
        <v>1</v>
      </c>
      <c r="N111" s="7">
        <v>0</v>
      </c>
      <c r="O111" s="7">
        <v>0</v>
      </c>
      <c r="P111" s="7">
        <v>0</v>
      </c>
      <c r="Q111" s="7">
        <v>0</v>
      </c>
      <c r="R111" s="6">
        <v>1</v>
      </c>
    </row>
    <row r="112" spans="1:18">
      <c r="A112" s="5">
        <v>33</v>
      </c>
      <c r="B112" s="5">
        <v>90</v>
      </c>
      <c r="C112" s="5">
        <v>0</v>
      </c>
      <c r="D112" s="5">
        <v>1</v>
      </c>
      <c r="E112" s="5">
        <v>0</v>
      </c>
      <c r="F112" s="5">
        <v>0</v>
      </c>
      <c r="G112" s="5">
        <v>0</v>
      </c>
      <c r="H112" s="5">
        <v>92</v>
      </c>
      <c r="I112" s="5">
        <v>19</v>
      </c>
      <c r="J112" s="5">
        <v>0.8</v>
      </c>
      <c r="K112" s="5">
        <v>11.8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4">
        <v>1</v>
      </c>
    </row>
    <row r="113" spans="1:18">
      <c r="A113" s="7">
        <v>68</v>
      </c>
      <c r="B113" s="7">
        <v>90</v>
      </c>
      <c r="C113" s="7">
        <v>1</v>
      </c>
      <c r="D113" s="7">
        <v>1</v>
      </c>
      <c r="E113" s="7">
        <v>0</v>
      </c>
      <c r="F113" s="7">
        <v>0</v>
      </c>
      <c r="G113" s="7">
        <v>0</v>
      </c>
      <c r="H113" s="7">
        <v>238</v>
      </c>
      <c r="I113" s="7">
        <v>57</v>
      </c>
      <c r="J113" s="7">
        <v>2.5</v>
      </c>
      <c r="K113" s="7">
        <v>9.8000000000000007</v>
      </c>
      <c r="L113" s="7">
        <v>1</v>
      </c>
      <c r="M113" s="7">
        <v>1</v>
      </c>
      <c r="N113" s="7">
        <v>0</v>
      </c>
      <c r="O113" s="7">
        <v>1</v>
      </c>
      <c r="P113" s="7">
        <v>0</v>
      </c>
      <c r="Q113" s="7">
        <v>0</v>
      </c>
      <c r="R113" s="6">
        <v>1</v>
      </c>
    </row>
    <row r="114" spans="1:18">
      <c r="A114" s="5">
        <v>71</v>
      </c>
      <c r="B114" s="5">
        <v>90</v>
      </c>
      <c r="C114" s="5">
        <v>1</v>
      </c>
      <c r="D114" s="5">
        <v>1</v>
      </c>
      <c r="E114" s="5">
        <v>1</v>
      </c>
      <c r="F114" s="5">
        <v>0</v>
      </c>
      <c r="G114" s="5">
        <v>0</v>
      </c>
      <c r="H114" s="5">
        <v>303</v>
      </c>
      <c r="I114" s="5">
        <v>30</v>
      </c>
      <c r="J114" s="5">
        <v>1.3</v>
      </c>
      <c r="K114" s="5">
        <v>13</v>
      </c>
      <c r="L114" s="5">
        <v>1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4">
        <v>1</v>
      </c>
    </row>
    <row r="115" spans="1:18">
      <c r="A115" s="7">
        <v>64</v>
      </c>
      <c r="B115" s="7">
        <v>100</v>
      </c>
      <c r="C115" s="7">
        <v>0</v>
      </c>
      <c r="D115" s="7">
        <v>0</v>
      </c>
      <c r="E115" s="7">
        <v>1</v>
      </c>
      <c r="F115" s="7">
        <v>0</v>
      </c>
      <c r="G115" s="7">
        <v>1</v>
      </c>
      <c r="H115" s="7">
        <v>163</v>
      </c>
      <c r="I115" s="7">
        <v>54</v>
      </c>
      <c r="J115" s="7">
        <v>7.2</v>
      </c>
      <c r="K115" s="7">
        <v>7.9</v>
      </c>
      <c r="L115" s="7">
        <v>1</v>
      </c>
      <c r="M115" s="7">
        <v>1</v>
      </c>
      <c r="N115" s="7">
        <v>0</v>
      </c>
      <c r="O115" s="7">
        <v>0</v>
      </c>
      <c r="P115" s="7">
        <v>1</v>
      </c>
      <c r="Q115" s="7">
        <v>0</v>
      </c>
      <c r="R115" s="6">
        <v>1</v>
      </c>
    </row>
    <row r="116" spans="1:18">
      <c r="A116" s="5">
        <v>57</v>
      </c>
      <c r="B116" s="5">
        <v>80</v>
      </c>
      <c r="C116" s="5">
        <v>0</v>
      </c>
      <c r="D116" s="5">
        <v>1</v>
      </c>
      <c r="E116" s="5">
        <v>0</v>
      </c>
      <c r="F116" s="5">
        <v>0</v>
      </c>
      <c r="G116" s="5">
        <v>0</v>
      </c>
      <c r="H116" s="5">
        <v>120</v>
      </c>
      <c r="I116" s="5">
        <v>48</v>
      </c>
      <c r="J116" s="5">
        <v>1.6</v>
      </c>
      <c r="K116" s="5">
        <v>11.3</v>
      </c>
      <c r="L116" s="5">
        <v>1</v>
      </c>
      <c r="M116" s="5">
        <v>1</v>
      </c>
      <c r="N116" s="5">
        <v>0</v>
      </c>
      <c r="O116" s="5">
        <v>0</v>
      </c>
      <c r="P116" s="5">
        <v>0</v>
      </c>
      <c r="Q116" s="5">
        <v>0</v>
      </c>
      <c r="R116" s="4">
        <v>1</v>
      </c>
    </row>
    <row r="117" spans="1:18">
      <c r="A117" s="7">
        <v>59</v>
      </c>
      <c r="B117" s="7">
        <v>50</v>
      </c>
      <c r="C117" s="7">
        <v>1</v>
      </c>
      <c r="D117" s="7">
        <v>1</v>
      </c>
      <c r="E117" s="7">
        <v>0</v>
      </c>
      <c r="F117" s="7">
        <v>0</v>
      </c>
      <c r="G117" s="7">
        <v>0</v>
      </c>
      <c r="H117" s="7">
        <v>241</v>
      </c>
      <c r="I117" s="7">
        <v>191</v>
      </c>
      <c r="J117" s="7">
        <v>12</v>
      </c>
      <c r="K117" s="7">
        <v>9.5999999999999908</v>
      </c>
      <c r="L117" s="7">
        <v>0</v>
      </c>
      <c r="M117" s="7">
        <v>1</v>
      </c>
      <c r="N117" s="7">
        <v>0</v>
      </c>
      <c r="O117" s="7">
        <v>0</v>
      </c>
      <c r="P117" s="7">
        <v>1</v>
      </c>
      <c r="Q117" s="7">
        <v>0</v>
      </c>
      <c r="R117" s="6">
        <v>1</v>
      </c>
    </row>
    <row r="118" spans="1:18">
      <c r="A118" s="5">
        <v>45</v>
      </c>
      <c r="B118" s="5">
        <v>70</v>
      </c>
      <c r="C118" s="5">
        <v>1</v>
      </c>
      <c r="D118" s="5">
        <v>1</v>
      </c>
      <c r="E118" s="5">
        <v>0</v>
      </c>
      <c r="F118" s="5">
        <v>0</v>
      </c>
      <c r="G118" s="5">
        <v>0</v>
      </c>
      <c r="H118" s="5">
        <v>113</v>
      </c>
      <c r="I118" s="5">
        <v>93</v>
      </c>
      <c r="J118" s="5">
        <v>2.2999999999999901</v>
      </c>
      <c r="K118" s="5">
        <v>7.9</v>
      </c>
      <c r="L118" s="5">
        <v>0</v>
      </c>
      <c r="M118" s="5">
        <v>0</v>
      </c>
      <c r="N118" s="5">
        <v>1</v>
      </c>
      <c r="O118" s="5">
        <v>0</v>
      </c>
      <c r="P118" s="5">
        <v>0</v>
      </c>
      <c r="Q118" s="5">
        <v>1</v>
      </c>
      <c r="R118" s="4">
        <v>1</v>
      </c>
    </row>
    <row r="119" spans="1:18">
      <c r="A119" s="7">
        <v>80</v>
      </c>
      <c r="B119" s="7">
        <v>70</v>
      </c>
      <c r="C119" s="7">
        <v>0</v>
      </c>
      <c r="D119" s="7">
        <v>1</v>
      </c>
      <c r="E119" s="7">
        <v>1</v>
      </c>
      <c r="F119" s="7">
        <v>0</v>
      </c>
      <c r="G119" s="7">
        <v>0</v>
      </c>
      <c r="H119" s="7">
        <v>141</v>
      </c>
      <c r="I119" s="7">
        <v>53</v>
      </c>
      <c r="J119" s="7">
        <v>2.2000000000000002</v>
      </c>
      <c r="K119" s="7">
        <v>12.6999999999999</v>
      </c>
      <c r="L119" s="7">
        <v>1</v>
      </c>
      <c r="M119" s="7">
        <v>1</v>
      </c>
      <c r="N119" s="7">
        <v>0</v>
      </c>
      <c r="O119" s="7">
        <v>1</v>
      </c>
      <c r="P119" s="7">
        <v>1</v>
      </c>
      <c r="Q119" s="7">
        <v>0</v>
      </c>
      <c r="R119" s="6">
        <v>1</v>
      </c>
    </row>
    <row r="120" spans="1:18">
      <c r="A120" s="5">
        <v>34</v>
      </c>
      <c r="B120" s="5">
        <v>90</v>
      </c>
      <c r="C120" s="5">
        <v>0</v>
      </c>
      <c r="D120" s="5">
        <v>1</v>
      </c>
      <c r="E120" s="5">
        <v>0</v>
      </c>
      <c r="F120" s="5">
        <v>0</v>
      </c>
      <c r="G120" s="5">
        <v>0</v>
      </c>
      <c r="H120" s="5">
        <v>104</v>
      </c>
      <c r="I120" s="5">
        <v>50</v>
      </c>
      <c r="J120" s="5">
        <v>1.6</v>
      </c>
      <c r="K120" s="5">
        <v>11.9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4">
        <v>1</v>
      </c>
    </row>
    <row r="121" spans="1:18">
      <c r="A121" s="7">
        <v>65</v>
      </c>
      <c r="B121" s="7">
        <v>70</v>
      </c>
      <c r="C121" s="7">
        <v>0</v>
      </c>
      <c r="D121" s="7">
        <v>1</v>
      </c>
      <c r="E121" s="7">
        <v>0</v>
      </c>
      <c r="F121" s="7">
        <v>0</v>
      </c>
      <c r="G121" s="7">
        <v>0</v>
      </c>
      <c r="H121" s="7">
        <v>203</v>
      </c>
      <c r="I121" s="7">
        <v>46</v>
      </c>
      <c r="J121" s="7">
        <v>1.3999999999999899</v>
      </c>
      <c r="K121" s="7">
        <v>11.4</v>
      </c>
      <c r="L121" s="7">
        <v>1</v>
      </c>
      <c r="M121" s="7">
        <v>1</v>
      </c>
      <c r="N121" s="7">
        <v>0</v>
      </c>
      <c r="O121" s="7">
        <v>1</v>
      </c>
      <c r="P121" s="7">
        <v>1</v>
      </c>
      <c r="Q121" s="7">
        <v>0</v>
      </c>
      <c r="R121" s="6">
        <v>1</v>
      </c>
    </row>
    <row r="122" spans="1:18">
      <c r="A122" s="5">
        <v>57</v>
      </c>
      <c r="B122" s="5">
        <v>70</v>
      </c>
      <c r="C122" s="5">
        <v>0</v>
      </c>
      <c r="D122" s="5">
        <v>1</v>
      </c>
      <c r="E122" s="5">
        <v>0</v>
      </c>
      <c r="F122" s="5">
        <v>0</v>
      </c>
      <c r="G122" s="5">
        <v>0</v>
      </c>
      <c r="H122" s="5">
        <v>165</v>
      </c>
      <c r="I122" s="5">
        <v>45</v>
      </c>
      <c r="J122" s="5">
        <v>1.5</v>
      </c>
      <c r="K122" s="5">
        <v>10.4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4">
        <v>1</v>
      </c>
    </row>
    <row r="123" spans="1:18">
      <c r="A123" s="7">
        <v>69</v>
      </c>
      <c r="B123" s="7">
        <v>70</v>
      </c>
      <c r="C123" s="7">
        <v>1</v>
      </c>
      <c r="D123" s="7">
        <v>0</v>
      </c>
      <c r="E123" s="7">
        <v>1</v>
      </c>
      <c r="F123" s="7">
        <v>1</v>
      </c>
      <c r="G123" s="7">
        <v>1</v>
      </c>
      <c r="H123" s="7">
        <v>214</v>
      </c>
      <c r="I123" s="7">
        <v>96</v>
      </c>
      <c r="J123" s="7">
        <v>6.2999999999999901</v>
      </c>
      <c r="K123" s="7">
        <v>9.4</v>
      </c>
      <c r="L123" s="7">
        <v>1</v>
      </c>
      <c r="M123" s="7">
        <v>1</v>
      </c>
      <c r="N123" s="7">
        <v>1</v>
      </c>
      <c r="O123" s="7">
        <v>0</v>
      </c>
      <c r="P123" s="7">
        <v>1</v>
      </c>
      <c r="Q123" s="7">
        <v>1</v>
      </c>
      <c r="R123" s="6">
        <v>1</v>
      </c>
    </row>
    <row r="124" spans="1:18">
      <c r="A124" s="5">
        <v>62</v>
      </c>
      <c r="B124" s="5">
        <v>90</v>
      </c>
      <c r="C124" s="5">
        <v>0</v>
      </c>
      <c r="D124" s="5">
        <v>1</v>
      </c>
      <c r="E124" s="5">
        <v>0</v>
      </c>
      <c r="F124" s="5">
        <v>0</v>
      </c>
      <c r="G124" s="5">
        <v>0</v>
      </c>
      <c r="H124" s="5">
        <v>169</v>
      </c>
      <c r="I124" s="5">
        <v>48</v>
      </c>
      <c r="J124" s="5">
        <v>2.3999999999999901</v>
      </c>
      <c r="K124" s="5">
        <v>13.4</v>
      </c>
      <c r="L124" s="5">
        <v>1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4">
        <v>1</v>
      </c>
    </row>
    <row r="125" spans="1:18">
      <c r="A125" s="7">
        <v>48</v>
      </c>
      <c r="B125" s="7">
        <v>110</v>
      </c>
      <c r="C125" s="7">
        <v>0</v>
      </c>
      <c r="D125" s="7">
        <v>1</v>
      </c>
      <c r="E125" s="7">
        <v>0</v>
      </c>
      <c r="F125" s="7">
        <v>1</v>
      </c>
      <c r="G125" s="7">
        <v>0</v>
      </c>
      <c r="H125" s="7">
        <v>106</v>
      </c>
      <c r="I125" s="7">
        <v>215</v>
      </c>
      <c r="J125" s="7">
        <v>15.1999999999999</v>
      </c>
      <c r="K125" s="7">
        <v>8.5999999999999908</v>
      </c>
      <c r="L125" s="7">
        <v>1</v>
      </c>
      <c r="M125" s="7">
        <v>0</v>
      </c>
      <c r="N125" s="7">
        <v>1</v>
      </c>
      <c r="O125" s="7">
        <v>0</v>
      </c>
      <c r="P125" s="7">
        <v>0</v>
      </c>
      <c r="Q125" s="7">
        <v>1</v>
      </c>
      <c r="R125" s="6">
        <v>1</v>
      </c>
    </row>
    <row r="126" spans="1:18">
      <c r="A126" s="5">
        <v>40</v>
      </c>
      <c r="B126" s="5">
        <v>80</v>
      </c>
      <c r="C126" s="5">
        <v>0</v>
      </c>
      <c r="D126" s="5">
        <v>1</v>
      </c>
      <c r="E126" s="5">
        <v>0</v>
      </c>
      <c r="F126" s="5">
        <v>0</v>
      </c>
      <c r="G126" s="5">
        <v>0</v>
      </c>
      <c r="H126" s="5">
        <v>140</v>
      </c>
      <c r="I126" s="5">
        <v>10</v>
      </c>
      <c r="J126" s="5">
        <v>1.2</v>
      </c>
      <c r="K126" s="5">
        <v>15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4">
        <v>0</v>
      </c>
    </row>
    <row r="127" spans="1:18">
      <c r="A127" s="7">
        <v>23</v>
      </c>
      <c r="B127" s="7">
        <v>80</v>
      </c>
      <c r="C127" s="7">
        <v>0</v>
      </c>
      <c r="D127" s="7">
        <v>1</v>
      </c>
      <c r="E127" s="7">
        <v>0</v>
      </c>
      <c r="F127" s="7">
        <v>0</v>
      </c>
      <c r="G127" s="7">
        <v>0</v>
      </c>
      <c r="H127" s="7">
        <v>70</v>
      </c>
      <c r="I127" s="7">
        <v>36</v>
      </c>
      <c r="J127" s="7">
        <v>1</v>
      </c>
      <c r="K127" s="7">
        <v>17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6">
        <v>0</v>
      </c>
    </row>
    <row r="128" spans="1:18">
      <c r="A128" s="5">
        <v>45</v>
      </c>
      <c r="B128" s="5">
        <v>80</v>
      </c>
      <c r="C128" s="5">
        <v>0</v>
      </c>
      <c r="D128" s="5">
        <v>1</v>
      </c>
      <c r="E128" s="5">
        <v>0</v>
      </c>
      <c r="F128" s="5">
        <v>0</v>
      </c>
      <c r="G128" s="5">
        <v>0</v>
      </c>
      <c r="H128" s="5">
        <v>82</v>
      </c>
      <c r="I128" s="5">
        <v>49</v>
      </c>
      <c r="J128" s="5">
        <v>0.59999999999999898</v>
      </c>
      <c r="K128" s="5">
        <v>15.9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4">
        <v>0</v>
      </c>
    </row>
    <row r="129" spans="1:18">
      <c r="A129" s="7">
        <v>57</v>
      </c>
      <c r="B129" s="7">
        <v>80</v>
      </c>
      <c r="C129" s="7">
        <v>0</v>
      </c>
      <c r="D129" s="7">
        <v>1</v>
      </c>
      <c r="E129" s="7">
        <v>0</v>
      </c>
      <c r="F129" s="7">
        <v>0</v>
      </c>
      <c r="G129" s="7">
        <v>0</v>
      </c>
      <c r="H129" s="7">
        <v>119</v>
      </c>
      <c r="I129" s="7">
        <v>17</v>
      </c>
      <c r="J129" s="7">
        <v>1.2</v>
      </c>
      <c r="K129" s="7">
        <v>15.4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6">
        <v>0</v>
      </c>
    </row>
    <row r="130" spans="1:18">
      <c r="A130" s="5">
        <v>51</v>
      </c>
      <c r="B130" s="5">
        <v>60</v>
      </c>
      <c r="C130" s="5">
        <v>0</v>
      </c>
      <c r="D130" s="5">
        <v>1</v>
      </c>
      <c r="E130" s="5">
        <v>0</v>
      </c>
      <c r="F130" s="5">
        <v>0</v>
      </c>
      <c r="G130" s="5">
        <v>0</v>
      </c>
      <c r="H130" s="5">
        <v>99</v>
      </c>
      <c r="I130" s="5">
        <v>38</v>
      </c>
      <c r="J130" s="5">
        <v>0.8</v>
      </c>
      <c r="K130" s="5">
        <v>13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4">
        <v>0</v>
      </c>
    </row>
    <row r="131" spans="1:18">
      <c r="A131" s="7">
        <v>34</v>
      </c>
      <c r="B131" s="7">
        <v>80</v>
      </c>
      <c r="C131" s="7">
        <v>0</v>
      </c>
      <c r="D131" s="7">
        <v>1</v>
      </c>
      <c r="E131" s="7">
        <v>0</v>
      </c>
      <c r="F131" s="7">
        <v>0</v>
      </c>
      <c r="G131" s="7">
        <v>0</v>
      </c>
      <c r="H131" s="7">
        <v>121</v>
      </c>
      <c r="I131" s="7">
        <v>27</v>
      </c>
      <c r="J131" s="7">
        <v>1.2</v>
      </c>
      <c r="K131" s="7">
        <v>13.6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6">
        <v>0</v>
      </c>
    </row>
    <row r="132" spans="1:18">
      <c r="A132" s="5">
        <v>60</v>
      </c>
      <c r="B132" s="5">
        <v>80</v>
      </c>
      <c r="C132" s="5">
        <v>0</v>
      </c>
      <c r="D132" s="5">
        <v>1</v>
      </c>
      <c r="E132" s="5">
        <v>0</v>
      </c>
      <c r="F132" s="5">
        <v>0</v>
      </c>
      <c r="G132" s="5">
        <v>0</v>
      </c>
      <c r="H132" s="5">
        <v>131</v>
      </c>
      <c r="I132" s="5">
        <v>10</v>
      </c>
      <c r="J132" s="5">
        <v>0.5</v>
      </c>
      <c r="K132" s="5">
        <v>14.5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4">
        <v>0</v>
      </c>
    </row>
    <row r="133" spans="1:18">
      <c r="A133" s="7">
        <v>38</v>
      </c>
      <c r="B133" s="7">
        <v>60</v>
      </c>
      <c r="C133" s="7">
        <v>0</v>
      </c>
      <c r="D133" s="7">
        <v>1</v>
      </c>
      <c r="E133" s="7">
        <v>0</v>
      </c>
      <c r="F133" s="7">
        <v>0</v>
      </c>
      <c r="G133" s="7">
        <v>0</v>
      </c>
      <c r="H133" s="7">
        <v>91</v>
      </c>
      <c r="I133" s="7">
        <v>36</v>
      </c>
      <c r="J133" s="7">
        <v>0.69999999999999896</v>
      </c>
      <c r="K133" s="7">
        <v>14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6">
        <v>0</v>
      </c>
    </row>
    <row r="134" spans="1:18">
      <c r="A134" s="5">
        <v>42</v>
      </c>
      <c r="B134" s="5">
        <v>80</v>
      </c>
      <c r="C134" s="5">
        <v>0</v>
      </c>
      <c r="D134" s="5">
        <v>1</v>
      </c>
      <c r="E134" s="5">
        <v>0</v>
      </c>
      <c r="F134" s="5">
        <v>0</v>
      </c>
      <c r="G134" s="5">
        <v>0</v>
      </c>
      <c r="H134" s="5">
        <v>98</v>
      </c>
      <c r="I134" s="5">
        <v>20</v>
      </c>
      <c r="J134" s="5">
        <v>0.5</v>
      </c>
      <c r="K134" s="5">
        <v>13.9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4">
        <v>0</v>
      </c>
    </row>
    <row r="135" spans="1:18">
      <c r="A135" s="7">
        <v>35</v>
      </c>
      <c r="B135" s="7">
        <v>80</v>
      </c>
      <c r="C135" s="7">
        <v>0</v>
      </c>
      <c r="D135" s="7">
        <v>1</v>
      </c>
      <c r="E135" s="7">
        <v>0</v>
      </c>
      <c r="F135" s="7">
        <v>0</v>
      </c>
      <c r="G135" s="7">
        <v>0</v>
      </c>
      <c r="H135" s="7">
        <v>104</v>
      </c>
      <c r="I135" s="7">
        <v>31</v>
      </c>
      <c r="J135" s="7">
        <v>1.2</v>
      </c>
      <c r="K135" s="7">
        <v>16.100000000000001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6">
        <v>0</v>
      </c>
    </row>
    <row r="136" spans="1:18">
      <c r="A136" s="5">
        <v>30</v>
      </c>
      <c r="B136" s="5">
        <v>80</v>
      </c>
      <c r="C136" s="5">
        <v>0</v>
      </c>
      <c r="D136" s="5">
        <v>1</v>
      </c>
      <c r="E136" s="5">
        <v>0</v>
      </c>
      <c r="F136" s="5">
        <v>0</v>
      </c>
      <c r="G136" s="5">
        <v>0</v>
      </c>
      <c r="H136" s="5">
        <v>131</v>
      </c>
      <c r="I136" s="5">
        <v>38</v>
      </c>
      <c r="J136" s="5">
        <v>1</v>
      </c>
      <c r="K136" s="5">
        <v>14.1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4">
        <v>0</v>
      </c>
    </row>
    <row r="137" spans="1:18">
      <c r="A137" s="7">
        <v>49</v>
      </c>
      <c r="B137" s="7">
        <v>80</v>
      </c>
      <c r="C137" s="7">
        <v>0</v>
      </c>
      <c r="D137" s="7">
        <v>1</v>
      </c>
      <c r="E137" s="7">
        <v>0</v>
      </c>
      <c r="F137" s="7">
        <v>0</v>
      </c>
      <c r="G137" s="7">
        <v>0</v>
      </c>
      <c r="H137" s="7">
        <v>122</v>
      </c>
      <c r="I137" s="7">
        <v>32</v>
      </c>
      <c r="J137" s="7">
        <v>1.2</v>
      </c>
      <c r="K137" s="7">
        <v>17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6">
        <v>0</v>
      </c>
    </row>
    <row r="138" spans="1:18">
      <c r="A138" s="5">
        <v>55</v>
      </c>
      <c r="B138" s="5">
        <v>80</v>
      </c>
      <c r="C138" s="5">
        <v>0</v>
      </c>
      <c r="D138" s="5">
        <v>1</v>
      </c>
      <c r="E138" s="5">
        <v>0</v>
      </c>
      <c r="F138" s="5">
        <v>0</v>
      </c>
      <c r="G138" s="5">
        <v>0</v>
      </c>
      <c r="H138" s="5">
        <v>118</v>
      </c>
      <c r="I138" s="5">
        <v>18</v>
      </c>
      <c r="J138" s="5">
        <v>0.9</v>
      </c>
      <c r="K138" s="5">
        <v>15.5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4">
        <v>0</v>
      </c>
    </row>
    <row r="139" spans="1:18">
      <c r="A139" s="7">
        <v>45</v>
      </c>
      <c r="B139" s="7">
        <v>80</v>
      </c>
      <c r="C139" s="7">
        <v>0</v>
      </c>
      <c r="D139" s="7">
        <v>1</v>
      </c>
      <c r="E139" s="7">
        <v>0</v>
      </c>
      <c r="F139" s="7">
        <v>0</v>
      </c>
      <c r="G139" s="7">
        <v>0</v>
      </c>
      <c r="H139" s="7">
        <v>117</v>
      </c>
      <c r="I139" s="7">
        <v>46</v>
      </c>
      <c r="J139" s="7">
        <v>1.2</v>
      </c>
      <c r="K139" s="7">
        <v>16.1999999999999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6">
        <v>0</v>
      </c>
    </row>
    <row r="140" spans="1:18">
      <c r="A140" s="5">
        <v>42</v>
      </c>
      <c r="B140" s="5">
        <v>80</v>
      </c>
      <c r="C140" s="5">
        <v>0</v>
      </c>
      <c r="D140" s="5">
        <v>1</v>
      </c>
      <c r="E140" s="5">
        <v>0</v>
      </c>
      <c r="F140" s="5">
        <v>0</v>
      </c>
      <c r="G140" s="5">
        <v>0</v>
      </c>
      <c r="H140" s="5">
        <v>132</v>
      </c>
      <c r="I140" s="5">
        <v>24</v>
      </c>
      <c r="J140" s="5">
        <v>0.69999999999999896</v>
      </c>
      <c r="K140" s="5">
        <v>14.4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4">
        <v>0</v>
      </c>
    </row>
    <row r="141" spans="1:18">
      <c r="A141" s="7">
        <v>50</v>
      </c>
      <c r="B141" s="7">
        <v>80</v>
      </c>
      <c r="C141" s="7">
        <v>0</v>
      </c>
      <c r="D141" s="7">
        <v>1</v>
      </c>
      <c r="E141" s="7">
        <v>0</v>
      </c>
      <c r="F141" s="7">
        <v>0</v>
      </c>
      <c r="G141" s="7">
        <v>0</v>
      </c>
      <c r="H141" s="7">
        <v>97</v>
      </c>
      <c r="I141" s="7">
        <v>40</v>
      </c>
      <c r="J141" s="7">
        <v>0.59999999999999898</v>
      </c>
      <c r="K141" s="7">
        <v>14.1999999999999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6">
        <v>0</v>
      </c>
    </row>
    <row r="142" spans="1:18">
      <c r="A142" s="5">
        <v>55</v>
      </c>
      <c r="B142" s="5">
        <v>80</v>
      </c>
      <c r="C142" s="5">
        <v>0</v>
      </c>
      <c r="D142" s="5">
        <v>1</v>
      </c>
      <c r="E142" s="5">
        <v>0</v>
      </c>
      <c r="F142" s="5">
        <v>0</v>
      </c>
      <c r="G142" s="5">
        <v>0</v>
      </c>
      <c r="H142" s="5">
        <v>133</v>
      </c>
      <c r="I142" s="5">
        <v>17</v>
      </c>
      <c r="J142" s="5">
        <v>1.2</v>
      </c>
      <c r="K142" s="5">
        <v>13.1999999999999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4">
        <v>0</v>
      </c>
    </row>
    <row r="143" spans="1:18">
      <c r="A143" s="7">
        <v>48</v>
      </c>
      <c r="B143" s="7">
        <v>80</v>
      </c>
      <c r="C143" s="7">
        <v>0</v>
      </c>
      <c r="D143" s="7">
        <v>1</v>
      </c>
      <c r="E143" s="7">
        <v>0</v>
      </c>
      <c r="F143" s="7">
        <v>0</v>
      </c>
      <c r="G143" s="7">
        <v>0</v>
      </c>
      <c r="H143" s="7">
        <v>122</v>
      </c>
      <c r="I143" s="7">
        <v>33</v>
      </c>
      <c r="J143" s="7">
        <v>0.9</v>
      </c>
      <c r="K143" s="7">
        <v>13.9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6">
        <v>0</v>
      </c>
    </row>
    <row r="144" spans="1:18">
      <c r="A144" s="5">
        <v>25</v>
      </c>
      <c r="B144" s="5">
        <v>80</v>
      </c>
      <c r="C144" s="5">
        <v>0</v>
      </c>
      <c r="D144" s="5">
        <v>1</v>
      </c>
      <c r="E144" s="5">
        <v>0</v>
      </c>
      <c r="F144" s="5">
        <v>0</v>
      </c>
      <c r="G144" s="5">
        <v>0</v>
      </c>
      <c r="H144" s="5">
        <v>121</v>
      </c>
      <c r="I144" s="5">
        <v>19</v>
      </c>
      <c r="J144" s="5">
        <v>1.2</v>
      </c>
      <c r="K144" s="5">
        <v>15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4">
        <v>0</v>
      </c>
    </row>
    <row r="145" spans="1:18">
      <c r="A145" s="7">
        <v>23</v>
      </c>
      <c r="B145" s="7">
        <v>80</v>
      </c>
      <c r="C145" s="7">
        <v>0</v>
      </c>
      <c r="D145" s="7">
        <v>1</v>
      </c>
      <c r="E145" s="7">
        <v>0</v>
      </c>
      <c r="F145" s="7">
        <v>0</v>
      </c>
      <c r="G145" s="7">
        <v>0</v>
      </c>
      <c r="H145" s="7">
        <v>111</v>
      </c>
      <c r="I145" s="7">
        <v>34</v>
      </c>
      <c r="J145" s="7">
        <v>1.1000000000000001</v>
      </c>
      <c r="K145" s="7">
        <v>14.3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6">
        <v>0</v>
      </c>
    </row>
    <row r="146" spans="1:18">
      <c r="A146" s="5">
        <v>30</v>
      </c>
      <c r="B146" s="5">
        <v>80</v>
      </c>
      <c r="C146" s="5">
        <v>0</v>
      </c>
      <c r="D146" s="5">
        <v>1</v>
      </c>
      <c r="E146" s="5">
        <v>0</v>
      </c>
      <c r="F146" s="5">
        <v>0</v>
      </c>
      <c r="G146" s="5">
        <v>0</v>
      </c>
      <c r="H146" s="5">
        <v>96</v>
      </c>
      <c r="I146" s="5">
        <v>25</v>
      </c>
      <c r="J146" s="5">
        <v>0.5</v>
      </c>
      <c r="K146" s="5">
        <v>13.8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4">
        <v>0</v>
      </c>
    </row>
    <row r="147" spans="1:18">
      <c r="A147" s="7">
        <v>56</v>
      </c>
      <c r="B147" s="7">
        <v>80</v>
      </c>
      <c r="C147" s="7">
        <v>0</v>
      </c>
      <c r="D147" s="7">
        <v>1</v>
      </c>
      <c r="E147" s="7">
        <v>0</v>
      </c>
      <c r="F147" s="7">
        <v>0</v>
      </c>
      <c r="G147" s="7">
        <v>0</v>
      </c>
      <c r="H147" s="7">
        <v>139</v>
      </c>
      <c r="I147" s="7">
        <v>15</v>
      </c>
      <c r="J147" s="7">
        <v>1.2</v>
      </c>
      <c r="K147" s="7">
        <v>14.8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6">
        <v>0</v>
      </c>
    </row>
    <row r="148" spans="1:18">
      <c r="A148" s="5">
        <v>19</v>
      </c>
      <c r="B148" s="5">
        <v>80</v>
      </c>
      <c r="C148" s="5">
        <v>0</v>
      </c>
      <c r="D148" s="5">
        <v>1</v>
      </c>
      <c r="E148" s="5">
        <v>0</v>
      </c>
      <c r="F148" s="5">
        <v>0</v>
      </c>
      <c r="G148" s="5">
        <v>0</v>
      </c>
      <c r="H148" s="5">
        <v>107</v>
      </c>
      <c r="I148" s="5">
        <v>23</v>
      </c>
      <c r="J148" s="5">
        <v>0.69999999999999896</v>
      </c>
      <c r="K148" s="5">
        <v>14.4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4">
        <v>0</v>
      </c>
    </row>
    <row r="149" spans="1:18">
      <c r="A149" s="7">
        <v>52</v>
      </c>
      <c r="B149" s="7">
        <v>80</v>
      </c>
      <c r="C149" s="7">
        <v>0</v>
      </c>
      <c r="D149" s="7">
        <v>1</v>
      </c>
      <c r="E149" s="7">
        <v>0</v>
      </c>
      <c r="F149" s="7">
        <v>0</v>
      </c>
      <c r="G149" s="7">
        <v>0</v>
      </c>
      <c r="H149" s="7">
        <v>125</v>
      </c>
      <c r="I149" s="7">
        <v>22</v>
      </c>
      <c r="J149" s="7">
        <v>1.2</v>
      </c>
      <c r="K149" s="7">
        <v>16.5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6">
        <v>0</v>
      </c>
    </row>
    <row r="150" spans="1:18">
      <c r="A150" s="5">
        <v>46</v>
      </c>
      <c r="B150" s="5">
        <v>60</v>
      </c>
      <c r="C150" s="5">
        <v>0</v>
      </c>
      <c r="D150" s="5">
        <v>1</v>
      </c>
      <c r="E150" s="5">
        <v>0</v>
      </c>
      <c r="F150" s="5">
        <v>0</v>
      </c>
      <c r="G150" s="5">
        <v>0</v>
      </c>
      <c r="H150" s="5">
        <v>123</v>
      </c>
      <c r="I150" s="5">
        <v>46</v>
      </c>
      <c r="J150" s="5">
        <v>1</v>
      </c>
      <c r="K150" s="5">
        <v>15.6999999999999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4">
        <v>0</v>
      </c>
    </row>
    <row r="151" spans="1:18">
      <c r="A151" s="7">
        <v>48</v>
      </c>
      <c r="B151" s="7">
        <v>60</v>
      </c>
      <c r="C151" s="7">
        <v>0</v>
      </c>
      <c r="D151" s="7">
        <v>1</v>
      </c>
      <c r="E151" s="7">
        <v>0</v>
      </c>
      <c r="F151" s="7">
        <v>0</v>
      </c>
      <c r="G151" s="7">
        <v>0</v>
      </c>
      <c r="H151" s="7">
        <v>112</v>
      </c>
      <c r="I151" s="7">
        <v>44</v>
      </c>
      <c r="J151" s="7">
        <v>1.2</v>
      </c>
      <c r="K151" s="7">
        <v>14.5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6">
        <v>0</v>
      </c>
    </row>
    <row r="152" spans="1:18">
      <c r="A152" s="5">
        <v>24</v>
      </c>
      <c r="B152" s="5">
        <v>70</v>
      </c>
      <c r="C152" s="5">
        <v>0</v>
      </c>
      <c r="D152" s="5">
        <v>1</v>
      </c>
      <c r="E152" s="5">
        <v>0</v>
      </c>
      <c r="F152" s="5">
        <v>0</v>
      </c>
      <c r="G152" s="5">
        <v>0</v>
      </c>
      <c r="H152" s="5">
        <v>140</v>
      </c>
      <c r="I152" s="5">
        <v>23</v>
      </c>
      <c r="J152" s="5">
        <v>0.59999999999999898</v>
      </c>
      <c r="K152" s="5">
        <v>16.3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4">
        <v>0</v>
      </c>
    </row>
    <row r="153" spans="1:18">
      <c r="A153" s="7">
        <v>55</v>
      </c>
      <c r="B153" s="7">
        <v>80</v>
      </c>
      <c r="C153" s="7">
        <v>0</v>
      </c>
      <c r="D153" s="7">
        <v>1</v>
      </c>
      <c r="E153" s="7">
        <v>0</v>
      </c>
      <c r="F153" s="7">
        <v>0</v>
      </c>
      <c r="G153" s="7">
        <v>0</v>
      </c>
      <c r="H153" s="7">
        <v>130</v>
      </c>
      <c r="I153" s="7">
        <v>50</v>
      </c>
      <c r="J153" s="7">
        <v>1.2</v>
      </c>
      <c r="K153" s="7">
        <v>15.5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6">
        <v>0</v>
      </c>
    </row>
    <row r="154" spans="1:18">
      <c r="A154" s="5">
        <v>20</v>
      </c>
      <c r="B154" s="5">
        <v>70</v>
      </c>
      <c r="C154" s="5">
        <v>0</v>
      </c>
      <c r="D154" s="5">
        <v>1</v>
      </c>
      <c r="E154" s="5">
        <v>0</v>
      </c>
      <c r="F154" s="5">
        <v>0</v>
      </c>
      <c r="G154" s="5">
        <v>0</v>
      </c>
      <c r="H154" s="5">
        <v>123</v>
      </c>
      <c r="I154" s="5">
        <v>44</v>
      </c>
      <c r="J154" s="5">
        <v>1</v>
      </c>
      <c r="K154" s="5">
        <v>14.6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4">
        <v>0</v>
      </c>
    </row>
    <row r="155" spans="1:18">
      <c r="A155" s="7">
        <v>33</v>
      </c>
      <c r="B155" s="7">
        <v>80</v>
      </c>
      <c r="C155" s="7">
        <v>0</v>
      </c>
      <c r="D155" s="7">
        <v>1</v>
      </c>
      <c r="E155" s="7">
        <v>0</v>
      </c>
      <c r="F155" s="7">
        <v>0</v>
      </c>
      <c r="G155" s="7">
        <v>0</v>
      </c>
      <c r="H155" s="7">
        <v>100</v>
      </c>
      <c r="I155" s="7">
        <v>37</v>
      </c>
      <c r="J155" s="7">
        <v>1.2</v>
      </c>
      <c r="K155" s="7">
        <v>16.899999999999899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6">
        <v>0</v>
      </c>
    </row>
    <row r="156" spans="1:18">
      <c r="A156" s="5">
        <v>66</v>
      </c>
      <c r="B156" s="5">
        <v>70</v>
      </c>
      <c r="C156" s="5">
        <v>0</v>
      </c>
      <c r="D156" s="5">
        <v>1</v>
      </c>
      <c r="E156" s="5">
        <v>0</v>
      </c>
      <c r="F156" s="5">
        <v>0</v>
      </c>
      <c r="G156" s="5">
        <v>0</v>
      </c>
      <c r="H156" s="5">
        <v>94</v>
      </c>
      <c r="I156" s="5">
        <v>19</v>
      </c>
      <c r="J156" s="5">
        <v>0.69999999999999896</v>
      </c>
      <c r="K156" s="5">
        <v>16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4">
        <v>0</v>
      </c>
    </row>
    <row r="157" spans="1:18">
      <c r="A157" s="7">
        <v>71</v>
      </c>
      <c r="B157" s="7">
        <v>70</v>
      </c>
      <c r="C157" s="7">
        <v>0</v>
      </c>
      <c r="D157" s="7">
        <v>1</v>
      </c>
      <c r="E157" s="7">
        <v>0</v>
      </c>
      <c r="F157" s="7">
        <v>0</v>
      </c>
      <c r="G157" s="7">
        <v>0</v>
      </c>
      <c r="H157" s="7">
        <v>81</v>
      </c>
      <c r="I157" s="7">
        <v>18</v>
      </c>
      <c r="J157" s="7">
        <v>0.8</v>
      </c>
      <c r="K157" s="7">
        <v>14.6999999999999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6">
        <v>0</v>
      </c>
    </row>
    <row r="158" spans="1:18">
      <c r="A158" s="5">
        <v>39</v>
      </c>
      <c r="B158" s="5">
        <v>70</v>
      </c>
      <c r="C158" s="5">
        <v>0</v>
      </c>
      <c r="D158" s="5">
        <v>1</v>
      </c>
      <c r="E158" s="5">
        <v>0</v>
      </c>
      <c r="F158" s="5">
        <v>0</v>
      </c>
      <c r="G158" s="5">
        <v>0</v>
      </c>
      <c r="H158" s="5">
        <v>124</v>
      </c>
      <c r="I158" s="5">
        <v>22</v>
      </c>
      <c r="J158" s="5">
        <v>0.59999999999999898</v>
      </c>
      <c r="K158" s="5">
        <v>13.4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4">
        <v>0</v>
      </c>
    </row>
    <row r="159" spans="1:18">
      <c r="A159" s="7">
        <v>42</v>
      </c>
      <c r="B159" s="7">
        <v>70</v>
      </c>
      <c r="C159" s="7">
        <v>0</v>
      </c>
      <c r="D159" s="7">
        <v>1</v>
      </c>
      <c r="E159" s="7">
        <v>0</v>
      </c>
      <c r="F159" s="7">
        <v>0</v>
      </c>
      <c r="G159" s="7">
        <v>0</v>
      </c>
      <c r="H159" s="7">
        <v>93</v>
      </c>
      <c r="I159" s="7">
        <v>32</v>
      </c>
      <c r="J159" s="7">
        <v>0.9</v>
      </c>
      <c r="K159" s="7">
        <v>16.600000000000001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6">
        <v>0</v>
      </c>
    </row>
    <row r="160" spans="1:18">
      <c r="A160" s="5">
        <v>47</v>
      </c>
      <c r="B160" s="5">
        <v>80</v>
      </c>
      <c r="C160" s="5">
        <v>0</v>
      </c>
      <c r="D160" s="5">
        <v>1</v>
      </c>
      <c r="E160" s="5">
        <v>0</v>
      </c>
      <c r="F160" s="5">
        <v>0</v>
      </c>
      <c r="G160" s="5">
        <v>0</v>
      </c>
      <c r="H160" s="5">
        <v>124</v>
      </c>
      <c r="I160" s="5">
        <v>44</v>
      </c>
      <c r="J160" s="5">
        <v>1</v>
      </c>
      <c r="K160" s="5">
        <v>14.9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4">
        <v>0</v>
      </c>
    </row>
    <row r="161" spans="1:18">
      <c r="A161" s="7">
        <v>30</v>
      </c>
      <c r="B161" s="7">
        <v>80</v>
      </c>
      <c r="C161" s="7">
        <v>0</v>
      </c>
      <c r="D161" s="7">
        <v>1</v>
      </c>
      <c r="E161" s="7">
        <v>0</v>
      </c>
      <c r="F161" s="7">
        <v>0</v>
      </c>
      <c r="G161" s="7">
        <v>0</v>
      </c>
      <c r="H161" s="7">
        <v>89</v>
      </c>
      <c r="I161" s="7">
        <v>42</v>
      </c>
      <c r="J161" s="7">
        <v>0.5</v>
      </c>
      <c r="K161" s="7">
        <v>16.6999999999999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6">
        <v>0</v>
      </c>
    </row>
    <row r="162" spans="1:18">
      <c r="A162" s="5">
        <v>41</v>
      </c>
      <c r="B162" s="5">
        <v>70</v>
      </c>
      <c r="C162" s="5">
        <v>0</v>
      </c>
      <c r="D162" s="5">
        <v>1</v>
      </c>
      <c r="E162" s="5">
        <v>0</v>
      </c>
      <c r="F162" s="5">
        <v>0</v>
      </c>
      <c r="G162" s="5">
        <v>0</v>
      </c>
      <c r="H162" s="5">
        <v>125</v>
      </c>
      <c r="I162" s="5">
        <v>38</v>
      </c>
      <c r="J162" s="5">
        <v>0.59999999999999898</v>
      </c>
      <c r="K162" s="5">
        <v>16.8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4">
        <v>0</v>
      </c>
    </row>
    <row r="163" spans="1:18">
      <c r="A163" s="7">
        <v>34</v>
      </c>
      <c r="B163" s="7">
        <v>60</v>
      </c>
      <c r="C163" s="7">
        <v>0</v>
      </c>
      <c r="D163" s="7">
        <v>1</v>
      </c>
      <c r="E163" s="7">
        <v>0</v>
      </c>
      <c r="F163" s="7">
        <v>0</v>
      </c>
      <c r="G163" s="7">
        <v>0</v>
      </c>
      <c r="H163" s="7">
        <v>91</v>
      </c>
      <c r="I163" s="7">
        <v>49</v>
      </c>
      <c r="J163" s="7">
        <v>1.2</v>
      </c>
      <c r="K163" s="7">
        <v>13.5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6">
        <v>0</v>
      </c>
    </row>
    <row r="164" spans="1:18">
      <c r="A164" s="5">
        <v>73</v>
      </c>
      <c r="B164" s="5">
        <v>60</v>
      </c>
      <c r="C164" s="5">
        <v>0</v>
      </c>
      <c r="D164" s="5">
        <v>1</v>
      </c>
      <c r="E164" s="5">
        <v>0</v>
      </c>
      <c r="F164" s="5">
        <v>0</v>
      </c>
      <c r="G164" s="5">
        <v>0</v>
      </c>
      <c r="H164" s="5">
        <v>127</v>
      </c>
      <c r="I164" s="5">
        <v>48</v>
      </c>
      <c r="J164" s="5">
        <v>0.5</v>
      </c>
      <c r="K164" s="5">
        <v>15.1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4">
        <v>0</v>
      </c>
    </row>
    <row r="165" spans="1:18">
      <c r="A165" s="7">
        <v>44</v>
      </c>
      <c r="B165" s="7">
        <v>60</v>
      </c>
      <c r="C165" s="7">
        <v>0</v>
      </c>
      <c r="D165" s="7">
        <v>1</v>
      </c>
      <c r="E165" s="7">
        <v>0</v>
      </c>
      <c r="F165" s="7">
        <v>0</v>
      </c>
      <c r="G165" s="7">
        <v>0</v>
      </c>
      <c r="H165" s="7">
        <v>96</v>
      </c>
      <c r="I165" s="7">
        <v>33</v>
      </c>
      <c r="J165" s="7">
        <v>0.9</v>
      </c>
      <c r="K165" s="7">
        <v>16.899999999999899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6">
        <v>0</v>
      </c>
    </row>
    <row r="166" spans="1:18">
      <c r="A166" s="5">
        <v>29</v>
      </c>
      <c r="B166" s="5">
        <v>70</v>
      </c>
      <c r="C166" s="5">
        <v>0</v>
      </c>
      <c r="D166" s="5">
        <v>1</v>
      </c>
      <c r="E166" s="5">
        <v>0</v>
      </c>
      <c r="F166" s="5">
        <v>0</v>
      </c>
      <c r="G166" s="5">
        <v>0</v>
      </c>
      <c r="H166" s="5">
        <v>127</v>
      </c>
      <c r="I166" s="5">
        <v>44</v>
      </c>
      <c r="J166" s="5">
        <v>1.2</v>
      </c>
      <c r="K166" s="5">
        <v>14.8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4">
        <v>0</v>
      </c>
    </row>
    <row r="167" spans="1:18">
      <c r="A167" s="7">
        <v>55</v>
      </c>
      <c r="B167" s="7">
        <v>70</v>
      </c>
      <c r="C167" s="7">
        <v>0</v>
      </c>
      <c r="D167" s="7">
        <v>1</v>
      </c>
      <c r="E167" s="7">
        <v>0</v>
      </c>
      <c r="F167" s="7">
        <v>0</v>
      </c>
      <c r="G167" s="7">
        <v>0</v>
      </c>
      <c r="H167" s="7">
        <v>107</v>
      </c>
      <c r="I167" s="7">
        <v>26</v>
      </c>
      <c r="J167" s="7">
        <v>1.1000000000000001</v>
      </c>
      <c r="K167" s="7">
        <v>17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6">
        <v>0</v>
      </c>
    </row>
    <row r="168" spans="1:18">
      <c r="A168" s="5">
        <v>33</v>
      </c>
      <c r="B168" s="5">
        <v>80</v>
      </c>
      <c r="C168" s="5">
        <v>0</v>
      </c>
      <c r="D168" s="5">
        <v>1</v>
      </c>
      <c r="E168" s="5">
        <v>0</v>
      </c>
      <c r="F168" s="5">
        <v>0</v>
      </c>
      <c r="G168" s="5">
        <v>0</v>
      </c>
      <c r="H168" s="5">
        <v>128</v>
      </c>
      <c r="I168" s="5">
        <v>38</v>
      </c>
      <c r="J168" s="5">
        <v>0.59999999999999898</v>
      </c>
      <c r="K168" s="5">
        <v>13.1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4">
        <v>0</v>
      </c>
    </row>
    <row r="169" spans="1:18">
      <c r="A169" s="7">
        <v>41</v>
      </c>
      <c r="B169" s="7">
        <v>80</v>
      </c>
      <c r="C169" s="7">
        <v>0</v>
      </c>
      <c r="D169" s="7">
        <v>1</v>
      </c>
      <c r="E169" s="7">
        <v>0</v>
      </c>
      <c r="F169" s="7">
        <v>0</v>
      </c>
      <c r="G169" s="7">
        <v>0</v>
      </c>
      <c r="H169" s="7">
        <v>122</v>
      </c>
      <c r="I169" s="7">
        <v>25</v>
      </c>
      <c r="J169" s="7">
        <v>0.8</v>
      </c>
      <c r="K169" s="7">
        <v>17.100000000000001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6">
        <v>0</v>
      </c>
    </row>
    <row r="170" spans="1:18">
      <c r="A170" s="5">
        <v>52</v>
      </c>
      <c r="B170" s="5">
        <v>80</v>
      </c>
      <c r="C170" s="5">
        <v>0</v>
      </c>
      <c r="D170" s="5">
        <v>1</v>
      </c>
      <c r="E170" s="5">
        <v>0</v>
      </c>
      <c r="F170" s="5">
        <v>0</v>
      </c>
      <c r="G170" s="5">
        <v>0</v>
      </c>
      <c r="H170" s="5">
        <v>128</v>
      </c>
      <c r="I170" s="5">
        <v>30</v>
      </c>
      <c r="J170" s="5">
        <v>1.2</v>
      </c>
      <c r="K170" s="5">
        <v>15.1999999999999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4">
        <v>0</v>
      </c>
    </row>
    <row r="171" spans="1:18">
      <c r="A171" s="7">
        <v>47</v>
      </c>
      <c r="B171" s="7">
        <v>60</v>
      </c>
      <c r="C171" s="7">
        <v>0</v>
      </c>
      <c r="D171" s="7">
        <v>1</v>
      </c>
      <c r="E171" s="7">
        <v>0</v>
      </c>
      <c r="F171" s="7">
        <v>0</v>
      </c>
      <c r="G171" s="7">
        <v>0</v>
      </c>
      <c r="H171" s="7">
        <v>137</v>
      </c>
      <c r="I171" s="7">
        <v>17</v>
      </c>
      <c r="J171" s="7">
        <v>0.5</v>
      </c>
      <c r="K171" s="7">
        <v>13.6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6">
        <v>0</v>
      </c>
    </row>
    <row r="172" spans="1:18">
      <c r="A172" s="5">
        <v>43</v>
      </c>
      <c r="B172" s="5">
        <v>80</v>
      </c>
      <c r="C172" s="5">
        <v>0</v>
      </c>
      <c r="D172" s="5">
        <v>1</v>
      </c>
      <c r="E172" s="5">
        <v>0</v>
      </c>
      <c r="F172" s="5">
        <v>0</v>
      </c>
      <c r="G172" s="5">
        <v>0</v>
      </c>
      <c r="H172" s="5">
        <v>81</v>
      </c>
      <c r="I172" s="5">
        <v>46</v>
      </c>
      <c r="J172" s="5">
        <v>0.59999999999999898</v>
      </c>
      <c r="K172" s="5">
        <v>13.9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4">
        <v>0</v>
      </c>
    </row>
    <row r="173" spans="1:18">
      <c r="A173" s="7">
        <v>51</v>
      </c>
      <c r="B173" s="7">
        <v>60</v>
      </c>
      <c r="C173" s="7">
        <v>0</v>
      </c>
      <c r="D173" s="7">
        <v>1</v>
      </c>
      <c r="E173" s="7">
        <v>0</v>
      </c>
      <c r="F173" s="7">
        <v>0</v>
      </c>
      <c r="G173" s="7">
        <v>0</v>
      </c>
      <c r="H173" s="7">
        <v>129</v>
      </c>
      <c r="I173" s="7">
        <v>25</v>
      </c>
      <c r="J173" s="7">
        <v>1.2</v>
      </c>
      <c r="K173" s="7">
        <v>17.1999999999999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6">
        <v>0</v>
      </c>
    </row>
    <row r="174" spans="1:18">
      <c r="A174" s="5">
        <v>46</v>
      </c>
      <c r="B174" s="5">
        <v>60</v>
      </c>
      <c r="C174" s="5">
        <v>0</v>
      </c>
      <c r="D174" s="5">
        <v>1</v>
      </c>
      <c r="E174" s="5">
        <v>0</v>
      </c>
      <c r="F174" s="5">
        <v>0</v>
      </c>
      <c r="G174" s="5">
        <v>0</v>
      </c>
      <c r="H174" s="5">
        <v>102</v>
      </c>
      <c r="I174" s="5">
        <v>27</v>
      </c>
      <c r="J174" s="5">
        <v>0.69999999999999896</v>
      </c>
      <c r="K174" s="5">
        <v>13.1999999999999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4">
        <v>0</v>
      </c>
    </row>
    <row r="175" spans="1:18">
      <c r="A175" s="7">
        <v>56</v>
      </c>
      <c r="B175" s="7">
        <v>60</v>
      </c>
      <c r="C175" s="7">
        <v>0</v>
      </c>
      <c r="D175" s="7">
        <v>1</v>
      </c>
      <c r="E175" s="7">
        <v>0</v>
      </c>
      <c r="F175" s="7">
        <v>0</v>
      </c>
      <c r="G175" s="7">
        <v>0</v>
      </c>
      <c r="H175" s="7">
        <v>132</v>
      </c>
      <c r="I175" s="7">
        <v>18</v>
      </c>
      <c r="J175" s="7">
        <v>1.1000000000000001</v>
      </c>
      <c r="K175" s="7">
        <v>13.6999999999999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6">
        <v>0</v>
      </c>
    </row>
    <row r="176" spans="1:18">
      <c r="A176" s="5">
        <v>55</v>
      </c>
      <c r="B176" s="5">
        <v>80</v>
      </c>
      <c r="C176" s="5">
        <v>0</v>
      </c>
      <c r="D176" s="5">
        <v>1</v>
      </c>
      <c r="E176" s="5">
        <v>0</v>
      </c>
      <c r="F176" s="5">
        <v>0</v>
      </c>
      <c r="G176" s="5">
        <v>0</v>
      </c>
      <c r="H176" s="5">
        <v>104</v>
      </c>
      <c r="I176" s="5">
        <v>28</v>
      </c>
      <c r="J176" s="5">
        <v>0.9</v>
      </c>
      <c r="K176" s="5">
        <v>17.3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4">
        <v>0</v>
      </c>
    </row>
    <row r="177" spans="1:18">
      <c r="A177" s="7">
        <v>39</v>
      </c>
      <c r="B177" s="7">
        <v>70</v>
      </c>
      <c r="C177" s="7">
        <v>0</v>
      </c>
      <c r="D177" s="7">
        <v>1</v>
      </c>
      <c r="E177" s="7">
        <v>0</v>
      </c>
      <c r="F177" s="7">
        <v>0</v>
      </c>
      <c r="G177" s="7">
        <v>0</v>
      </c>
      <c r="H177" s="7">
        <v>131</v>
      </c>
      <c r="I177" s="7">
        <v>46</v>
      </c>
      <c r="J177" s="7">
        <v>0.59999999999999898</v>
      </c>
      <c r="K177" s="7">
        <v>15.6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6">
        <v>0</v>
      </c>
    </row>
    <row r="178" spans="1:18">
      <c r="A178" s="5">
        <v>58</v>
      </c>
      <c r="B178" s="5">
        <v>70</v>
      </c>
      <c r="C178" s="5">
        <v>0</v>
      </c>
      <c r="D178" s="5">
        <v>1</v>
      </c>
      <c r="E178" s="5">
        <v>0</v>
      </c>
      <c r="F178" s="5">
        <v>0</v>
      </c>
      <c r="G178" s="5">
        <v>0</v>
      </c>
      <c r="H178" s="5">
        <v>102</v>
      </c>
      <c r="I178" s="5">
        <v>48</v>
      </c>
      <c r="J178" s="5">
        <v>1.2</v>
      </c>
      <c r="K178" s="5">
        <v>15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4">
        <v>0</v>
      </c>
    </row>
    <row r="179" spans="1:18">
      <c r="A179" s="7">
        <v>61</v>
      </c>
      <c r="B179" s="7">
        <v>70</v>
      </c>
      <c r="C179" s="7">
        <v>0</v>
      </c>
      <c r="D179" s="7">
        <v>1</v>
      </c>
      <c r="E179" s="7">
        <v>0</v>
      </c>
      <c r="F179" s="7">
        <v>0</v>
      </c>
      <c r="G179" s="7">
        <v>0</v>
      </c>
      <c r="H179" s="7">
        <v>120</v>
      </c>
      <c r="I179" s="7">
        <v>29</v>
      </c>
      <c r="J179" s="7">
        <v>0.69999999999999896</v>
      </c>
      <c r="K179" s="7">
        <v>17.399999999999899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6">
        <v>0</v>
      </c>
    </row>
    <row r="180" spans="1:18">
      <c r="A180" s="5">
        <v>57</v>
      </c>
      <c r="B180" s="5">
        <v>60</v>
      </c>
      <c r="C180" s="5">
        <v>0</v>
      </c>
      <c r="D180" s="5">
        <v>1</v>
      </c>
      <c r="E180" s="5">
        <v>0</v>
      </c>
      <c r="F180" s="5">
        <v>0</v>
      </c>
      <c r="G180" s="5">
        <v>0</v>
      </c>
      <c r="H180" s="5">
        <v>105</v>
      </c>
      <c r="I180" s="5">
        <v>49</v>
      </c>
      <c r="J180" s="5">
        <v>1.2</v>
      </c>
      <c r="K180" s="5">
        <v>15.6999999999999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4">
        <v>0</v>
      </c>
    </row>
    <row r="181" spans="1:18">
      <c r="A181" s="7">
        <v>65</v>
      </c>
      <c r="B181" s="7">
        <v>60</v>
      </c>
      <c r="C181" s="7">
        <v>0</v>
      </c>
      <c r="D181" s="7">
        <v>1</v>
      </c>
      <c r="E181" s="7">
        <v>0</v>
      </c>
      <c r="F181" s="7">
        <v>0</v>
      </c>
      <c r="G181" s="7">
        <v>0</v>
      </c>
      <c r="H181" s="7">
        <v>109</v>
      </c>
      <c r="I181" s="7">
        <v>39</v>
      </c>
      <c r="J181" s="7">
        <v>1</v>
      </c>
      <c r="K181" s="7">
        <v>13.9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6">
        <v>0</v>
      </c>
    </row>
    <row r="182" spans="1:18">
      <c r="A182" s="5">
        <v>43</v>
      </c>
      <c r="B182" s="5">
        <v>80</v>
      </c>
      <c r="C182" s="5">
        <v>0</v>
      </c>
      <c r="D182" s="5">
        <v>1</v>
      </c>
      <c r="E182" s="5">
        <v>0</v>
      </c>
      <c r="F182" s="5">
        <v>0</v>
      </c>
      <c r="G182" s="5">
        <v>0</v>
      </c>
      <c r="H182" s="5">
        <v>130</v>
      </c>
      <c r="I182" s="5">
        <v>30</v>
      </c>
      <c r="J182" s="5">
        <v>1.1000000000000001</v>
      </c>
      <c r="K182" s="5">
        <v>15.9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4">
        <v>0</v>
      </c>
    </row>
    <row r="183" spans="1:18">
      <c r="A183" s="7">
        <v>58</v>
      </c>
      <c r="B183" s="7">
        <v>80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100</v>
      </c>
      <c r="I183" s="7">
        <v>50</v>
      </c>
      <c r="J183" s="7">
        <v>1.2</v>
      </c>
      <c r="K183" s="7">
        <v>14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6">
        <v>0</v>
      </c>
    </row>
    <row r="184" spans="1:18">
      <c r="A184" s="5">
        <v>47</v>
      </c>
      <c r="B184" s="5">
        <v>60</v>
      </c>
      <c r="C184" s="5">
        <v>0</v>
      </c>
      <c r="D184" s="5">
        <v>1</v>
      </c>
      <c r="E184" s="5">
        <v>0</v>
      </c>
      <c r="F184" s="5">
        <v>0</v>
      </c>
      <c r="G184" s="5">
        <v>0</v>
      </c>
      <c r="H184" s="5">
        <v>109</v>
      </c>
      <c r="I184" s="5">
        <v>25</v>
      </c>
      <c r="J184" s="5">
        <v>1.1000000000000001</v>
      </c>
      <c r="K184" s="5">
        <v>15.8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4">
        <v>0</v>
      </c>
    </row>
    <row r="185" spans="1:18">
      <c r="A185" s="7">
        <v>30</v>
      </c>
      <c r="B185" s="7">
        <v>60</v>
      </c>
      <c r="C185" s="7">
        <v>0</v>
      </c>
      <c r="D185" s="7">
        <v>1</v>
      </c>
      <c r="E185" s="7">
        <v>0</v>
      </c>
      <c r="F185" s="7">
        <v>0</v>
      </c>
      <c r="G185" s="7">
        <v>0</v>
      </c>
      <c r="H185" s="7">
        <v>120</v>
      </c>
      <c r="I185" s="7">
        <v>31</v>
      </c>
      <c r="J185" s="7">
        <v>0.8</v>
      </c>
      <c r="K185" s="7">
        <v>13.4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6">
        <v>0</v>
      </c>
    </row>
    <row r="186" spans="1:18">
      <c r="A186" s="5">
        <v>33</v>
      </c>
      <c r="B186" s="5">
        <v>60</v>
      </c>
      <c r="C186" s="5">
        <v>0</v>
      </c>
      <c r="D186" s="5">
        <v>1</v>
      </c>
      <c r="E186" s="5">
        <v>0</v>
      </c>
      <c r="F186" s="5">
        <v>0</v>
      </c>
      <c r="G186" s="5">
        <v>0</v>
      </c>
      <c r="H186" s="5">
        <v>80</v>
      </c>
      <c r="I186" s="5">
        <v>25</v>
      </c>
      <c r="J186" s="5">
        <v>0.9</v>
      </c>
      <c r="K186" s="5">
        <v>14.1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4">
        <v>0</v>
      </c>
    </row>
    <row r="187" spans="1:18">
      <c r="A187" s="7">
        <v>59</v>
      </c>
      <c r="B187" s="7">
        <v>70</v>
      </c>
      <c r="C187" s="7">
        <v>0</v>
      </c>
      <c r="D187" s="7">
        <v>1</v>
      </c>
      <c r="E187" s="7">
        <v>0</v>
      </c>
      <c r="F187" s="7">
        <v>0</v>
      </c>
      <c r="G187" s="7">
        <v>0</v>
      </c>
      <c r="H187" s="7">
        <v>130</v>
      </c>
      <c r="I187" s="7">
        <v>39</v>
      </c>
      <c r="J187" s="7">
        <v>0.69999999999999896</v>
      </c>
      <c r="K187" s="7">
        <v>13.5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6">
        <v>0</v>
      </c>
    </row>
    <row r="188" spans="1:18">
      <c r="A188" s="5">
        <v>23</v>
      </c>
      <c r="B188" s="5">
        <v>80</v>
      </c>
      <c r="C188" s="5">
        <v>0</v>
      </c>
      <c r="D188" s="5">
        <v>1</v>
      </c>
      <c r="E188" s="5">
        <v>0</v>
      </c>
      <c r="F188" s="5">
        <v>0</v>
      </c>
      <c r="G188" s="5">
        <v>0</v>
      </c>
      <c r="H188" s="5">
        <v>99</v>
      </c>
      <c r="I188" s="5">
        <v>46</v>
      </c>
      <c r="J188" s="5">
        <v>1.2</v>
      </c>
      <c r="K188" s="5">
        <v>17.6999999999999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4">
        <v>0</v>
      </c>
    </row>
    <row r="189" spans="1:18">
      <c r="A189" s="7">
        <v>60</v>
      </c>
      <c r="B189" s="7">
        <v>60</v>
      </c>
      <c r="C189" s="7">
        <v>0</v>
      </c>
      <c r="D189" s="7">
        <v>1</v>
      </c>
      <c r="E189" s="7">
        <v>0</v>
      </c>
      <c r="F189" s="7">
        <v>0</v>
      </c>
      <c r="G189" s="7">
        <v>0</v>
      </c>
      <c r="H189" s="7">
        <v>134</v>
      </c>
      <c r="I189" s="7">
        <v>45</v>
      </c>
      <c r="J189" s="7">
        <v>0.5</v>
      </c>
      <c r="K189" s="7">
        <v>14.1999999999999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6">
        <v>0</v>
      </c>
    </row>
    <row r="190" spans="1:18">
      <c r="A190" s="5">
        <v>25</v>
      </c>
      <c r="B190" s="5">
        <v>60</v>
      </c>
      <c r="C190" s="5">
        <v>0</v>
      </c>
      <c r="D190" s="5">
        <v>1</v>
      </c>
      <c r="E190" s="5">
        <v>0</v>
      </c>
      <c r="F190" s="5">
        <v>0</v>
      </c>
      <c r="G190" s="5">
        <v>0</v>
      </c>
      <c r="H190" s="5">
        <v>119</v>
      </c>
      <c r="I190" s="5">
        <v>27</v>
      </c>
      <c r="J190" s="5">
        <v>0.5</v>
      </c>
      <c r="K190" s="5">
        <v>15.1999999999999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4">
        <v>0</v>
      </c>
    </row>
    <row r="191" spans="1:18">
      <c r="A191" s="7">
        <v>44</v>
      </c>
      <c r="B191" s="7">
        <v>70</v>
      </c>
      <c r="C191" s="7">
        <v>0</v>
      </c>
      <c r="D191" s="7">
        <v>1</v>
      </c>
      <c r="E191" s="7">
        <v>0</v>
      </c>
      <c r="F191" s="7">
        <v>0</v>
      </c>
      <c r="G191" s="7">
        <v>0</v>
      </c>
      <c r="H191" s="7">
        <v>92</v>
      </c>
      <c r="I191" s="7">
        <v>40</v>
      </c>
      <c r="J191" s="7">
        <v>0.9</v>
      </c>
      <c r="K191" s="7">
        <v>14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6">
        <v>0</v>
      </c>
    </row>
    <row r="192" spans="1:18">
      <c r="A192" s="5">
        <v>62</v>
      </c>
      <c r="B192" s="5">
        <v>80</v>
      </c>
      <c r="C192" s="5">
        <v>0</v>
      </c>
      <c r="D192" s="5">
        <v>1</v>
      </c>
      <c r="E192" s="5">
        <v>0</v>
      </c>
      <c r="F192" s="5">
        <v>0</v>
      </c>
      <c r="G192" s="5">
        <v>0</v>
      </c>
      <c r="H192" s="5">
        <v>132</v>
      </c>
      <c r="I192" s="5">
        <v>34</v>
      </c>
      <c r="J192" s="5">
        <v>0.8</v>
      </c>
      <c r="K192" s="5">
        <v>17.8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4">
        <v>0</v>
      </c>
    </row>
    <row r="193" spans="1:18">
      <c r="A193" s="7">
        <v>25</v>
      </c>
      <c r="B193" s="7">
        <v>70</v>
      </c>
      <c r="C193" s="7">
        <v>0</v>
      </c>
      <c r="D193" s="7">
        <v>1</v>
      </c>
      <c r="E193" s="7">
        <v>0</v>
      </c>
      <c r="F193" s="7">
        <v>0</v>
      </c>
      <c r="G193" s="7">
        <v>0</v>
      </c>
      <c r="H193" s="7">
        <v>88</v>
      </c>
      <c r="I193" s="7">
        <v>42</v>
      </c>
      <c r="J193" s="7">
        <v>0.5</v>
      </c>
      <c r="K193" s="7">
        <v>13.3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6">
        <v>0</v>
      </c>
    </row>
    <row r="194" spans="1:18">
      <c r="A194" s="5">
        <v>32</v>
      </c>
      <c r="B194" s="5">
        <v>70</v>
      </c>
      <c r="C194" s="5">
        <v>0</v>
      </c>
      <c r="D194" s="5">
        <v>1</v>
      </c>
      <c r="E194" s="5">
        <v>0</v>
      </c>
      <c r="F194" s="5">
        <v>0</v>
      </c>
      <c r="G194" s="5">
        <v>0</v>
      </c>
      <c r="H194" s="5">
        <v>100</v>
      </c>
      <c r="I194" s="5">
        <v>29</v>
      </c>
      <c r="J194" s="5">
        <v>1.1000000000000001</v>
      </c>
      <c r="K194" s="5">
        <v>14.3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4">
        <v>0</v>
      </c>
    </row>
    <row r="195" spans="1:18">
      <c r="A195" s="7">
        <v>63</v>
      </c>
      <c r="B195" s="7">
        <v>70</v>
      </c>
      <c r="C195" s="7">
        <v>0</v>
      </c>
      <c r="D195" s="7">
        <v>1</v>
      </c>
      <c r="E195" s="7">
        <v>0</v>
      </c>
      <c r="F195" s="7">
        <v>0</v>
      </c>
      <c r="G195" s="7">
        <v>0</v>
      </c>
      <c r="H195" s="7">
        <v>130</v>
      </c>
      <c r="I195" s="7">
        <v>37</v>
      </c>
      <c r="J195" s="7">
        <v>0.9</v>
      </c>
      <c r="K195" s="7">
        <v>13.4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6">
        <v>0</v>
      </c>
    </row>
    <row r="196" spans="1:18">
      <c r="A196" s="5">
        <v>44</v>
      </c>
      <c r="B196" s="5">
        <v>60</v>
      </c>
      <c r="C196" s="5">
        <v>0</v>
      </c>
      <c r="D196" s="5">
        <v>1</v>
      </c>
      <c r="E196" s="5">
        <v>0</v>
      </c>
      <c r="F196" s="5">
        <v>0</v>
      </c>
      <c r="G196" s="5">
        <v>0</v>
      </c>
      <c r="H196" s="5">
        <v>95</v>
      </c>
      <c r="I196" s="5">
        <v>46</v>
      </c>
      <c r="J196" s="5">
        <v>0.5</v>
      </c>
      <c r="K196" s="5">
        <v>15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4">
        <v>0</v>
      </c>
    </row>
    <row r="197" spans="1:18">
      <c r="A197" s="7">
        <v>37</v>
      </c>
      <c r="B197" s="7">
        <v>60</v>
      </c>
      <c r="C197" s="7">
        <v>0</v>
      </c>
      <c r="D197" s="7">
        <v>1</v>
      </c>
      <c r="E197" s="7">
        <v>0</v>
      </c>
      <c r="F197" s="7">
        <v>0</v>
      </c>
      <c r="G197" s="7">
        <v>0</v>
      </c>
      <c r="H197" s="7">
        <v>111</v>
      </c>
      <c r="I197" s="7">
        <v>35</v>
      </c>
      <c r="J197" s="7">
        <v>0.8</v>
      </c>
      <c r="K197" s="7">
        <v>16.1999999999999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6">
        <v>0</v>
      </c>
    </row>
    <row r="198" spans="1:18">
      <c r="A198" s="5">
        <v>64</v>
      </c>
      <c r="B198" s="5">
        <v>60</v>
      </c>
      <c r="C198" s="5">
        <v>0</v>
      </c>
      <c r="D198" s="5">
        <v>1</v>
      </c>
      <c r="E198" s="5">
        <v>0</v>
      </c>
      <c r="F198" s="5">
        <v>0</v>
      </c>
      <c r="G198" s="5">
        <v>0</v>
      </c>
      <c r="H198" s="5">
        <v>106</v>
      </c>
      <c r="I198" s="5">
        <v>27</v>
      </c>
      <c r="J198" s="5">
        <v>0.69999999999999896</v>
      </c>
      <c r="K198" s="5">
        <v>14.4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4">
        <v>0</v>
      </c>
    </row>
    <row r="199" spans="1:18">
      <c r="A199" s="7">
        <v>22</v>
      </c>
      <c r="B199" s="7">
        <v>60</v>
      </c>
      <c r="C199" s="7">
        <v>0</v>
      </c>
      <c r="D199" s="7">
        <v>1</v>
      </c>
      <c r="E199" s="7">
        <v>0</v>
      </c>
      <c r="F199" s="7">
        <v>0</v>
      </c>
      <c r="G199" s="7">
        <v>0</v>
      </c>
      <c r="H199" s="7">
        <v>97</v>
      </c>
      <c r="I199" s="7">
        <v>18</v>
      </c>
      <c r="J199" s="7">
        <v>1.2</v>
      </c>
      <c r="K199" s="7">
        <v>13.5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6">
        <v>0</v>
      </c>
    </row>
    <row r="200" spans="1:18">
      <c r="A200" s="5">
        <v>43</v>
      </c>
      <c r="B200" s="5">
        <v>60</v>
      </c>
      <c r="C200" s="5">
        <v>0</v>
      </c>
      <c r="D200" s="5">
        <v>1</v>
      </c>
      <c r="E200" s="5">
        <v>0</v>
      </c>
      <c r="F200" s="5">
        <v>0</v>
      </c>
      <c r="G200" s="5">
        <v>0</v>
      </c>
      <c r="H200" s="5">
        <v>108</v>
      </c>
      <c r="I200" s="5">
        <v>25</v>
      </c>
      <c r="J200" s="5">
        <v>1</v>
      </c>
      <c r="K200" s="5">
        <v>17.8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4">
        <v>0</v>
      </c>
    </row>
    <row r="201" spans="1:18">
      <c r="A201" s="7">
        <v>38</v>
      </c>
      <c r="B201" s="7">
        <v>80</v>
      </c>
      <c r="C201" s="7">
        <v>0</v>
      </c>
      <c r="D201" s="7">
        <v>1</v>
      </c>
      <c r="E201" s="7">
        <v>0</v>
      </c>
      <c r="F201" s="7">
        <v>0</v>
      </c>
      <c r="G201" s="7">
        <v>0</v>
      </c>
      <c r="H201" s="7">
        <v>99</v>
      </c>
      <c r="I201" s="7">
        <v>19</v>
      </c>
      <c r="J201" s="7">
        <v>0.5</v>
      </c>
      <c r="K201" s="7">
        <v>13.6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6">
        <v>0</v>
      </c>
    </row>
    <row r="202" spans="1:18">
      <c r="A202" s="5">
        <v>35</v>
      </c>
      <c r="B202" s="5">
        <v>70</v>
      </c>
      <c r="C202" s="5">
        <v>0</v>
      </c>
      <c r="D202" s="5">
        <v>1</v>
      </c>
      <c r="E202" s="5">
        <v>0</v>
      </c>
      <c r="F202" s="5">
        <v>0</v>
      </c>
      <c r="G202" s="5">
        <v>0</v>
      </c>
      <c r="H202" s="5">
        <v>82</v>
      </c>
      <c r="I202" s="5">
        <v>36</v>
      </c>
      <c r="J202" s="5">
        <v>1.1000000000000001</v>
      </c>
      <c r="K202" s="5">
        <v>14.5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4">
        <v>0</v>
      </c>
    </row>
    <row r="203" spans="1:18">
      <c r="A203" s="7">
        <v>65</v>
      </c>
      <c r="B203" s="7">
        <v>70</v>
      </c>
      <c r="C203" s="7">
        <v>0</v>
      </c>
      <c r="D203" s="7">
        <v>1</v>
      </c>
      <c r="E203" s="7">
        <v>0</v>
      </c>
      <c r="F203" s="7">
        <v>0</v>
      </c>
      <c r="G203" s="7">
        <v>0</v>
      </c>
      <c r="H203" s="7">
        <v>85</v>
      </c>
      <c r="I203" s="7">
        <v>20</v>
      </c>
      <c r="J203" s="7">
        <v>1</v>
      </c>
      <c r="K203" s="7">
        <v>16.100000000000001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6">
        <v>0</v>
      </c>
    </row>
    <row r="204" spans="1:18">
      <c r="A204" s="5">
        <v>29</v>
      </c>
      <c r="B204" s="5">
        <v>80</v>
      </c>
      <c r="C204" s="5">
        <v>0</v>
      </c>
      <c r="D204" s="5">
        <v>1</v>
      </c>
      <c r="E204" s="5">
        <v>0</v>
      </c>
      <c r="F204" s="5">
        <v>0</v>
      </c>
      <c r="G204" s="5">
        <v>0</v>
      </c>
      <c r="H204" s="5">
        <v>83</v>
      </c>
      <c r="I204" s="5">
        <v>49</v>
      </c>
      <c r="J204" s="5">
        <v>0.9</v>
      </c>
      <c r="K204" s="5">
        <v>17.5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4">
        <v>0</v>
      </c>
    </row>
    <row r="205" spans="1:18">
      <c r="A205" s="7">
        <v>37</v>
      </c>
      <c r="B205" s="7">
        <v>60</v>
      </c>
      <c r="C205" s="7">
        <v>0</v>
      </c>
      <c r="D205" s="7">
        <v>1</v>
      </c>
      <c r="E205" s="7">
        <v>0</v>
      </c>
      <c r="F205" s="7">
        <v>0</v>
      </c>
      <c r="G205" s="7">
        <v>0</v>
      </c>
      <c r="H205" s="7">
        <v>109</v>
      </c>
      <c r="I205" s="7">
        <v>47</v>
      </c>
      <c r="J205" s="7">
        <v>1.1000000000000001</v>
      </c>
      <c r="K205" s="7">
        <v>15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6">
        <v>0</v>
      </c>
    </row>
    <row r="206" spans="1:18">
      <c r="A206" s="5">
        <v>39</v>
      </c>
      <c r="B206" s="5">
        <v>60</v>
      </c>
      <c r="C206" s="5">
        <v>0</v>
      </c>
      <c r="D206" s="5">
        <v>1</v>
      </c>
      <c r="E206" s="5">
        <v>0</v>
      </c>
      <c r="F206" s="5">
        <v>0</v>
      </c>
      <c r="G206" s="5">
        <v>0</v>
      </c>
      <c r="H206" s="5">
        <v>86</v>
      </c>
      <c r="I206" s="5">
        <v>37</v>
      </c>
      <c r="J206" s="5">
        <v>0.59999999999999898</v>
      </c>
      <c r="K206" s="5">
        <v>13.6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4">
        <v>0</v>
      </c>
    </row>
    <row r="207" spans="1:18">
      <c r="A207" s="7">
        <v>32</v>
      </c>
      <c r="B207" s="7">
        <v>60</v>
      </c>
      <c r="C207" s="7">
        <v>0</v>
      </c>
      <c r="D207" s="7">
        <v>1</v>
      </c>
      <c r="E207" s="7">
        <v>0</v>
      </c>
      <c r="F207" s="7">
        <v>0</v>
      </c>
      <c r="G207" s="7">
        <v>0</v>
      </c>
      <c r="H207" s="7">
        <v>102</v>
      </c>
      <c r="I207" s="7">
        <v>17</v>
      </c>
      <c r="J207" s="7">
        <v>0.4</v>
      </c>
      <c r="K207" s="7">
        <v>14.6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6">
        <v>0</v>
      </c>
    </row>
    <row r="208" spans="1:18">
      <c r="A208" s="5">
        <v>23</v>
      </c>
      <c r="B208" s="5">
        <v>60</v>
      </c>
      <c r="C208" s="5">
        <v>0</v>
      </c>
      <c r="D208" s="5">
        <v>1</v>
      </c>
      <c r="E208" s="5">
        <v>0</v>
      </c>
      <c r="F208" s="5">
        <v>0</v>
      </c>
      <c r="G208" s="5">
        <v>0</v>
      </c>
      <c r="H208" s="5">
        <v>95</v>
      </c>
      <c r="I208" s="5">
        <v>24</v>
      </c>
      <c r="J208" s="5">
        <v>0.8</v>
      </c>
      <c r="K208" s="5">
        <v>15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4">
        <v>0</v>
      </c>
    </row>
    <row r="209" spans="1:18">
      <c r="A209" s="7">
        <v>34</v>
      </c>
      <c r="B209" s="7">
        <v>70</v>
      </c>
      <c r="C209" s="7">
        <v>0</v>
      </c>
      <c r="D209" s="7">
        <v>1</v>
      </c>
      <c r="E209" s="7">
        <v>0</v>
      </c>
      <c r="F209" s="7">
        <v>0</v>
      </c>
      <c r="G209" s="7">
        <v>0</v>
      </c>
      <c r="H209" s="7">
        <v>87</v>
      </c>
      <c r="I209" s="7">
        <v>38</v>
      </c>
      <c r="J209" s="7">
        <v>0.5</v>
      </c>
      <c r="K209" s="7">
        <v>17.100000000000001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6">
        <v>0</v>
      </c>
    </row>
    <row r="210" spans="1:18">
      <c r="A210" s="5">
        <v>66</v>
      </c>
      <c r="B210" s="5">
        <v>70</v>
      </c>
      <c r="C210" s="5">
        <v>0</v>
      </c>
      <c r="D210" s="5">
        <v>1</v>
      </c>
      <c r="E210" s="5">
        <v>0</v>
      </c>
      <c r="F210" s="5">
        <v>0</v>
      </c>
      <c r="G210" s="5">
        <v>0</v>
      </c>
      <c r="H210" s="5">
        <v>107</v>
      </c>
      <c r="I210" s="5">
        <v>16</v>
      </c>
      <c r="J210" s="5">
        <v>1.1000000000000001</v>
      </c>
      <c r="K210" s="5">
        <v>13.6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4">
        <v>0</v>
      </c>
    </row>
    <row r="211" spans="1:18">
      <c r="A211" s="7">
        <v>47</v>
      </c>
      <c r="B211" s="7">
        <v>60</v>
      </c>
      <c r="C211" s="7">
        <v>0</v>
      </c>
      <c r="D211" s="7">
        <v>1</v>
      </c>
      <c r="E211" s="7">
        <v>0</v>
      </c>
      <c r="F211" s="7">
        <v>0</v>
      </c>
      <c r="G211" s="7">
        <v>0</v>
      </c>
      <c r="H211" s="7">
        <v>117</v>
      </c>
      <c r="I211" s="7">
        <v>22</v>
      </c>
      <c r="J211" s="7">
        <v>1.2</v>
      </c>
      <c r="K211" s="7">
        <v>13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6">
        <v>0</v>
      </c>
    </row>
    <row r="212" spans="1:18">
      <c r="A212" s="5">
        <v>74</v>
      </c>
      <c r="B212" s="5">
        <v>60</v>
      </c>
      <c r="C212" s="5">
        <v>0</v>
      </c>
      <c r="D212" s="5">
        <v>1</v>
      </c>
      <c r="E212" s="5">
        <v>0</v>
      </c>
      <c r="F212" s="5">
        <v>0</v>
      </c>
      <c r="G212" s="5">
        <v>0</v>
      </c>
      <c r="H212" s="5">
        <v>88</v>
      </c>
      <c r="I212" s="5">
        <v>50</v>
      </c>
      <c r="J212" s="5">
        <v>0.59999999999999898</v>
      </c>
      <c r="K212" s="5">
        <v>17.1999999999999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4">
        <v>0</v>
      </c>
    </row>
    <row r="213" spans="1:18">
      <c r="A213" s="7">
        <v>35</v>
      </c>
      <c r="B213" s="7">
        <v>60</v>
      </c>
      <c r="C213" s="7">
        <v>0</v>
      </c>
      <c r="D213" s="7">
        <v>1</v>
      </c>
      <c r="E213" s="7">
        <v>0</v>
      </c>
      <c r="F213" s="7">
        <v>0</v>
      </c>
      <c r="G213" s="7">
        <v>0</v>
      </c>
      <c r="H213" s="7">
        <v>105</v>
      </c>
      <c r="I213" s="7">
        <v>39</v>
      </c>
      <c r="J213" s="7">
        <v>0.5</v>
      </c>
      <c r="K213" s="7">
        <v>14.6999999999999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6">
        <v>0</v>
      </c>
    </row>
    <row r="214" spans="1:18">
      <c r="A214" s="5">
        <v>29</v>
      </c>
      <c r="B214" s="5">
        <v>80</v>
      </c>
      <c r="C214" s="5">
        <v>0</v>
      </c>
      <c r="D214" s="5">
        <v>1</v>
      </c>
      <c r="E214" s="5">
        <v>0</v>
      </c>
      <c r="F214" s="5">
        <v>0</v>
      </c>
      <c r="G214" s="5">
        <v>0</v>
      </c>
      <c r="H214" s="5">
        <v>70</v>
      </c>
      <c r="I214" s="5">
        <v>16</v>
      </c>
      <c r="J214" s="5">
        <v>0.69999999999999896</v>
      </c>
      <c r="K214" s="5">
        <v>13.6999999999999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4">
        <v>0</v>
      </c>
    </row>
    <row r="215" spans="1:18">
      <c r="A215" s="7">
        <v>33</v>
      </c>
      <c r="B215" s="7">
        <v>80</v>
      </c>
      <c r="C215" s="7">
        <v>0</v>
      </c>
      <c r="D215" s="7">
        <v>1</v>
      </c>
      <c r="E215" s="7">
        <v>0</v>
      </c>
      <c r="F215" s="7">
        <v>0</v>
      </c>
      <c r="G215" s="7">
        <v>0</v>
      </c>
      <c r="H215" s="7">
        <v>89</v>
      </c>
      <c r="I215" s="7">
        <v>19</v>
      </c>
      <c r="J215" s="7">
        <v>1.1000000000000001</v>
      </c>
      <c r="K215" s="7">
        <v>15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6">
        <v>0</v>
      </c>
    </row>
    <row r="216" spans="1:18">
      <c r="A216" s="5">
        <v>67</v>
      </c>
      <c r="B216" s="5">
        <v>80</v>
      </c>
      <c r="C216" s="5">
        <v>0</v>
      </c>
      <c r="D216" s="5">
        <v>1</v>
      </c>
      <c r="E216" s="5">
        <v>0</v>
      </c>
      <c r="F216" s="5">
        <v>0</v>
      </c>
      <c r="G216" s="5">
        <v>0</v>
      </c>
      <c r="H216" s="5">
        <v>99</v>
      </c>
      <c r="I216" s="5">
        <v>40</v>
      </c>
      <c r="J216" s="5">
        <v>0.5</v>
      </c>
      <c r="K216" s="5">
        <v>17.8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4">
        <v>0</v>
      </c>
    </row>
    <row r="217" spans="1:18">
      <c r="A217" s="7">
        <v>73</v>
      </c>
      <c r="B217" s="7">
        <v>80</v>
      </c>
      <c r="C217" s="7">
        <v>0</v>
      </c>
      <c r="D217" s="7">
        <v>1</v>
      </c>
      <c r="E217" s="7">
        <v>0</v>
      </c>
      <c r="F217" s="7">
        <v>0</v>
      </c>
      <c r="G217" s="7">
        <v>0</v>
      </c>
      <c r="H217" s="7">
        <v>118</v>
      </c>
      <c r="I217" s="7">
        <v>44</v>
      </c>
      <c r="J217" s="7">
        <v>0.69999999999999896</v>
      </c>
      <c r="K217" s="7">
        <v>14.8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6">
        <v>0</v>
      </c>
    </row>
    <row r="218" spans="1:18">
      <c r="A218" s="5">
        <v>60</v>
      </c>
      <c r="B218" s="5">
        <v>80</v>
      </c>
      <c r="C218" s="5">
        <v>0</v>
      </c>
      <c r="D218" s="5">
        <v>1</v>
      </c>
      <c r="E218" s="5">
        <v>0</v>
      </c>
      <c r="F218" s="5">
        <v>0</v>
      </c>
      <c r="G218" s="5">
        <v>0</v>
      </c>
      <c r="H218" s="5">
        <v>81</v>
      </c>
      <c r="I218" s="5">
        <v>15</v>
      </c>
      <c r="J218" s="5">
        <v>0.5</v>
      </c>
      <c r="K218" s="5">
        <v>15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4">
        <v>0</v>
      </c>
    </row>
    <row r="219" spans="1:18">
      <c r="A219" s="7">
        <v>68</v>
      </c>
      <c r="B219" s="7">
        <v>60</v>
      </c>
      <c r="C219" s="7">
        <v>0</v>
      </c>
      <c r="D219" s="7">
        <v>1</v>
      </c>
      <c r="E219" s="7">
        <v>0</v>
      </c>
      <c r="F219" s="7">
        <v>0</v>
      </c>
      <c r="G219" s="7">
        <v>0</v>
      </c>
      <c r="H219" s="7">
        <v>125</v>
      </c>
      <c r="I219" s="7">
        <v>41</v>
      </c>
      <c r="J219" s="7">
        <v>1.1000000000000001</v>
      </c>
      <c r="K219" s="7">
        <v>17.399999999999899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6">
        <v>0</v>
      </c>
    </row>
    <row r="220" spans="1:18">
      <c r="A220" s="5">
        <v>30</v>
      </c>
      <c r="B220" s="5">
        <v>80</v>
      </c>
      <c r="C220" s="5">
        <v>0</v>
      </c>
      <c r="D220" s="5">
        <v>1</v>
      </c>
      <c r="E220" s="5">
        <v>0</v>
      </c>
      <c r="F220" s="5">
        <v>0</v>
      </c>
      <c r="G220" s="5">
        <v>0</v>
      </c>
      <c r="H220" s="5">
        <v>82</v>
      </c>
      <c r="I220" s="5">
        <v>42</v>
      </c>
      <c r="J220" s="5">
        <v>0.69999999999999896</v>
      </c>
      <c r="K220" s="5">
        <v>14.9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4">
        <v>0</v>
      </c>
    </row>
    <row r="221" spans="1:18">
      <c r="A221" s="7">
        <v>69</v>
      </c>
      <c r="B221" s="7">
        <v>70</v>
      </c>
      <c r="C221" s="7">
        <v>0</v>
      </c>
      <c r="D221" s="7">
        <v>1</v>
      </c>
      <c r="E221" s="7">
        <v>0</v>
      </c>
      <c r="F221" s="7">
        <v>0</v>
      </c>
      <c r="G221" s="7">
        <v>0</v>
      </c>
      <c r="H221" s="7">
        <v>83</v>
      </c>
      <c r="I221" s="7">
        <v>42</v>
      </c>
      <c r="J221" s="7">
        <v>1.2</v>
      </c>
      <c r="K221" s="7">
        <v>16.1999999999999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6">
        <v>0</v>
      </c>
    </row>
    <row r="222" spans="1:18">
      <c r="A222" s="5">
        <v>28</v>
      </c>
      <c r="B222" s="5">
        <v>60</v>
      </c>
      <c r="C222" s="5">
        <v>0</v>
      </c>
      <c r="D222" s="5">
        <v>1</v>
      </c>
      <c r="E222" s="5">
        <v>0</v>
      </c>
      <c r="F222" s="5">
        <v>0</v>
      </c>
      <c r="G222" s="5">
        <v>0</v>
      </c>
      <c r="H222" s="5">
        <v>79</v>
      </c>
      <c r="I222" s="5">
        <v>50</v>
      </c>
      <c r="J222" s="5">
        <v>0.5</v>
      </c>
      <c r="K222" s="5">
        <v>17.600000000000001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4">
        <v>0</v>
      </c>
    </row>
    <row r="223" spans="1:18">
      <c r="A223" s="7">
        <v>72</v>
      </c>
      <c r="B223" s="7">
        <v>60</v>
      </c>
      <c r="C223" s="7">
        <v>0</v>
      </c>
      <c r="D223" s="7">
        <v>1</v>
      </c>
      <c r="E223" s="7">
        <v>0</v>
      </c>
      <c r="F223" s="7">
        <v>0</v>
      </c>
      <c r="G223" s="7">
        <v>0</v>
      </c>
      <c r="H223" s="7">
        <v>109</v>
      </c>
      <c r="I223" s="7">
        <v>26</v>
      </c>
      <c r="J223" s="7">
        <v>0.9</v>
      </c>
      <c r="K223" s="7">
        <v>15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6">
        <v>0</v>
      </c>
    </row>
    <row r="224" spans="1:18">
      <c r="A224" s="5">
        <v>61</v>
      </c>
      <c r="B224" s="5">
        <v>70</v>
      </c>
      <c r="C224" s="5">
        <v>0</v>
      </c>
      <c r="D224" s="5">
        <v>1</v>
      </c>
      <c r="E224" s="5">
        <v>0</v>
      </c>
      <c r="F224" s="5">
        <v>0</v>
      </c>
      <c r="G224" s="5">
        <v>0</v>
      </c>
      <c r="H224" s="5">
        <v>133</v>
      </c>
      <c r="I224" s="5">
        <v>38</v>
      </c>
      <c r="J224" s="5">
        <v>1</v>
      </c>
      <c r="K224" s="5">
        <v>13.6999999999999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4">
        <v>0</v>
      </c>
    </row>
    <row r="225" spans="1:18">
      <c r="A225" s="7">
        <v>79</v>
      </c>
      <c r="B225" s="7">
        <v>80</v>
      </c>
      <c r="C225" s="7">
        <v>0</v>
      </c>
      <c r="D225" s="7">
        <v>1</v>
      </c>
      <c r="E225" s="7">
        <v>0</v>
      </c>
      <c r="F225" s="7">
        <v>0</v>
      </c>
      <c r="G225" s="7">
        <v>0</v>
      </c>
      <c r="H225" s="7">
        <v>111</v>
      </c>
      <c r="I225" s="7">
        <v>44</v>
      </c>
      <c r="J225" s="7">
        <v>1.2</v>
      </c>
      <c r="K225" s="7">
        <v>16.3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6">
        <v>0</v>
      </c>
    </row>
    <row r="226" spans="1:18">
      <c r="A226" s="5">
        <v>70</v>
      </c>
      <c r="B226" s="5">
        <v>80</v>
      </c>
      <c r="C226" s="5">
        <v>0</v>
      </c>
      <c r="D226" s="5">
        <v>1</v>
      </c>
      <c r="E226" s="5">
        <v>0</v>
      </c>
      <c r="F226" s="5">
        <v>0</v>
      </c>
      <c r="G226" s="5">
        <v>0</v>
      </c>
      <c r="H226" s="5">
        <v>74</v>
      </c>
      <c r="I226" s="5">
        <v>41</v>
      </c>
      <c r="J226" s="5">
        <v>0.5</v>
      </c>
      <c r="K226" s="5">
        <v>15.1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4">
        <v>0</v>
      </c>
    </row>
    <row r="227" spans="1:18">
      <c r="A227" s="7">
        <v>58</v>
      </c>
      <c r="B227" s="7">
        <v>70</v>
      </c>
      <c r="C227" s="7">
        <v>0</v>
      </c>
      <c r="D227" s="7">
        <v>1</v>
      </c>
      <c r="E227" s="7">
        <v>0</v>
      </c>
      <c r="F227" s="7">
        <v>0</v>
      </c>
      <c r="G227" s="7">
        <v>0</v>
      </c>
      <c r="H227" s="7">
        <v>88</v>
      </c>
      <c r="I227" s="7">
        <v>16</v>
      </c>
      <c r="J227" s="7">
        <v>1.1000000000000001</v>
      </c>
      <c r="K227" s="7">
        <v>16.399999999999899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6">
        <v>0</v>
      </c>
    </row>
    <row r="228" spans="1:18">
      <c r="A228" s="5">
        <v>64</v>
      </c>
      <c r="B228" s="5">
        <v>70</v>
      </c>
      <c r="C228" s="5">
        <v>0</v>
      </c>
      <c r="D228" s="5">
        <v>1</v>
      </c>
      <c r="E228" s="5">
        <v>0</v>
      </c>
      <c r="F228" s="5">
        <v>0</v>
      </c>
      <c r="G228" s="5">
        <v>0</v>
      </c>
      <c r="H228" s="5">
        <v>97</v>
      </c>
      <c r="I228" s="5">
        <v>27</v>
      </c>
      <c r="J228" s="5">
        <v>0.69999999999999896</v>
      </c>
      <c r="K228" s="5">
        <v>13.8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4">
        <v>0</v>
      </c>
    </row>
    <row r="229" spans="1:18">
      <c r="A229" s="7">
        <v>62</v>
      </c>
      <c r="B229" s="7">
        <v>80</v>
      </c>
      <c r="C229" s="7">
        <v>0</v>
      </c>
      <c r="D229" s="7">
        <v>1</v>
      </c>
      <c r="E229" s="7">
        <v>0</v>
      </c>
      <c r="F229" s="7">
        <v>0</v>
      </c>
      <c r="G229" s="7">
        <v>0</v>
      </c>
      <c r="H229" s="7">
        <v>78</v>
      </c>
      <c r="I229" s="7">
        <v>45</v>
      </c>
      <c r="J229" s="7">
        <v>0.59999999999999898</v>
      </c>
      <c r="K229" s="7">
        <v>16.100000000000001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6">
        <v>0</v>
      </c>
    </row>
    <row r="230" spans="1:18">
      <c r="A230" s="5">
        <v>59</v>
      </c>
      <c r="B230" s="5">
        <v>60</v>
      </c>
      <c r="C230" s="5">
        <v>0</v>
      </c>
      <c r="D230" s="5">
        <v>1</v>
      </c>
      <c r="E230" s="5">
        <v>0</v>
      </c>
      <c r="F230" s="5">
        <v>0</v>
      </c>
      <c r="G230" s="5">
        <v>0</v>
      </c>
      <c r="H230" s="5">
        <v>113</v>
      </c>
      <c r="I230" s="5">
        <v>23</v>
      </c>
      <c r="J230" s="5">
        <v>1.1000000000000001</v>
      </c>
      <c r="K230" s="5">
        <v>15.3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4">
        <v>0</v>
      </c>
    </row>
    <row r="231" spans="1:18">
      <c r="A231" s="7">
        <v>71</v>
      </c>
      <c r="B231" s="7">
        <v>70</v>
      </c>
      <c r="C231" s="7">
        <v>0</v>
      </c>
      <c r="D231" s="7">
        <v>1</v>
      </c>
      <c r="E231" s="7">
        <v>0</v>
      </c>
      <c r="F231" s="7">
        <v>0</v>
      </c>
      <c r="G231" s="7">
        <v>0</v>
      </c>
      <c r="H231" s="7">
        <v>79</v>
      </c>
      <c r="I231" s="7">
        <v>47</v>
      </c>
      <c r="J231" s="7">
        <v>0.5</v>
      </c>
      <c r="K231" s="7">
        <v>16.600000000000001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6">
        <v>0</v>
      </c>
    </row>
    <row r="232" spans="1:18">
      <c r="A232" s="5">
        <v>48</v>
      </c>
      <c r="B232" s="5">
        <v>80</v>
      </c>
      <c r="C232" s="5">
        <v>0</v>
      </c>
      <c r="D232" s="5">
        <v>1</v>
      </c>
      <c r="E232" s="5">
        <v>0</v>
      </c>
      <c r="F232" s="5">
        <v>0</v>
      </c>
      <c r="G232" s="5">
        <v>0</v>
      </c>
      <c r="H232" s="5">
        <v>75</v>
      </c>
      <c r="I232" s="5">
        <v>22</v>
      </c>
      <c r="J232" s="5">
        <v>0.8</v>
      </c>
      <c r="K232" s="5">
        <v>16.8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4">
        <v>0</v>
      </c>
    </row>
    <row r="233" spans="1:18">
      <c r="A233" s="7">
        <v>80</v>
      </c>
      <c r="B233" s="7">
        <v>80</v>
      </c>
      <c r="C233" s="7">
        <v>0</v>
      </c>
      <c r="D233" s="7">
        <v>1</v>
      </c>
      <c r="E233" s="7">
        <v>0</v>
      </c>
      <c r="F233" s="7">
        <v>0</v>
      </c>
      <c r="G233" s="7">
        <v>0</v>
      </c>
      <c r="H233" s="7">
        <v>119</v>
      </c>
      <c r="I233" s="7">
        <v>46</v>
      </c>
      <c r="J233" s="7">
        <v>0.69999999999999896</v>
      </c>
      <c r="K233" s="7">
        <v>13.9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6">
        <v>0</v>
      </c>
    </row>
    <row r="234" spans="1:18">
      <c r="A234" s="5">
        <v>57</v>
      </c>
      <c r="B234" s="5">
        <v>60</v>
      </c>
      <c r="C234" s="5">
        <v>0</v>
      </c>
      <c r="D234" s="5">
        <v>1</v>
      </c>
      <c r="E234" s="5">
        <v>0</v>
      </c>
      <c r="F234" s="5">
        <v>0</v>
      </c>
      <c r="G234" s="5">
        <v>0</v>
      </c>
      <c r="H234" s="5">
        <v>132</v>
      </c>
      <c r="I234" s="5">
        <v>18</v>
      </c>
      <c r="J234" s="5">
        <v>1.1000000000000001</v>
      </c>
      <c r="K234" s="5">
        <v>15.4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4">
        <v>0</v>
      </c>
    </row>
    <row r="235" spans="1:18">
      <c r="A235" s="7">
        <v>63</v>
      </c>
      <c r="B235" s="7">
        <v>70</v>
      </c>
      <c r="C235" s="7">
        <v>0</v>
      </c>
      <c r="D235" s="7">
        <v>1</v>
      </c>
      <c r="E235" s="7">
        <v>0</v>
      </c>
      <c r="F235" s="7">
        <v>0</v>
      </c>
      <c r="G235" s="7">
        <v>0</v>
      </c>
      <c r="H235" s="7">
        <v>113</v>
      </c>
      <c r="I235" s="7">
        <v>25</v>
      </c>
      <c r="J235" s="7">
        <v>0.59999999999999898</v>
      </c>
      <c r="K235" s="7">
        <v>16.5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6">
        <v>0</v>
      </c>
    </row>
    <row r="236" spans="1:18">
      <c r="A236" s="5">
        <v>46</v>
      </c>
      <c r="B236" s="5">
        <v>70</v>
      </c>
      <c r="C236" s="5">
        <v>0</v>
      </c>
      <c r="D236" s="5">
        <v>1</v>
      </c>
      <c r="E236" s="5">
        <v>0</v>
      </c>
      <c r="F236" s="5">
        <v>0</v>
      </c>
      <c r="G236" s="5">
        <v>0</v>
      </c>
      <c r="H236" s="5">
        <v>100</v>
      </c>
      <c r="I236" s="5">
        <v>47</v>
      </c>
      <c r="J236" s="5">
        <v>0.5</v>
      </c>
      <c r="K236" s="5">
        <v>16.399999999999899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4">
        <v>0</v>
      </c>
    </row>
    <row r="237" spans="1:18">
      <c r="A237" s="7">
        <v>15</v>
      </c>
      <c r="B237" s="7">
        <v>80</v>
      </c>
      <c r="C237" s="7">
        <v>0</v>
      </c>
      <c r="D237" s="7">
        <v>1</v>
      </c>
      <c r="E237" s="7">
        <v>0</v>
      </c>
      <c r="F237" s="7">
        <v>0</v>
      </c>
      <c r="G237" s="7">
        <v>0</v>
      </c>
      <c r="H237" s="7">
        <v>93</v>
      </c>
      <c r="I237" s="7">
        <v>17</v>
      </c>
      <c r="J237" s="7">
        <v>0.9</v>
      </c>
      <c r="K237" s="7">
        <v>16.6999999999999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6">
        <v>0</v>
      </c>
    </row>
    <row r="238" spans="1:18">
      <c r="A238" s="5">
        <v>51</v>
      </c>
      <c r="B238" s="5">
        <v>80</v>
      </c>
      <c r="C238" s="5">
        <v>0</v>
      </c>
      <c r="D238" s="5">
        <v>1</v>
      </c>
      <c r="E238" s="5">
        <v>0</v>
      </c>
      <c r="F238" s="5">
        <v>0</v>
      </c>
      <c r="G238" s="5">
        <v>0</v>
      </c>
      <c r="H238" s="5">
        <v>94</v>
      </c>
      <c r="I238" s="5">
        <v>15</v>
      </c>
      <c r="J238" s="5">
        <v>1.2</v>
      </c>
      <c r="K238" s="5">
        <v>15.5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4">
        <v>0</v>
      </c>
    </row>
    <row r="239" spans="1:18">
      <c r="A239" s="7">
        <v>41</v>
      </c>
      <c r="B239" s="7">
        <v>80</v>
      </c>
      <c r="C239" s="7">
        <v>0</v>
      </c>
      <c r="D239" s="7">
        <v>1</v>
      </c>
      <c r="E239" s="7">
        <v>0</v>
      </c>
      <c r="F239" s="7">
        <v>0</v>
      </c>
      <c r="G239" s="7">
        <v>0</v>
      </c>
      <c r="H239" s="7">
        <v>112</v>
      </c>
      <c r="I239" s="7">
        <v>48</v>
      </c>
      <c r="J239" s="7">
        <v>0.69999999999999896</v>
      </c>
      <c r="K239" s="7">
        <v>17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6">
        <v>0</v>
      </c>
    </row>
    <row r="240" spans="1:18">
      <c r="A240" s="5">
        <v>52</v>
      </c>
      <c r="B240" s="5">
        <v>80</v>
      </c>
      <c r="C240" s="5">
        <v>0</v>
      </c>
      <c r="D240" s="5">
        <v>1</v>
      </c>
      <c r="E240" s="5">
        <v>0</v>
      </c>
      <c r="F240" s="5">
        <v>0</v>
      </c>
      <c r="G240" s="5">
        <v>0</v>
      </c>
      <c r="H240" s="5">
        <v>99</v>
      </c>
      <c r="I240" s="5">
        <v>25</v>
      </c>
      <c r="J240" s="5">
        <v>0.8</v>
      </c>
      <c r="K240" s="5">
        <v>15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4">
        <v>0</v>
      </c>
    </row>
    <row r="241" spans="1:18">
      <c r="A241" s="7">
        <v>36</v>
      </c>
      <c r="B241" s="7">
        <v>80</v>
      </c>
      <c r="C241" s="7">
        <v>0</v>
      </c>
      <c r="D241" s="7">
        <v>1</v>
      </c>
      <c r="E241" s="7">
        <v>0</v>
      </c>
      <c r="F241" s="7">
        <v>0</v>
      </c>
      <c r="G241" s="7">
        <v>0</v>
      </c>
      <c r="H241" s="7">
        <v>85</v>
      </c>
      <c r="I241" s="7">
        <v>16</v>
      </c>
      <c r="J241" s="7">
        <v>1.1000000000000001</v>
      </c>
      <c r="K241" s="7">
        <v>15.6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6">
        <v>0</v>
      </c>
    </row>
    <row r="242" spans="1:18">
      <c r="A242" s="5">
        <v>57</v>
      </c>
      <c r="B242" s="5">
        <v>80</v>
      </c>
      <c r="C242" s="5">
        <v>0</v>
      </c>
      <c r="D242" s="5">
        <v>1</v>
      </c>
      <c r="E242" s="5">
        <v>0</v>
      </c>
      <c r="F242" s="5">
        <v>0</v>
      </c>
      <c r="G242" s="5">
        <v>0</v>
      </c>
      <c r="H242" s="5">
        <v>133</v>
      </c>
      <c r="I242" s="5">
        <v>48</v>
      </c>
      <c r="J242" s="5">
        <v>1.2</v>
      </c>
      <c r="K242" s="5">
        <v>14.8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4">
        <v>0</v>
      </c>
    </row>
    <row r="243" spans="1:18">
      <c r="A243" s="7">
        <v>43</v>
      </c>
      <c r="B243" s="7">
        <v>60</v>
      </c>
      <c r="C243" s="7">
        <v>0</v>
      </c>
      <c r="D243" s="7">
        <v>1</v>
      </c>
      <c r="E243" s="7">
        <v>0</v>
      </c>
      <c r="F243" s="7">
        <v>0</v>
      </c>
      <c r="G243" s="7">
        <v>0</v>
      </c>
      <c r="H243" s="7">
        <v>117</v>
      </c>
      <c r="I243" s="7">
        <v>45</v>
      </c>
      <c r="J243" s="7">
        <v>0.69999999999999896</v>
      </c>
      <c r="K243" s="7">
        <v>13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6">
        <v>0</v>
      </c>
    </row>
    <row r="244" spans="1:18">
      <c r="A244" s="5">
        <v>50</v>
      </c>
      <c r="B244" s="5">
        <v>80</v>
      </c>
      <c r="C244" s="5">
        <v>0</v>
      </c>
      <c r="D244" s="5">
        <v>1</v>
      </c>
      <c r="E244" s="5">
        <v>0</v>
      </c>
      <c r="F244" s="5">
        <v>0</v>
      </c>
      <c r="G244" s="5">
        <v>0</v>
      </c>
      <c r="H244" s="5">
        <v>137</v>
      </c>
      <c r="I244" s="5">
        <v>46</v>
      </c>
      <c r="J244" s="5">
        <v>0.8</v>
      </c>
      <c r="K244" s="5">
        <v>14.1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4">
        <v>0</v>
      </c>
    </row>
    <row r="245" spans="1:18">
      <c r="A245" s="7">
        <v>55</v>
      </c>
      <c r="B245" s="7">
        <v>80</v>
      </c>
      <c r="C245" s="7">
        <v>0</v>
      </c>
      <c r="D245" s="7">
        <v>1</v>
      </c>
      <c r="E245" s="7">
        <v>0</v>
      </c>
      <c r="F245" s="7">
        <v>0</v>
      </c>
      <c r="G245" s="7">
        <v>0</v>
      </c>
      <c r="H245" s="7">
        <v>140</v>
      </c>
      <c r="I245" s="7">
        <v>49</v>
      </c>
      <c r="J245" s="7">
        <v>0.5</v>
      </c>
      <c r="K245" s="7">
        <v>15.6999999999999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6">
        <v>0</v>
      </c>
    </row>
    <row r="246" spans="1:18">
      <c r="A246" s="5">
        <v>42</v>
      </c>
      <c r="B246" s="5">
        <v>70</v>
      </c>
      <c r="C246" s="5">
        <v>0</v>
      </c>
      <c r="D246" s="5">
        <v>1</v>
      </c>
      <c r="E246" s="5">
        <v>0</v>
      </c>
      <c r="F246" s="5">
        <v>0</v>
      </c>
      <c r="G246" s="5">
        <v>0</v>
      </c>
      <c r="H246" s="5">
        <v>75</v>
      </c>
      <c r="I246" s="5">
        <v>31</v>
      </c>
      <c r="J246" s="5">
        <v>1.2</v>
      </c>
      <c r="K246" s="5">
        <v>16.5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4">
        <v>0</v>
      </c>
    </row>
    <row r="247" spans="1:18">
      <c r="A247" s="7">
        <v>12</v>
      </c>
      <c r="B247" s="7">
        <v>80</v>
      </c>
      <c r="C247" s="7">
        <v>0</v>
      </c>
      <c r="D247" s="7">
        <v>1</v>
      </c>
      <c r="E247" s="7">
        <v>0</v>
      </c>
      <c r="F247" s="7">
        <v>0</v>
      </c>
      <c r="G247" s="7">
        <v>0</v>
      </c>
      <c r="H247" s="7">
        <v>100</v>
      </c>
      <c r="I247" s="7">
        <v>26</v>
      </c>
      <c r="J247" s="7">
        <v>0.59999999999999898</v>
      </c>
      <c r="K247" s="7">
        <v>15.8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6">
        <v>0</v>
      </c>
    </row>
    <row r="248" spans="1:18">
      <c r="A248" s="5">
        <v>17</v>
      </c>
      <c r="B248" s="5">
        <v>60</v>
      </c>
      <c r="C248" s="5">
        <v>0</v>
      </c>
      <c r="D248" s="5">
        <v>1</v>
      </c>
      <c r="E248" s="5">
        <v>0</v>
      </c>
      <c r="F248" s="5">
        <v>0</v>
      </c>
      <c r="G248" s="5">
        <v>0</v>
      </c>
      <c r="H248" s="5">
        <v>114</v>
      </c>
      <c r="I248" s="5">
        <v>50</v>
      </c>
      <c r="J248" s="5">
        <v>1</v>
      </c>
      <c r="K248" s="5">
        <v>14.1999999999999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4">
        <v>0</v>
      </c>
    </row>
    <row r="249" spans="1:18">
      <c r="A249" s="3">
        <v>58</v>
      </c>
      <c r="B249" s="3">
        <v>80</v>
      </c>
      <c r="C249" s="3">
        <v>0</v>
      </c>
      <c r="D249" s="3">
        <v>1</v>
      </c>
      <c r="E249" s="3">
        <v>0</v>
      </c>
      <c r="F249" s="3">
        <v>0</v>
      </c>
      <c r="G249" s="3">
        <v>0</v>
      </c>
      <c r="H249" s="3">
        <v>131</v>
      </c>
      <c r="I249" s="3">
        <v>18</v>
      </c>
      <c r="J249" s="3">
        <v>1.1000000000000001</v>
      </c>
      <c r="K249" s="3">
        <v>15.8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284"/>
  <sheetViews>
    <sheetView showGridLines="0" topLeftCell="A28" workbookViewId="0">
      <selection activeCell="D37" sqref="D37"/>
    </sheetView>
  </sheetViews>
  <sheetFormatPr defaultColWidth="10.77734375" defaultRowHeight="14.25"/>
  <cols>
    <col min="1" max="2" width="10.77734375" style="1"/>
    <col min="3" max="4" width="11" style="1" customWidth="1"/>
    <col min="5" max="5" width="10.77734375" style="1"/>
    <col min="6" max="6" width="12.6640625" style="1" customWidth="1"/>
    <col min="7" max="7" width="12.33203125" style="1" customWidth="1"/>
    <col min="8" max="8" width="12.77734375" style="1" customWidth="1"/>
    <col min="9" max="9" width="13.6640625" style="1" customWidth="1"/>
    <col min="10" max="10" width="26" style="1" bestFit="1" customWidth="1"/>
    <col min="11" max="14" width="10.77734375" style="1"/>
    <col min="15" max="15" width="13.6640625" style="1" customWidth="1"/>
    <col min="16" max="16" width="13.44140625" style="1" customWidth="1"/>
    <col min="17" max="17" width="13.6640625" style="1" customWidth="1"/>
    <col min="18" max="18" width="15.44140625" style="1" customWidth="1"/>
    <col min="19" max="19" width="13" style="1" customWidth="1"/>
    <col min="20" max="20" width="13.77734375" style="1" customWidth="1"/>
    <col min="21" max="21" width="14.77734375" style="1" customWidth="1"/>
    <col min="22" max="16384" width="10.77734375" style="1"/>
  </cols>
  <sheetData>
    <row r="1" spans="2:100" ht="18.75">
      <c r="B1" s="16" t="s">
        <v>299</v>
      </c>
      <c r="N1" s="1" t="s">
        <v>298</v>
      </c>
      <c r="CV1" s="15" t="s">
        <v>297</v>
      </c>
    </row>
    <row r="3" spans="2:100" ht="15.75">
      <c r="B3" s="30" t="s">
        <v>296</v>
      </c>
      <c r="C3" s="31"/>
      <c r="D3" s="31"/>
      <c r="E3" s="31"/>
      <c r="F3" s="31"/>
      <c r="G3" s="32"/>
      <c r="J3" s="30" t="s">
        <v>295</v>
      </c>
      <c r="K3" s="31"/>
      <c r="L3" s="31"/>
      <c r="M3" s="32"/>
    </row>
    <row r="4" spans="2:100" ht="15">
      <c r="B4" s="29" t="s">
        <v>290</v>
      </c>
      <c r="C4" s="29"/>
      <c r="D4" s="29" t="s">
        <v>272</v>
      </c>
      <c r="E4" s="29"/>
      <c r="F4" s="29" t="s">
        <v>267</v>
      </c>
      <c r="G4" s="29"/>
      <c r="J4" s="14" t="s">
        <v>294</v>
      </c>
      <c r="K4" s="14" t="s">
        <v>293</v>
      </c>
      <c r="L4" s="14" t="s">
        <v>292</v>
      </c>
      <c r="M4" s="14" t="s">
        <v>291</v>
      </c>
    </row>
    <row r="5" spans="2:100" ht="15">
      <c r="J5" s="13">
        <v>101</v>
      </c>
      <c r="K5" s="13">
        <v>3</v>
      </c>
      <c r="L5" s="13">
        <v>5</v>
      </c>
      <c r="M5" s="13">
        <v>109</v>
      </c>
    </row>
    <row r="10" spans="2:100" ht="18.75">
      <c r="B10" s="12" t="s">
        <v>290</v>
      </c>
    </row>
    <row r="12" spans="2:100" ht="15.75">
      <c r="C12" s="24" t="s">
        <v>289</v>
      </c>
      <c r="D12" s="24"/>
      <c r="E12" s="24"/>
      <c r="F12" s="24"/>
      <c r="G12" s="24"/>
      <c r="H12" s="24"/>
      <c r="I12" s="24"/>
    </row>
    <row r="13" spans="2:100" ht="15">
      <c r="C13" s="25" t="s">
        <v>288</v>
      </c>
      <c r="D13" s="25"/>
      <c r="E13" s="26"/>
      <c r="F13" s="27" t="s">
        <v>287</v>
      </c>
      <c r="G13" s="27"/>
      <c r="H13" s="27"/>
      <c r="I13" s="27"/>
    </row>
    <row r="14" spans="2:100" ht="15">
      <c r="C14" s="25" t="s">
        <v>286</v>
      </c>
      <c r="D14" s="25"/>
      <c r="E14" s="26"/>
      <c r="F14" s="27" t="s">
        <v>285</v>
      </c>
      <c r="G14" s="27"/>
      <c r="H14" s="27"/>
      <c r="I14" s="27"/>
    </row>
    <row r="15" spans="2:100" ht="15">
      <c r="C15" s="25" t="s">
        <v>284</v>
      </c>
      <c r="D15" s="25"/>
      <c r="E15" s="26"/>
      <c r="F15" s="27" t="s">
        <v>283</v>
      </c>
      <c r="G15" s="27"/>
      <c r="H15" s="27"/>
      <c r="I15" s="27"/>
    </row>
    <row r="16" spans="2:100" ht="15">
      <c r="C16" s="25" t="s">
        <v>282</v>
      </c>
      <c r="D16" s="25"/>
      <c r="E16" s="26"/>
      <c r="F16" s="28">
        <v>248</v>
      </c>
      <c r="G16" s="28"/>
      <c r="H16" s="28"/>
      <c r="I16" s="28"/>
    </row>
    <row r="18" spans="2:23" ht="15.75">
      <c r="C18" s="24" t="s">
        <v>281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2:23" ht="15">
      <c r="C19" s="25" t="s">
        <v>280</v>
      </c>
      <c r="D19" s="25"/>
      <c r="E19" s="26"/>
      <c r="F19" s="28">
        <v>18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2:23" ht="15">
      <c r="C20" s="25" t="s">
        <v>279</v>
      </c>
      <c r="D20" s="25"/>
      <c r="E20" s="26"/>
      <c r="F20" s="13" t="s">
        <v>17</v>
      </c>
      <c r="G20" s="13" t="s">
        <v>16</v>
      </c>
      <c r="H20" s="13" t="s">
        <v>15</v>
      </c>
      <c r="I20" s="13" t="s">
        <v>14</v>
      </c>
      <c r="J20" s="13" t="s">
        <v>13</v>
      </c>
      <c r="K20" s="13" t="s">
        <v>12</v>
      </c>
      <c r="L20" s="13" t="s">
        <v>11</v>
      </c>
      <c r="M20" s="13" t="s">
        <v>10</v>
      </c>
      <c r="N20" s="13" t="s">
        <v>9</v>
      </c>
      <c r="O20" s="13" t="s">
        <v>8</v>
      </c>
      <c r="P20" s="13" t="s">
        <v>7</v>
      </c>
      <c r="Q20" s="13" t="s">
        <v>6</v>
      </c>
      <c r="R20" s="13" t="s">
        <v>5</v>
      </c>
      <c r="S20" s="13" t="s">
        <v>4</v>
      </c>
      <c r="T20" s="13" t="s">
        <v>3</v>
      </c>
      <c r="U20" s="13" t="s">
        <v>2</v>
      </c>
      <c r="V20" s="13" t="s">
        <v>1</v>
      </c>
      <c r="W20" s="13" t="s">
        <v>0</v>
      </c>
    </row>
    <row r="22" spans="2:23" ht="15.75">
      <c r="C22" s="24" t="s">
        <v>278</v>
      </c>
      <c r="D22" s="24"/>
      <c r="E22" s="24"/>
      <c r="F22" s="24"/>
      <c r="G22" s="24"/>
      <c r="H22" s="24"/>
      <c r="I22" s="24"/>
    </row>
    <row r="23" spans="2:23" ht="15">
      <c r="C23" s="25" t="s">
        <v>277</v>
      </c>
      <c r="D23" s="25"/>
      <c r="E23" s="26"/>
      <c r="F23" s="28" t="s">
        <v>276</v>
      </c>
      <c r="G23" s="28"/>
      <c r="H23" s="28"/>
      <c r="I23" s="28"/>
    </row>
    <row r="24" spans="2:23" ht="15">
      <c r="C24" s="25" t="s">
        <v>275</v>
      </c>
      <c r="D24" s="25"/>
      <c r="E24" s="26"/>
      <c r="F24" s="28">
        <v>12345</v>
      </c>
      <c r="G24" s="28"/>
      <c r="H24" s="28"/>
      <c r="I24" s="28"/>
    </row>
    <row r="25" spans="2:23" ht="15">
      <c r="C25" s="25" t="s">
        <v>274</v>
      </c>
      <c r="D25" s="25"/>
      <c r="E25" s="26"/>
      <c r="F25" s="28">
        <v>0.75</v>
      </c>
      <c r="G25" s="28"/>
      <c r="H25" s="28"/>
      <c r="I25" s="28"/>
    </row>
    <row r="26" spans="2:23" ht="15">
      <c r="C26" s="25" t="s">
        <v>273</v>
      </c>
      <c r="D26" s="25"/>
      <c r="E26" s="26"/>
      <c r="F26" s="28">
        <v>0.25</v>
      </c>
      <c r="G26" s="28"/>
      <c r="H26" s="28"/>
      <c r="I26" s="28"/>
    </row>
    <row r="28" spans="2:23" ht="18.75">
      <c r="B28" s="12" t="s">
        <v>272</v>
      </c>
    </row>
    <row r="30" spans="2:23">
      <c r="C30" s="11" t="s">
        <v>271</v>
      </c>
      <c r="D30" s="1" t="s">
        <v>270</v>
      </c>
    </row>
    <row r="31" spans="2:23">
      <c r="C31" s="11" t="s">
        <v>269</v>
      </c>
      <c r="D31" s="1">
        <v>186</v>
      </c>
    </row>
    <row r="32" spans="2:23">
      <c r="C32" s="11" t="s">
        <v>268</v>
      </c>
      <c r="D32" s="1">
        <v>62</v>
      </c>
    </row>
    <row r="34" spans="2:21" ht="18.75">
      <c r="B34" s="12" t="s">
        <v>267</v>
      </c>
    </row>
    <row r="36" spans="2:21">
      <c r="C36" s="11" t="s">
        <v>266</v>
      </c>
      <c r="D36" s="1" t="s">
        <v>17</v>
      </c>
      <c r="E36" s="1" t="s">
        <v>16</v>
      </c>
      <c r="F36" s="1" t="s">
        <v>15</v>
      </c>
      <c r="G36" s="1" t="s">
        <v>14</v>
      </c>
      <c r="H36" s="1" t="s">
        <v>13</v>
      </c>
      <c r="I36" s="1" t="s">
        <v>12</v>
      </c>
      <c r="J36" s="1" t="s">
        <v>11</v>
      </c>
      <c r="K36" s="1" t="s">
        <v>10</v>
      </c>
      <c r="L36" s="1" t="s">
        <v>9</v>
      </c>
      <c r="M36" s="1" t="s">
        <v>8</v>
      </c>
      <c r="N36" s="1" t="s">
        <v>7</v>
      </c>
      <c r="O36" s="1" t="s">
        <v>6</v>
      </c>
      <c r="P36" s="1" t="s">
        <v>5</v>
      </c>
      <c r="Q36" s="1" t="s">
        <v>4</v>
      </c>
      <c r="R36" s="1" t="s">
        <v>3</v>
      </c>
      <c r="S36" s="1" t="s">
        <v>2</v>
      </c>
      <c r="T36" s="1" t="s">
        <v>1</v>
      </c>
      <c r="U36" s="1" t="s">
        <v>0</v>
      </c>
    </row>
    <row r="37" spans="2:21">
      <c r="C37" s="11" t="s">
        <v>265</v>
      </c>
      <c r="D37" s="10">
        <v>48</v>
      </c>
      <c r="E37" s="10">
        <v>80</v>
      </c>
      <c r="F37" s="10">
        <v>0</v>
      </c>
      <c r="G37" s="10">
        <v>1</v>
      </c>
      <c r="H37" s="10">
        <v>0</v>
      </c>
      <c r="I37" s="10">
        <v>0</v>
      </c>
      <c r="J37" s="10">
        <v>0</v>
      </c>
      <c r="K37" s="10">
        <v>121</v>
      </c>
      <c r="L37" s="10">
        <v>36</v>
      </c>
      <c r="M37" s="10">
        <v>1.2</v>
      </c>
      <c r="N37" s="10">
        <v>15.4</v>
      </c>
      <c r="O37" s="10">
        <v>1</v>
      </c>
      <c r="P37" s="10">
        <v>1</v>
      </c>
      <c r="Q37" s="10">
        <v>0</v>
      </c>
      <c r="R37" s="10">
        <v>0</v>
      </c>
      <c r="S37" s="10">
        <v>0</v>
      </c>
      <c r="T37" s="10">
        <v>0</v>
      </c>
      <c r="U37" s="1">
        <v>1</v>
      </c>
    </row>
    <row r="38" spans="2:21">
      <c r="C38" s="11" t="s">
        <v>264</v>
      </c>
      <c r="D38" s="10">
        <v>52</v>
      </c>
      <c r="E38" s="10">
        <v>100</v>
      </c>
      <c r="F38" s="10">
        <v>0</v>
      </c>
      <c r="G38" s="10">
        <v>1</v>
      </c>
      <c r="H38" s="10">
        <v>0</v>
      </c>
      <c r="I38" s="10">
        <v>1</v>
      </c>
      <c r="J38" s="10">
        <v>0</v>
      </c>
      <c r="K38" s="10">
        <v>138</v>
      </c>
      <c r="L38" s="10">
        <v>60</v>
      </c>
      <c r="M38" s="10">
        <v>1.8999999999999799</v>
      </c>
      <c r="N38" s="10">
        <v>10.8</v>
      </c>
      <c r="O38" s="10">
        <v>1</v>
      </c>
      <c r="P38" s="10">
        <v>1</v>
      </c>
      <c r="Q38" s="10">
        <v>0</v>
      </c>
      <c r="R38" s="10">
        <v>0</v>
      </c>
      <c r="S38" s="10">
        <v>0</v>
      </c>
      <c r="T38" s="10">
        <v>1</v>
      </c>
      <c r="U38" s="1">
        <v>1</v>
      </c>
    </row>
    <row r="39" spans="2:21">
      <c r="C39" s="11" t="s">
        <v>263</v>
      </c>
      <c r="D39" s="10">
        <v>40</v>
      </c>
      <c r="E39" s="10">
        <v>80</v>
      </c>
      <c r="F39" s="10">
        <v>0</v>
      </c>
      <c r="G39" s="10">
        <v>1</v>
      </c>
      <c r="H39" s="10">
        <v>0</v>
      </c>
      <c r="I39" s="10">
        <v>0</v>
      </c>
      <c r="J39" s="10">
        <v>0</v>
      </c>
      <c r="K39" s="10">
        <v>76</v>
      </c>
      <c r="L39" s="10">
        <v>162</v>
      </c>
      <c r="M39" s="10">
        <v>9.5999999999999908</v>
      </c>
      <c r="N39" s="10">
        <v>7.5999999999999801</v>
      </c>
      <c r="O39" s="10">
        <v>1</v>
      </c>
      <c r="P39" s="10">
        <v>0</v>
      </c>
      <c r="Q39" s="10">
        <v>0</v>
      </c>
      <c r="R39" s="10">
        <v>0</v>
      </c>
      <c r="S39" s="10">
        <v>0</v>
      </c>
      <c r="T39" s="10">
        <v>1</v>
      </c>
      <c r="U39" s="1">
        <v>1</v>
      </c>
    </row>
    <row r="40" spans="2:21">
      <c r="C40" s="11" t="s">
        <v>262</v>
      </c>
      <c r="D40" s="10">
        <v>62</v>
      </c>
      <c r="E40" s="10">
        <v>60</v>
      </c>
      <c r="F40" s="10">
        <v>0</v>
      </c>
      <c r="G40" s="10">
        <v>1</v>
      </c>
      <c r="H40" s="10">
        <v>0</v>
      </c>
      <c r="I40" s="10">
        <v>1</v>
      </c>
      <c r="J40" s="10">
        <v>0</v>
      </c>
      <c r="K40" s="10">
        <v>100</v>
      </c>
      <c r="L40" s="10">
        <v>31</v>
      </c>
      <c r="M40" s="10">
        <v>1.6</v>
      </c>
      <c r="N40" s="10">
        <v>10.3</v>
      </c>
      <c r="O40" s="10">
        <v>1</v>
      </c>
      <c r="P40" s="10">
        <v>0</v>
      </c>
      <c r="Q40" s="10">
        <v>1</v>
      </c>
      <c r="R40" s="10">
        <v>0</v>
      </c>
      <c r="S40" s="10">
        <v>0</v>
      </c>
      <c r="T40" s="10">
        <v>0</v>
      </c>
      <c r="U40" s="1">
        <v>1</v>
      </c>
    </row>
    <row r="41" spans="2:21">
      <c r="C41" s="11" t="s">
        <v>261</v>
      </c>
      <c r="D41" s="10">
        <v>61</v>
      </c>
      <c r="E41" s="10">
        <v>80</v>
      </c>
      <c r="F41" s="10">
        <v>0</v>
      </c>
      <c r="G41" s="10">
        <v>1</v>
      </c>
      <c r="H41" s="10">
        <v>0</v>
      </c>
      <c r="I41" s="10">
        <v>0</v>
      </c>
      <c r="J41" s="10">
        <v>0</v>
      </c>
      <c r="K41" s="10">
        <v>173</v>
      </c>
      <c r="L41" s="10">
        <v>148</v>
      </c>
      <c r="M41" s="10">
        <v>3.8999999999999901</v>
      </c>
      <c r="N41" s="10">
        <v>7.7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">
        <v>1</v>
      </c>
    </row>
    <row r="42" spans="2:21">
      <c r="C42" s="11" t="s">
        <v>260</v>
      </c>
      <c r="D42" s="10">
        <v>75</v>
      </c>
      <c r="E42" s="10">
        <v>80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156</v>
      </c>
      <c r="L42" s="10">
        <v>45</v>
      </c>
      <c r="M42" s="10">
        <v>2.3999999999999901</v>
      </c>
      <c r="N42" s="10">
        <v>11.6</v>
      </c>
      <c r="O42" s="10">
        <v>1</v>
      </c>
      <c r="P42" s="10">
        <v>1</v>
      </c>
      <c r="Q42" s="10">
        <v>0</v>
      </c>
      <c r="R42" s="10">
        <v>1</v>
      </c>
      <c r="S42" s="10">
        <v>0</v>
      </c>
      <c r="T42" s="10">
        <v>0</v>
      </c>
      <c r="U42" s="1">
        <v>1</v>
      </c>
    </row>
    <row r="43" spans="2:21">
      <c r="C43" s="11" t="s">
        <v>259</v>
      </c>
      <c r="D43" s="10">
        <v>69</v>
      </c>
      <c r="E43" s="10">
        <v>70</v>
      </c>
      <c r="F43" s="10">
        <v>1</v>
      </c>
      <c r="G43" s="10">
        <v>1</v>
      </c>
      <c r="H43" s="10">
        <v>1</v>
      </c>
      <c r="I43" s="10">
        <v>0</v>
      </c>
      <c r="J43" s="10">
        <v>0</v>
      </c>
      <c r="K43" s="10">
        <v>264</v>
      </c>
      <c r="L43" s="10">
        <v>87</v>
      </c>
      <c r="M43" s="10">
        <v>2.7</v>
      </c>
      <c r="N43" s="10">
        <v>12.5</v>
      </c>
      <c r="O43" s="10">
        <v>1</v>
      </c>
      <c r="P43" s="10">
        <v>1</v>
      </c>
      <c r="Q43" s="10">
        <v>1</v>
      </c>
      <c r="R43" s="10">
        <v>0</v>
      </c>
      <c r="S43" s="10">
        <v>1</v>
      </c>
      <c r="T43" s="10">
        <v>0</v>
      </c>
      <c r="U43" s="1">
        <v>1</v>
      </c>
    </row>
    <row r="44" spans="2:21">
      <c r="C44" s="11" t="s">
        <v>258</v>
      </c>
      <c r="D44" s="10">
        <v>61</v>
      </c>
      <c r="E44" s="10">
        <v>90</v>
      </c>
      <c r="F44" s="10">
        <v>1</v>
      </c>
      <c r="G44" s="10">
        <v>1</v>
      </c>
      <c r="H44" s="10">
        <v>0</v>
      </c>
      <c r="I44" s="10">
        <v>0</v>
      </c>
      <c r="J44" s="10">
        <v>0</v>
      </c>
      <c r="K44" s="10">
        <v>159</v>
      </c>
      <c r="L44" s="10">
        <v>39</v>
      </c>
      <c r="M44" s="10">
        <v>1.5</v>
      </c>
      <c r="N44" s="10">
        <v>11.3</v>
      </c>
      <c r="O44" s="10">
        <v>1</v>
      </c>
      <c r="P44" s="10">
        <v>1</v>
      </c>
      <c r="Q44" s="10">
        <v>0</v>
      </c>
      <c r="R44" s="10">
        <v>1</v>
      </c>
      <c r="S44" s="10">
        <v>0</v>
      </c>
      <c r="T44" s="10">
        <v>0</v>
      </c>
      <c r="U44" s="1">
        <v>1</v>
      </c>
    </row>
    <row r="45" spans="2:21">
      <c r="C45" s="11" t="s">
        <v>257</v>
      </c>
      <c r="D45" s="10">
        <v>65</v>
      </c>
      <c r="E45" s="10">
        <v>90</v>
      </c>
      <c r="F45" s="10">
        <v>0</v>
      </c>
      <c r="G45" s="10">
        <v>1</v>
      </c>
      <c r="H45" s="10">
        <v>0</v>
      </c>
      <c r="I45" s="10">
        <v>0</v>
      </c>
      <c r="J45" s="10">
        <v>0</v>
      </c>
      <c r="K45" s="10">
        <v>270</v>
      </c>
      <c r="L45" s="10">
        <v>39</v>
      </c>
      <c r="M45" s="10">
        <v>2</v>
      </c>
      <c r="N45" s="10">
        <v>12</v>
      </c>
      <c r="O45" s="10">
        <v>1</v>
      </c>
      <c r="P45" s="10">
        <v>1</v>
      </c>
      <c r="Q45" s="10">
        <v>0</v>
      </c>
      <c r="R45" s="10">
        <v>1</v>
      </c>
      <c r="S45" s="10">
        <v>0</v>
      </c>
      <c r="T45" s="10">
        <v>1</v>
      </c>
      <c r="U45" s="1">
        <v>1</v>
      </c>
    </row>
    <row r="46" spans="2:21">
      <c r="C46" s="11" t="s">
        <v>256</v>
      </c>
      <c r="D46" s="10">
        <v>76</v>
      </c>
      <c r="E46" s="10">
        <v>70</v>
      </c>
      <c r="F46" s="10">
        <v>0</v>
      </c>
      <c r="G46" s="10">
        <v>1</v>
      </c>
      <c r="H46" s="10">
        <v>0</v>
      </c>
      <c r="I46" s="10">
        <v>0</v>
      </c>
      <c r="J46" s="10">
        <v>0</v>
      </c>
      <c r="K46" s="10">
        <v>92</v>
      </c>
      <c r="L46" s="10">
        <v>29</v>
      </c>
      <c r="M46" s="10">
        <v>1.8</v>
      </c>
      <c r="N46" s="10">
        <v>10.3</v>
      </c>
      <c r="O46" s="10">
        <v>1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">
        <v>1</v>
      </c>
    </row>
    <row r="47" spans="2:21">
      <c r="C47" s="11" t="s">
        <v>255</v>
      </c>
      <c r="D47" s="10">
        <v>82</v>
      </c>
      <c r="E47" s="10">
        <v>80</v>
      </c>
      <c r="F47" s="10">
        <v>1</v>
      </c>
      <c r="G47" s="10">
        <v>1</v>
      </c>
      <c r="H47" s="10">
        <v>1</v>
      </c>
      <c r="I47" s="10">
        <v>0</v>
      </c>
      <c r="J47" s="10">
        <v>0</v>
      </c>
      <c r="K47" s="10">
        <v>140</v>
      </c>
      <c r="L47" s="10">
        <v>70</v>
      </c>
      <c r="M47" s="10">
        <v>3.3999999999999901</v>
      </c>
      <c r="N47" s="10">
        <v>13</v>
      </c>
      <c r="O47" s="10">
        <v>1</v>
      </c>
      <c r="P47" s="10">
        <v>1</v>
      </c>
      <c r="Q47" s="10">
        <v>0</v>
      </c>
      <c r="R47" s="10">
        <v>0</v>
      </c>
      <c r="S47" s="10">
        <v>0</v>
      </c>
      <c r="T47" s="10">
        <v>0</v>
      </c>
      <c r="U47" s="1">
        <v>1</v>
      </c>
    </row>
    <row r="48" spans="2:21">
      <c r="C48" s="11" t="s">
        <v>254</v>
      </c>
      <c r="D48" s="10">
        <v>46</v>
      </c>
      <c r="E48" s="10">
        <v>90</v>
      </c>
      <c r="F48" s="10">
        <v>1</v>
      </c>
      <c r="G48" s="10">
        <v>1</v>
      </c>
      <c r="H48" s="10">
        <v>0</v>
      </c>
      <c r="I48" s="10">
        <v>0</v>
      </c>
      <c r="J48" s="10">
        <v>0</v>
      </c>
      <c r="K48" s="10">
        <v>99</v>
      </c>
      <c r="L48" s="10">
        <v>80</v>
      </c>
      <c r="M48" s="10">
        <v>2.1</v>
      </c>
      <c r="N48" s="10">
        <v>11.1</v>
      </c>
      <c r="O48" s="10">
        <v>1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">
        <v>1</v>
      </c>
    </row>
    <row r="49" spans="3:21">
      <c r="C49" s="11" t="s">
        <v>253</v>
      </c>
      <c r="D49" s="10">
        <v>47</v>
      </c>
      <c r="E49" s="10">
        <v>100</v>
      </c>
      <c r="F49" s="10">
        <v>1</v>
      </c>
      <c r="G49" s="10">
        <v>1</v>
      </c>
      <c r="H49" s="10">
        <v>0</v>
      </c>
      <c r="I49" s="10">
        <v>0</v>
      </c>
      <c r="J49" s="10">
        <v>0</v>
      </c>
      <c r="K49" s="10">
        <v>204</v>
      </c>
      <c r="L49" s="10">
        <v>29</v>
      </c>
      <c r="M49" s="10">
        <v>1</v>
      </c>
      <c r="N49" s="10">
        <v>9.6999999999999904</v>
      </c>
      <c r="O49" s="10">
        <v>1</v>
      </c>
      <c r="P49" s="10">
        <v>0</v>
      </c>
      <c r="Q49" s="10">
        <v>0</v>
      </c>
      <c r="R49" s="10">
        <v>0</v>
      </c>
      <c r="S49" s="10">
        <v>0</v>
      </c>
      <c r="T49" s="10">
        <v>1</v>
      </c>
      <c r="U49" s="1">
        <v>1</v>
      </c>
    </row>
    <row r="50" spans="3:21">
      <c r="C50" s="11" t="s">
        <v>252</v>
      </c>
      <c r="D50" s="10">
        <v>35</v>
      </c>
      <c r="E50" s="10">
        <v>80</v>
      </c>
      <c r="F50" s="10">
        <v>1</v>
      </c>
      <c r="G50" s="10">
        <v>1</v>
      </c>
      <c r="H50" s="10">
        <v>0</v>
      </c>
      <c r="I50" s="10">
        <v>0</v>
      </c>
      <c r="J50" s="10">
        <v>0</v>
      </c>
      <c r="K50" s="10">
        <v>79</v>
      </c>
      <c r="L50" s="10">
        <v>202</v>
      </c>
      <c r="M50" s="10">
        <v>10.8</v>
      </c>
      <c r="N50" s="10">
        <v>7.9</v>
      </c>
      <c r="O50" s="10">
        <v>0</v>
      </c>
      <c r="P50" s="10">
        <v>1</v>
      </c>
      <c r="Q50" s="10">
        <v>0</v>
      </c>
      <c r="R50" s="10">
        <v>0</v>
      </c>
      <c r="S50" s="10">
        <v>0</v>
      </c>
      <c r="T50" s="10">
        <v>0</v>
      </c>
      <c r="U50" s="1">
        <v>1</v>
      </c>
    </row>
    <row r="51" spans="3:21">
      <c r="C51" s="11" t="s">
        <v>251</v>
      </c>
      <c r="D51" s="10">
        <v>54</v>
      </c>
      <c r="E51" s="10">
        <v>80</v>
      </c>
      <c r="F51" s="10">
        <v>1</v>
      </c>
      <c r="G51" s="10">
        <v>1</v>
      </c>
      <c r="H51" s="10">
        <v>0</v>
      </c>
      <c r="I51" s="10">
        <v>0</v>
      </c>
      <c r="J51" s="10">
        <v>0</v>
      </c>
      <c r="K51" s="10">
        <v>207</v>
      </c>
      <c r="L51" s="10">
        <v>77</v>
      </c>
      <c r="M51" s="10">
        <v>6.2999999999999901</v>
      </c>
      <c r="N51" s="10">
        <v>9.6999999999999904</v>
      </c>
      <c r="O51" s="10">
        <v>1</v>
      </c>
      <c r="P51" s="10">
        <v>1</v>
      </c>
      <c r="Q51" s="10">
        <v>0</v>
      </c>
      <c r="R51" s="10">
        <v>1</v>
      </c>
      <c r="S51" s="10">
        <v>1</v>
      </c>
      <c r="T51" s="10">
        <v>0</v>
      </c>
      <c r="U51" s="1">
        <v>1</v>
      </c>
    </row>
    <row r="52" spans="3:21">
      <c r="C52" s="11" t="s">
        <v>250</v>
      </c>
      <c r="D52" s="10">
        <v>48</v>
      </c>
      <c r="E52" s="10">
        <v>70</v>
      </c>
      <c r="F52" s="10">
        <v>0</v>
      </c>
      <c r="G52" s="10">
        <v>1</v>
      </c>
      <c r="H52" s="10">
        <v>0</v>
      </c>
      <c r="I52" s="10">
        <v>0</v>
      </c>
      <c r="J52" s="10">
        <v>0</v>
      </c>
      <c r="K52" s="10">
        <v>124</v>
      </c>
      <c r="L52" s="10">
        <v>24</v>
      </c>
      <c r="M52" s="10">
        <v>1.2</v>
      </c>
      <c r="N52" s="10">
        <v>12.4</v>
      </c>
      <c r="O52" s="10">
        <v>0</v>
      </c>
      <c r="P52" s="10">
        <v>1</v>
      </c>
      <c r="Q52" s="10">
        <v>0</v>
      </c>
      <c r="R52" s="10">
        <v>0</v>
      </c>
      <c r="S52" s="10">
        <v>0</v>
      </c>
      <c r="T52" s="10">
        <v>0</v>
      </c>
      <c r="U52" s="1">
        <v>1</v>
      </c>
    </row>
    <row r="53" spans="3:21">
      <c r="C53" s="11" t="s">
        <v>249</v>
      </c>
      <c r="D53" s="10">
        <v>73</v>
      </c>
      <c r="E53" s="10">
        <v>70</v>
      </c>
      <c r="F53" s="10">
        <v>1</v>
      </c>
      <c r="G53" s="10">
        <v>1</v>
      </c>
      <c r="H53" s="10">
        <v>0</v>
      </c>
      <c r="I53" s="10">
        <v>0</v>
      </c>
      <c r="J53" s="10">
        <v>0</v>
      </c>
      <c r="K53" s="10">
        <v>70</v>
      </c>
      <c r="L53" s="10">
        <v>32</v>
      </c>
      <c r="M53" s="10">
        <v>0.9</v>
      </c>
      <c r="N53" s="10">
        <v>10</v>
      </c>
      <c r="O53" s="10">
        <v>1</v>
      </c>
      <c r="P53" s="10">
        <v>1</v>
      </c>
      <c r="Q53" s="10">
        <v>0</v>
      </c>
      <c r="R53" s="10">
        <v>0</v>
      </c>
      <c r="S53" s="10">
        <v>1</v>
      </c>
      <c r="T53" s="10">
        <v>0</v>
      </c>
      <c r="U53" s="1">
        <v>1</v>
      </c>
    </row>
    <row r="54" spans="3:21">
      <c r="C54" s="11" t="s">
        <v>248</v>
      </c>
      <c r="D54" s="10">
        <v>62</v>
      </c>
      <c r="E54" s="10">
        <v>80</v>
      </c>
      <c r="F54" s="10">
        <v>0</v>
      </c>
      <c r="G54" s="10">
        <v>1</v>
      </c>
      <c r="H54" s="10">
        <v>1</v>
      </c>
      <c r="I54" s="10">
        <v>0</v>
      </c>
      <c r="J54" s="10">
        <v>0</v>
      </c>
      <c r="K54" s="10">
        <v>246</v>
      </c>
      <c r="L54" s="10">
        <v>24</v>
      </c>
      <c r="M54" s="10">
        <v>1</v>
      </c>
      <c r="N54" s="10">
        <v>13.6</v>
      </c>
      <c r="O54" s="10">
        <v>1</v>
      </c>
      <c r="P54" s="10">
        <v>1</v>
      </c>
      <c r="Q54" s="10">
        <v>0</v>
      </c>
      <c r="R54" s="10">
        <v>0</v>
      </c>
      <c r="S54" s="10">
        <v>0</v>
      </c>
      <c r="T54" s="10">
        <v>0</v>
      </c>
      <c r="U54" s="1">
        <v>1</v>
      </c>
    </row>
    <row r="55" spans="3:21">
      <c r="C55" s="11" t="s">
        <v>247</v>
      </c>
      <c r="D55" s="10">
        <v>73</v>
      </c>
      <c r="E55" s="10">
        <v>80</v>
      </c>
      <c r="F55" s="10">
        <v>0</v>
      </c>
      <c r="G55" s="10">
        <v>1</v>
      </c>
      <c r="H55" s="10">
        <v>0</v>
      </c>
      <c r="I55" s="10">
        <v>0</v>
      </c>
      <c r="J55" s="10">
        <v>0</v>
      </c>
      <c r="K55" s="10">
        <v>253</v>
      </c>
      <c r="L55" s="10">
        <v>142</v>
      </c>
      <c r="M55" s="10">
        <v>4.5999999999999801</v>
      </c>
      <c r="N55" s="10">
        <v>10.5</v>
      </c>
      <c r="O55" s="10">
        <v>1</v>
      </c>
      <c r="P55" s="10">
        <v>1</v>
      </c>
      <c r="Q55" s="10">
        <v>1</v>
      </c>
      <c r="R55" s="10">
        <v>0</v>
      </c>
      <c r="S55" s="10">
        <v>0</v>
      </c>
      <c r="T55" s="10">
        <v>0</v>
      </c>
      <c r="U55" s="1">
        <v>1</v>
      </c>
    </row>
    <row r="56" spans="3:21">
      <c r="C56" s="11" t="s">
        <v>246</v>
      </c>
      <c r="D56" s="10">
        <v>46</v>
      </c>
      <c r="E56" s="10">
        <v>70</v>
      </c>
      <c r="F56" s="10">
        <v>0</v>
      </c>
      <c r="G56" s="10">
        <v>1</v>
      </c>
      <c r="H56" s="10">
        <v>0</v>
      </c>
      <c r="I56" s="10">
        <v>0</v>
      </c>
      <c r="J56" s="10">
        <v>0</v>
      </c>
      <c r="K56" s="10">
        <v>150</v>
      </c>
      <c r="L56" s="10">
        <v>111</v>
      </c>
      <c r="M56" s="10">
        <v>6.0999999999999801</v>
      </c>
      <c r="N56" s="10">
        <v>7.5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1</v>
      </c>
      <c r="U56" s="1">
        <v>1</v>
      </c>
    </row>
    <row r="57" spans="3:21">
      <c r="C57" s="11" t="s">
        <v>245</v>
      </c>
      <c r="D57" s="10">
        <v>26</v>
      </c>
      <c r="E57" s="10">
        <v>70</v>
      </c>
      <c r="F57" s="10">
        <v>0</v>
      </c>
      <c r="G57" s="10">
        <v>1</v>
      </c>
      <c r="H57" s="10">
        <v>1</v>
      </c>
      <c r="I57" s="10">
        <v>0</v>
      </c>
      <c r="J57" s="10">
        <v>0</v>
      </c>
      <c r="K57" s="10">
        <v>250</v>
      </c>
      <c r="L57" s="10">
        <v>20</v>
      </c>
      <c r="M57" s="10">
        <v>1.1000000000000001</v>
      </c>
      <c r="N57" s="10">
        <v>15.6</v>
      </c>
      <c r="O57" s="10">
        <v>0</v>
      </c>
      <c r="P57" s="10">
        <v>1</v>
      </c>
      <c r="Q57" s="10">
        <v>0</v>
      </c>
      <c r="R57" s="10">
        <v>0</v>
      </c>
      <c r="S57" s="10">
        <v>0</v>
      </c>
      <c r="T57" s="10">
        <v>0</v>
      </c>
      <c r="U57" s="1">
        <v>1</v>
      </c>
    </row>
    <row r="58" spans="3:21">
      <c r="C58" s="11" t="s">
        <v>244</v>
      </c>
      <c r="D58" s="10">
        <v>46</v>
      </c>
      <c r="E58" s="10">
        <v>60</v>
      </c>
      <c r="F58" s="10">
        <v>1</v>
      </c>
      <c r="G58" s="10">
        <v>1</v>
      </c>
      <c r="H58" s="10">
        <v>0</v>
      </c>
      <c r="I58" s="10">
        <v>0</v>
      </c>
      <c r="J58" s="10">
        <v>0</v>
      </c>
      <c r="K58" s="10">
        <v>163</v>
      </c>
      <c r="L58" s="10">
        <v>92</v>
      </c>
      <c r="M58" s="10">
        <v>3.2999999999999901</v>
      </c>
      <c r="N58" s="10">
        <v>9.8000000000000007</v>
      </c>
      <c r="O58" s="10">
        <v>1</v>
      </c>
      <c r="P58" s="10">
        <v>1</v>
      </c>
      <c r="Q58" s="10">
        <v>0</v>
      </c>
      <c r="R58" s="10">
        <v>0</v>
      </c>
      <c r="S58" s="10">
        <v>0</v>
      </c>
      <c r="T58" s="10">
        <v>0</v>
      </c>
      <c r="U58" s="1">
        <v>1</v>
      </c>
    </row>
    <row r="59" spans="3:21">
      <c r="C59" s="11" t="s">
        <v>243</v>
      </c>
      <c r="D59" s="10">
        <v>48</v>
      </c>
      <c r="E59" s="10">
        <v>80</v>
      </c>
      <c r="F59" s="10">
        <v>1</v>
      </c>
      <c r="G59" s="10">
        <v>0</v>
      </c>
      <c r="H59" s="10">
        <v>0</v>
      </c>
      <c r="I59" s="10">
        <v>0</v>
      </c>
      <c r="J59" s="10">
        <v>1</v>
      </c>
      <c r="K59" s="10">
        <v>133</v>
      </c>
      <c r="L59" s="10">
        <v>139</v>
      </c>
      <c r="M59" s="10">
        <v>8.5</v>
      </c>
      <c r="N59" s="10">
        <v>10.3</v>
      </c>
      <c r="O59" s="10">
        <v>0</v>
      </c>
      <c r="P59" s="10">
        <v>1</v>
      </c>
      <c r="Q59" s="10">
        <v>0</v>
      </c>
      <c r="R59" s="10">
        <v>0</v>
      </c>
      <c r="S59" s="10">
        <v>1</v>
      </c>
      <c r="T59" s="10">
        <v>0</v>
      </c>
      <c r="U59" s="1">
        <v>1</v>
      </c>
    </row>
    <row r="60" spans="3:21">
      <c r="C60" s="11" t="s">
        <v>242</v>
      </c>
      <c r="D60" s="10">
        <v>67</v>
      </c>
      <c r="E60" s="10">
        <v>70</v>
      </c>
      <c r="F60" s="10">
        <v>1</v>
      </c>
      <c r="G60" s="10">
        <v>1</v>
      </c>
      <c r="H60" s="10">
        <v>0</v>
      </c>
      <c r="I60" s="10">
        <v>0</v>
      </c>
      <c r="J60" s="10">
        <v>0</v>
      </c>
      <c r="K60" s="10">
        <v>102</v>
      </c>
      <c r="L60" s="10">
        <v>48</v>
      </c>
      <c r="M60" s="10">
        <v>3.2</v>
      </c>
      <c r="N60" s="10">
        <v>11.9</v>
      </c>
      <c r="O60" s="10">
        <v>1</v>
      </c>
      <c r="P60" s="10">
        <v>1</v>
      </c>
      <c r="Q60" s="10">
        <v>0</v>
      </c>
      <c r="R60" s="10">
        <v>0</v>
      </c>
      <c r="S60" s="10">
        <v>1</v>
      </c>
      <c r="T60" s="10">
        <v>0</v>
      </c>
      <c r="U60" s="1">
        <v>1</v>
      </c>
    </row>
    <row r="61" spans="3:21">
      <c r="C61" s="11" t="s">
        <v>241</v>
      </c>
      <c r="D61" s="10">
        <v>59</v>
      </c>
      <c r="E61" s="10">
        <v>70</v>
      </c>
      <c r="F61" s="10">
        <v>1</v>
      </c>
      <c r="G61" s="10">
        <v>1</v>
      </c>
      <c r="H61" s="10">
        <v>0</v>
      </c>
      <c r="I61" s="10">
        <v>0</v>
      </c>
      <c r="J61" s="10">
        <v>0</v>
      </c>
      <c r="K61" s="10">
        <v>76</v>
      </c>
      <c r="L61" s="10">
        <v>186</v>
      </c>
      <c r="M61" s="10">
        <v>15</v>
      </c>
      <c r="N61" s="10">
        <v>7.0999999999999801</v>
      </c>
      <c r="O61" s="10">
        <v>1</v>
      </c>
      <c r="P61" s="10">
        <v>0</v>
      </c>
      <c r="Q61" s="10">
        <v>0</v>
      </c>
      <c r="R61" s="10">
        <v>1</v>
      </c>
      <c r="S61" s="10">
        <v>1</v>
      </c>
      <c r="T61" s="10">
        <v>1</v>
      </c>
      <c r="U61" s="1">
        <v>1</v>
      </c>
    </row>
    <row r="62" spans="3:21">
      <c r="C62" s="11" t="s">
        <v>240</v>
      </c>
      <c r="D62" s="10">
        <v>63</v>
      </c>
      <c r="E62" s="10">
        <v>100</v>
      </c>
      <c r="F62" s="10">
        <v>1</v>
      </c>
      <c r="G62" s="10">
        <v>1</v>
      </c>
      <c r="H62" s="10">
        <v>1</v>
      </c>
      <c r="I62" s="10">
        <v>0</v>
      </c>
      <c r="J62" s="10">
        <v>1</v>
      </c>
      <c r="K62" s="10">
        <v>280</v>
      </c>
      <c r="L62" s="10">
        <v>35</v>
      </c>
      <c r="M62" s="10">
        <v>3.2</v>
      </c>
      <c r="N62" s="10">
        <v>13</v>
      </c>
      <c r="O62" s="10">
        <v>1</v>
      </c>
      <c r="P62" s="10">
        <v>0</v>
      </c>
      <c r="Q62" s="10">
        <v>1</v>
      </c>
      <c r="R62" s="10">
        <v>0</v>
      </c>
      <c r="S62" s="10">
        <v>0</v>
      </c>
      <c r="T62" s="10">
        <v>0</v>
      </c>
      <c r="U62" s="1">
        <v>1</v>
      </c>
    </row>
    <row r="63" spans="3:21">
      <c r="C63" s="11" t="s">
        <v>239</v>
      </c>
      <c r="D63" s="10">
        <v>56</v>
      </c>
      <c r="E63" s="10">
        <v>70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210</v>
      </c>
      <c r="L63" s="10">
        <v>26</v>
      </c>
      <c r="M63" s="10">
        <v>1.7</v>
      </c>
      <c r="N63" s="10">
        <v>16.100000000000001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">
        <v>1</v>
      </c>
    </row>
    <row r="64" spans="3:21">
      <c r="C64" s="11" t="s">
        <v>238</v>
      </c>
      <c r="D64" s="10">
        <v>71</v>
      </c>
      <c r="E64" s="10">
        <v>70</v>
      </c>
      <c r="F64" s="10">
        <v>1</v>
      </c>
      <c r="G64" s="10">
        <v>1</v>
      </c>
      <c r="H64" s="10">
        <v>0</v>
      </c>
      <c r="I64" s="10">
        <v>1</v>
      </c>
      <c r="J64" s="10">
        <v>1</v>
      </c>
      <c r="K64" s="10">
        <v>219</v>
      </c>
      <c r="L64" s="10">
        <v>82</v>
      </c>
      <c r="M64" s="10">
        <v>3.6</v>
      </c>
      <c r="N64" s="10">
        <v>10.4</v>
      </c>
      <c r="O64" s="10">
        <v>1</v>
      </c>
      <c r="P64" s="10">
        <v>1</v>
      </c>
      <c r="Q64" s="10">
        <v>1</v>
      </c>
      <c r="R64" s="10">
        <v>0</v>
      </c>
      <c r="S64" s="10">
        <v>0</v>
      </c>
      <c r="T64" s="10">
        <v>0</v>
      </c>
      <c r="U64" s="1">
        <v>1</v>
      </c>
    </row>
    <row r="65" spans="3:21">
      <c r="C65" s="11" t="s">
        <v>237</v>
      </c>
      <c r="D65" s="10">
        <v>71</v>
      </c>
      <c r="E65" s="10">
        <v>90</v>
      </c>
      <c r="F65" s="10">
        <v>0</v>
      </c>
      <c r="G65" s="10">
        <v>1</v>
      </c>
      <c r="H65" s="10">
        <v>0</v>
      </c>
      <c r="I65" s="10">
        <v>1</v>
      </c>
      <c r="J65" s="10">
        <v>1</v>
      </c>
      <c r="K65" s="10">
        <v>88</v>
      </c>
      <c r="L65" s="10">
        <v>80</v>
      </c>
      <c r="M65" s="10">
        <v>4.4000000000000004</v>
      </c>
      <c r="N65" s="10">
        <v>11.3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">
        <v>1</v>
      </c>
    </row>
    <row r="66" spans="3:21">
      <c r="C66" s="11" t="s">
        <v>236</v>
      </c>
      <c r="D66" s="10">
        <v>76</v>
      </c>
      <c r="E66" s="10">
        <v>70</v>
      </c>
      <c r="F66" s="10">
        <v>0</v>
      </c>
      <c r="G66" s="10">
        <v>1</v>
      </c>
      <c r="H66" s="10">
        <v>0</v>
      </c>
      <c r="I66" s="10">
        <v>1</v>
      </c>
      <c r="J66" s="10">
        <v>0</v>
      </c>
      <c r="K66" s="10">
        <v>226</v>
      </c>
      <c r="L66" s="10">
        <v>217</v>
      </c>
      <c r="M66" s="10">
        <v>10.1999999999999</v>
      </c>
      <c r="N66" s="10">
        <v>10.1999999999999</v>
      </c>
      <c r="O66" s="10">
        <v>1</v>
      </c>
      <c r="P66" s="10">
        <v>0</v>
      </c>
      <c r="Q66" s="10">
        <v>0</v>
      </c>
      <c r="R66" s="10">
        <v>1</v>
      </c>
      <c r="S66" s="10">
        <v>1</v>
      </c>
      <c r="T66" s="10">
        <v>1</v>
      </c>
      <c r="U66" s="1">
        <v>1</v>
      </c>
    </row>
    <row r="67" spans="3:21">
      <c r="C67" s="11" t="s">
        <v>235</v>
      </c>
      <c r="D67" s="10">
        <v>65</v>
      </c>
      <c r="E67" s="10">
        <v>80</v>
      </c>
      <c r="F67" s="10">
        <v>0</v>
      </c>
      <c r="G67" s="10">
        <v>1</v>
      </c>
      <c r="H67" s="10">
        <v>0</v>
      </c>
      <c r="I67" s="10">
        <v>0</v>
      </c>
      <c r="J67" s="10">
        <v>0</v>
      </c>
      <c r="K67" s="10">
        <v>115</v>
      </c>
      <c r="L67" s="10">
        <v>32</v>
      </c>
      <c r="M67" s="10">
        <v>11.5</v>
      </c>
      <c r="N67" s="10">
        <v>14.1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">
        <v>1</v>
      </c>
    </row>
    <row r="68" spans="3:21">
      <c r="C68" s="11" t="s">
        <v>234</v>
      </c>
      <c r="D68" s="10">
        <v>45</v>
      </c>
      <c r="E68" s="10">
        <v>80</v>
      </c>
      <c r="F68" s="10">
        <v>0</v>
      </c>
      <c r="G68" s="10">
        <v>1</v>
      </c>
      <c r="H68" s="10">
        <v>0</v>
      </c>
      <c r="I68" s="10">
        <v>0</v>
      </c>
      <c r="J68" s="10">
        <v>0</v>
      </c>
      <c r="K68" s="10">
        <v>107</v>
      </c>
      <c r="L68" s="10">
        <v>15</v>
      </c>
      <c r="M68" s="10">
        <v>1</v>
      </c>
      <c r="N68" s="10">
        <v>11.8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">
        <v>1</v>
      </c>
    </row>
    <row r="69" spans="3:21">
      <c r="C69" s="11" t="s">
        <v>233</v>
      </c>
      <c r="D69" s="10">
        <v>63</v>
      </c>
      <c r="E69" s="10">
        <v>90</v>
      </c>
      <c r="F69" s="10">
        <v>0</v>
      </c>
      <c r="G69" s="10">
        <v>1</v>
      </c>
      <c r="H69" s="10">
        <v>0</v>
      </c>
      <c r="I69" s="10">
        <v>0</v>
      </c>
      <c r="J69" s="10">
        <v>0</v>
      </c>
      <c r="K69" s="10">
        <v>123</v>
      </c>
      <c r="L69" s="10">
        <v>19</v>
      </c>
      <c r="M69" s="10">
        <v>2</v>
      </c>
      <c r="N69" s="10">
        <v>11.6999999999999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">
        <v>1</v>
      </c>
    </row>
    <row r="70" spans="3:21">
      <c r="C70" s="11" t="s">
        <v>232</v>
      </c>
      <c r="D70" s="10">
        <v>65</v>
      </c>
      <c r="E70" s="10">
        <v>80</v>
      </c>
      <c r="F70" s="10">
        <v>1</v>
      </c>
      <c r="G70" s="10">
        <v>1</v>
      </c>
      <c r="H70" s="10">
        <v>1</v>
      </c>
      <c r="I70" s="10">
        <v>0</v>
      </c>
      <c r="J70" s="10">
        <v>0</v>
      </c>
      <c r="K70" s="10">
        <v>294</v>
      </c>
      <c r="L70" s="10">
        <v>71</v>
      </c>
      <c r="M70" s="10">
        <v>4.4000000000000004</v>
      </c>
      <c r="N70" s="10">
        <v>10</v>
      </c>
      <c r="O70" s="10">
        <v>1</v>
      </c>
      <c r="P70" s="10">
        <v>1</v>
      </c>
      <c r="Q70" s="10">
        <v>1</v>
      </c>
      <c r="R70" s="10">
        <v>0</v>
      </c>
      <c r="S70" s="10">
        <v>0</v>
      </c>
      <c r="T70" s="10">
        <v>0</v>
      </c>
      <c r="U70" s="1">
        <v>1</v>
      </c>
    </row>
    <row r="71" spans="3:21">
      <c r="C71" s="11" t="s">
        <v>231</v>
      </c>
      <c r="D71" s="10">
        <v>55</v>
      </c>
      <c r="E71" s="10">
        <v>70</v>
      </c>
      <c r="F71" s="10">
        <v>1</v>
      </c>
      <c r="G71" s="10">
        <v>1</v>
      </c>
      <c r="H71" s="10">
        <v>0</v>
      </c>
      <c r="I71" s="10">
        <v>0</v>
      </c>
      <c r="J71" s="10">
        <v>0</v>
      </c>
      <c r="K71" s="10">
        <v>99</v>
      </c>
      <c r="L71" s="10">
        <v>25</v>
      </c>
      <c r="M71" s="10">
        <v>1.2</v>
      </c>
      <c r="N71" s="10">
        <v>11.4</v>
      </c>
      <c r="O71" s="10">
        <v>0</v>
      </c>
      <c r="P71" s="10">
        <v>0</v>
      </c>
      <c r="Q71" s="10">
        <v>0</v>
      </c>
      <c r="R71" s="10">
        <v>1</v>
      </c>
      <c r="S71" s="10">
        <v>1</v>
      </c>
      <c r="T71" s="10">
        <v>0</v>
      </c>
      <c r="U71" s="1">
        <v>1</v>
      </c>
    </row>
    <row r="72" spans="3:21">
      <c r="C72" s="11" t="s">
        <v>230</v>
      </c>
      <c r="D72" s="10">
        <v>70</v>
      </c>
      <c r="E72" s="10">
        <v>90</v>
      </c>
      <c r="F72" s="10">
        <v>0</v>
      </c>
      <c r="G72" s="10">
        <v>1</v>
      </c>
      <c r="H72" s="10">
        <v>0</v>
      </c>
      <c r="I72" s="10">
        <v>0</v>
      </c>
      <c r="J72" s="10">
        <v>0</v>
      </c>
      <c r="K72" s="10">
        <v>144</v>
      </c>
      <c r="L72" s="10">
        <v>125</v>
      </c>
      <c r="M72" s="10">
        <v>4</v>
      </c>
      <c r="N72" s="10">
        <v>12</v>
      </c>
      <c r="O72" s="10">
        <v>1</v>
      </c>
      <c r="P72" s="10">
        <v>1</v>
      </c>
      <c r="Q72" s="10">
        <v>0</v>
      </c>
      <c r="R72" s="10">
        <v>1</v>
      </c>
      <c r="S72" s="10">
        <v>1</v>
      </c>
      <c r="T72" s="10">
        <v>0</v>
      </c>
      <c r="U72" s="1">
        <v>1</v>
      </c>
    </row>
    <row r="73" spans="3:21">
      <c r="C73" s="11" t="s">
        <v>229</v>
      </c>
      <c r="D73" s="10">
        <v>71</v>
      </c>
      <c r="E73" s="10">
        <v>60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118</v>
      </c>
      <c r="L73" s="10">
        <v>125</v>
      </c>
      <c r="M73" s="10">
        <v>5.2999999999999901</v>
      </c>
      <c r="N73" s="10">
        <v>11.4</v>
      </c>
      <c r="O73" s="10">
        <v>1</v>
      </c>
      <c r="P73" s="10">
        <v>1</v>
      </c>
      <c r="Q73" s="10">
        <v>0</v>
      </c>
      <c r="R73" s="10">
        <v>1</v>
      </c>
      <c r="S73" s="10">
        <v>1</v>
      </c>
      <c r="T73" s="10">
        <v>0</v>
      </c>
      <c r="U73" s="1">
        <v>1</v>
      </c>
    </row>
    <row r="74" spans="3:21">
      <c r="C74" s="11" t="s">
        <v>228</v>
      </c>
      <c r="D74" s="10">
        <v>75</v>
      </c>
      <c r="E74" s="10">
        <v>70</v>
      </c>
      <c r="F74" s="10">
        <v>0</v>
      </c>
      <c r="G74" s="10">
        <v>1</v>
      </c>
      <c r="H74" s="10">
        <v>0</v>
      </c>
      <c r="I74" s="10">
        <v>0</v>
      </c>
      <c r="J74" s="10">
        <v>0</v>
      </c>
      <c r="K74" s="10">
        <v>158</v>
      </c>
      <c r="L74" s="10">
        <v>49</v>
      </c>
      <c r="M74" s="10">
        <v>1.3999999999999799</v>
      </c>
      <c r="N74" s="10">
        <v>11.1</v>
      </c>
      <c r="O74" s="10">
        <v>1</v>
      </c>
      <c r="P74" s="10">
        <v>0</v>
      </c>
      <c r="Q74" s="10">
        <v>0</v>
      </c>
      <c r="R74" s="10">
        <v>1</v>
      </c>
      <c r="S74" s="10">
        <v>1</v>
      </c>
      <c r="T74" s="10">
        <v>0</v>
      </c>
      <c r="U74" s="1">
        <v>1</v>
      </c>
    </row>
    <row r="75" spans="3:21">
      <c r="C75" s="11" t="s">
        <v>227</v>
      </c>
      <c r="D75" s="10">
        <v>48</v>
      </c>
      <c r="E75" s="10">
        <v>80</v>
      </c>
      <c r="F75" s="10">
        <v>0</v>
      </c>
      <c r="G75" s="10">
        <v>1</v>
      </c>
      <c r="H75" s="10">
        <v>1</v>
      </c>
      <c r="I75" s="10">
        <v>0</v>
      </c>
      <c r="J75" s="10">
        <v>0</v>
      </c>
      <c r="K75" s="10">
        <v>214</v>
      </c>
      <c r="L75" s="10">
        <v>24</v>
      </c>
      <c r="M75" s="10">
        <v>1.3</v>
      </c>
      <c r="N75" s="10">
        <v>13.1999999999999</v>
      </c>
      <c r="O75" s="10">
        <v>0</v>
      </c>
      <c r="P75" s="10">
        <v>1</v>
      </c>
      <c r="Q75" s="10">
        <v>0</v>
      </c>
      <c r="R75" s="10">
        <v>1</v>
      </c>
      <c r="S75" s="10">
        <v>0</v>
      </c>
      <c r="T75" s="10">
        <v>0</v>
      </c>
      <c r="U75" s="1">
        <v>1</v>
      </c>
    </row>
    <row r="76" spans="3:21">
      <c r="C76" s="11" t="s">
        <v>226</v>
      </c>
      <c r="D76" s="10">
        <v>60</v>
      </c>
      <c r="E76" s="10">
        <v>90</v>
      </c>
      <c r="F76" s="10">
        <v>1</v>
      </c>
      <c r="G76" s="10">
        <v>1</v>
      </c>
      <c r="H76" s="10">
        <v>0</v>
      </c>
      <c r="I76" s="10">
        <v>0</v>
      </c>
      <c r="J76" s="10">
        <v>0</v>
      </c>
      <c r="K76" s="10">
        <v>105</v>
      </c>
      <c r="L76" s="10">
        <v>53</v>
      </c>
      <c r="M76" s="10">
        <v>2.2999999999999901</v>
      </c>
      <c r="N76" s="10">
        <v>11.1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">
        <v>1</v>
      </c>
    </row>
    <row r="77" spans="3:21">
      <c r="C77" s="11" t="s">
        <v>225</v>
      </c>
      <c r="D77" s="10">
        <v>8</v>
      </c>
      <c r="E77" s="10">
        <v>60</v>
      </c>
      <c r="F77" s="10">
        <v>0</v>
      </c>
      <c r="G77" s="10">
        <v>1</v>
      </c>
      <c r="H77" s="10">
        <v>0</v>
      </c>
      <c r="I77" s="10">
        <v>0</v>
      </c>
      <c r="J77" s="10">
        <v>0</v>
      </c>
      <c r="K77" s="10">
        <v>78</v>
      </c>
      <c r="L77" s="10">
        <v>27</v>
      </c>
      <c r="M77" s="10">
        <v>0.9</v>
      </c>
      <c r="N77" s="10">
        <v>12.3</v>
      </c>
      <c r="O77" s="10">
        <v>0</v>
      </c>
      <c r="P77" s="10">
        <v>0</v>
      </c>
      <c r="Q77" s="10">
        <v>0</v>
      </c>
      <c r="R77" s="10">
        <v>1</v>
      </c>
      <c r="S77" s="10">
        <v>1</v>
      </c>
      <c r="T77" s="10">
        <v>0</v>
      </c>
      <c r="U77" s="1">
        <v>1</v>
      </c>
    </row>
    <row r="78" spans="3:21">
      <c r="C78" s="11" t="s">
        <v>224</v>
      </c>
      <c r="D78" s="10">
        <v>55</v>
      </c>
      <c r="E78" s="10">
        <v>90</v>
      </c>
      <c r="F78" s="10">
        <v>1</v>
      </c>
      <c r="G78" s="10">
        <v>1</v>
      </c>
      <c r="H78" s="10">
        <v>0</v>
      </c>
      <c r="I78" s="10">
        <v>0</v>
      </c>
      <c r="J78" s="10">
        <v>0</v>
      </c>
      <c r="K78" s="10">
        <v>273</v>
      </c>
      <c r="L78" s="10">
        <v>235</v>
      </c>
      <c r="M78" s="10">
        <v>14.1999999999999</v>
      </c>
      <c r="N78" s="10">
        <v>8.3000000000000007</v>
      </c>
      <c r="O78" s="10">
        <v>1</v>
      </c>
      <c r="P78" s="10">
        <v>1</v>
      </c>
      <c r="Q78" s="10">
        <v>0</v>
      </c>
      <c r="R78" s="10">
        <v>1</v>
      </c>
      <c r="S78" s="10">
        <v>1</v>
      </c>
      <c r="T78" s="10">
        <v>1</v>
      </c>
      <c r="U78" s="1">
        <v>1</v>
      </c>
    </row>
    <row r="79" spans="3:21">
      <c r="C79" s="11" t="s">
        <v>223</v>
      </c>
      <c r="D79" s="10">
        <v>50</v>
      </c>
      <c r="E79" s="10">
        <v>70</v>
      </c>
      <c r="F79" s="10">
        <v>0</v>
      </c>
      <c r="G79" s="10">
        <v>1</v>
      </c>
      <c r="H79" s="10">
        <v>0</v>
      </c>
      <c r="I79" s="10">
        <v>1</v>
      </c>
      <c r="J79" s="10">
        <v>1</v>
      </c>
      <c r="K79" s="10">
        <v>123</v>
      </c>
      <c r="L79" s="10">
        <v>40</v>
      </c>
      <c r="M79" s="10">
        <v>1.8</v>
      </c>
      <c r="N79" s="10">
        <v>11.1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">
        <v>1</v>
      </c>
    </row>
    <row r="80" spans="3:21">
      <c r="C80" s="11" t="s">
        <v>222</v>
      </c>
      <c r="D80" s="10">
        <v>62</v>
      </c>
      <c r="E80" s="10">
        <v>70</v>
      </c>
      <c r="F80" s="10">
        <v>0</v>
      </c>
      <c r="G80" s="10">
        <v>1</v>
      </c>
      <c r="H80" s="10">
        <v>0</v>
      </c>
      <c r="I80" s="10">
        <v>0</v>
      </c>
      <c r="J80" s="10">
        <v>0</v>
      </c>
      <c r="K80" s="10">
        <v>122</v>
      </c>
      <c r="L80" s="10">
        <v>42</v>
      </c>
      <c r="M80" s="10">
        <v>1.7</v>
      </c>
      <c r="N80" s="10">
        <v>12.6</v>
      </c>
      <c r="O80" s="10">
        <v>1</v>
      </c>
      <c r="P80" s="10">
        <v>1</v>
      </c>
      <c r="Q80" s="10">
        <v>0</v>
      </c>
      <c r="R80" s="10">
        <v>0</v>
      </c>
      <c r="S80" s="10">
        <v>0</v>
      </c>
      <c r="T80" s="10">
        <v>0</v>
      </c>
      <c r="U80" s="1">
        <v>1</v>
      </c>
    </row>
    <row r="81" spans="3:21">
      <c r="C81" s="11" t="s">
        <v>221</v>
      </c>
      <c r="D81" s="10">
        <v>59</v>
      </c>
      <c r="E81" s="10">
        <v>80</v>
      </c>
      <c r="F81" s="10">
        <v>1</v>
      </c>
      <c r="G81" s="10">
        <v>1</v>
      </c>
      <c r="H81" s="10">
        <v>0</v>
      </c>
      <c r="I81" s="10">
        <v>0</v>
      </c>
      <c r="J81" s="10">
        <v>0</v>
      </c>
      <c r="K81" s="10">
        <v>303</v>
      </c>
      <c r="L81" s="10">
        <v>35</v>
      </c>
      <c r="M81" s="10">
        <v>1.3</v>
      </c>
      <c r="N81" s="10">
        <v>10.4</v>
      </c>
      <c r="O81" s="10">
        <v>0</v>
      </c>
      <c r="P81" s="10">
        <v>1</v>
      </c>
      <c r="Q81" s="10">
        <v>0</v>
      </c>
      <c r="R81" s="10">
        <v>1</v>
      </c>
      <c r="S81" s="10">
        <v>0</v>
      </c>
      <c r="T81" s="10">
        <v>0</v>
      </c>
      <c r="U81" s="1">
        <v>1</v>
      </c>
    </row>
    <row r="82" spans="3:21">
      <c r="C82" s="11" t="s">
        <v>220</v>
      </c>
      <c r="D82" s="10">
        <v>46</v>
      </c>
      <c r="E82" s="10">
        <v>80</v>
      </c>
      <c r="F82" s="10">
        <v>1</v>
      </c>
      <c r="G82" s="10">
        <v>1</v>
      </c>
      <c r="H82" s="10">
        <v>0</v>
      </c>
      <c r="I82" s="10">
        <v>0</v>
      </c>
      <c r="J82" s="10">
        <v>0</v>
      </c>
      <c r="K82" s="10">
        <v>160</v>
      </c>
      <c r="L82" s="10">
        <v>40</v>
      </c>
      <c r="M82" s="10">
        <v>2</v>
      </c>
      <c r="N82" s="10">
        <v>9</v>
      </c>
      <c r="O82" s="10">
        <v>1</v>
      </c>
      <c r="P82" s="10">
        <v>0</v>
      </c>
      <c r="Q82" s="10">
        <v>0</v>
      </c>
      <c r="R82" s="10">
        <v>1</v>
      </c>
      <c r="S82" s="10">
        <v>0</v>
      </c>
      <c r="T82" s="10">
        <v>1</v>
      </c>
      <c r="U82" s="1">
        <v>1</v>
      </c>
    </row>
    <row r="83" spans="3:21">
      <c r="C83" s="11" t="s">
        <v>219</v>
      </c>
      <c r="D83" s="10">
        <v>34</v>
      </c>
      <c r="E83" s="10">
        <v>70</v>
      </c>
      <c r="F83" s="10">
        <v>0</v>
      </c>
      <c r="G83" s="10">
        <v>1</v>
      </c>
      <c r="H83" s="10">
        <v>0</v>
      </c>
      <c r="I83" s="10">
        <v>0</v>
      </c>
      <c r="J83" s="10">
        <v>0</v>
      </c>
      <c r="K83" s="10">
        <v>139</v>
      </c>
      <c r="L83" s="10">
        <v>19</v>
      </c>
      <c r="M83" s="10">
        <v>0.9</v>
      </c>
      <c r="N83" s="10">
        <v>12.6999999999999</v>
      </c>
      <c r="O83" s="10">
        <v>0</v>
      </c>
      <c r="P83" s="10">
        <v>0</v>
      </c>
      <c r="Q83" s="10">
        <v>0</v>
      </c>
      <c r="R83" s="10">
        <v>1</v>
      </c>
      <c r="S83" s="10">
        <v>0</v>
      </c>
      <c r="T83" s="10">
        <v>0</v>
      </c>
      <c r="U83" s="1">
        <v>1</v>
      </c>
    </row>
    <row r="84" spans="3:21">
      <c r="C84" s="11" t="s">
        <v>218</v>
      </c>
      <c r="D84" s="10">
        <v>17</v>
      </c>
      <c r="E84" s="10">
        <v>70</v>
      </c>
      <c r="F84" s="10">
        <v>0</v>
      </c>
      <c r="G84" s="10">
        <v>1</v>
      </c>
      <c r="H84" s="10">
        <v>0</v>
      </c>
      <c r="I84" s="10">
        <v>0</v>
      </c>
      <c r="J84" s="10">
        <v>0</v>
      </c>
      <c r="K84" s="10">
        <v>22</v>
      </c>
      <c r="L84" s="10">
        <v>1.5</v>
      </c>
      <c r="M84" s="10">
        <v>7.2999999999999901</v>
      </c>
      <c r="N84" s="10">
        <v>13.1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">
        <v>1</v>
      </c>
    </row>
    <row r="85" spans="3:21">
      <c r="C85" s="11" t="s">
        <v>217</v>
      </c>
      <c r="D85" s="10">
        <v>21</v>
      </c>
      <c r="E85" s="10">
        <v>90</v>
      </c>
      <c r="F85" s="10">
        <v>1</v>
      </c>
      <c r="G85" s="10">
        <v>0</v>
      </c>
      <c r="H85" s="10">
        <v>0</v>
      </c>
      <c r="I85" s="10">
        <v>1</v>
      </c>
      <c r="J85" s="10">
        <v>1</v>
      </c>
      <c r="K85" s="10">
        <v>107</v>
      </c>
      <c r="L85" s="10">
        <v>40</v>
      </c>
      <c r="M85" s="10">
        <v>1.7</v>
      </c>
      <c r="N85" s="10">
        <v>8.3000000000000007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1</v>
      </c>
      <c r="U85" s="1">
        <v>1</v>
      </c>
    </row>
    <row r="86" spans="3:21">
      <c r="C86" s="11" t="s">
        <v>216</v>
      </c>
      <c r="D86" s="10">
        <v>42</v>
      </c>
      <c r="E86" s="10">
        <v>90</v>
      </c>
      <c r="F86" s="10">
        <v>0</v>
      </c>
      <c r="G86" s="10">
        <v>1</v>
      </c>
      <c r="H86" s="10">
        <v>0</v>
      </c>
      <c r="I86" s="10">
        <v>1</v>
      </c>
      <c r="J86" s="10">
        <v>0</v>
      </c>
      <c r="K86" s="10">
        <v>93</v>
      </c>
      <c r="L86" s="10">
        <v>153</v>
      </c>
      <c r="M86" s="10">
        <v>2.7</v>
      </c>
      <c r="N86" s="10">
        <v>9.8000000000000007</v>
      </c>
      <c r="O86" s="10">
        <v>0</v>
      </c>
      <c r="P86" s="10">
        <v>0</v>
      </c>
      <c r="Q86" s="10">
        <v>0</v>
      </c>
      <c r="R86" s="10">
        <v>1</v>
      </c>
      <c r="S86" s="10">
        <v>1</v>
      </c>
      <c r="T86" s="10">
        <v>1</v>
      </c>
      <c r="U86" s="1">
        <v>1</v>
      </c>
    </row>
    <row r="87" spans="3:21">
      <c r="C87" s="11" t="s">
        <v>215</v>
      </c>
      <c r="D87" s="10">
        <v>72</v>
      </c>
      <c r="E87" s="10">
        <v>90</v>
      </c>
      <c r="F87" s="10">
        <v>1</v>
      </c>
      <c r="G87" s="10">
        <v>1</v>
      </c>
      <c r="H87" s="10">
        <v>0</v>
      </c>
      <c r="I87" s="10">
        <v>1</v>
      </c>
      <c r="J87" s="10">
        <v>0</v>
      </c>
      <c r="K87" s="10">
        <v>124</v>
      </c>
      <c r="L87" s="10">
        <v>53</v>
      </c>
      <c r="M87" s="10">
        <v>2.2999999999999901</v>
      </c>
      <c r="N87" s="10">
        <v>11.9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">
        <v>1</v>
      </c>
    </row>
    <row r="88" spans="3:21">
      <c r="C88" s="11" t="s">
        <v>214</v>
      </c>
      <c r="D88" s="10">
        <v>61</v>
      </c>
      <c r="E88" s="10">
        <v>80</v>
      </c>
      <c r="F88" s="10">
        <v>0</v>
      </c>
      <c r="G88" s="10">
        <v>1</v>
      </c>
      <c r="H88" s="10">
        <v>0</v>
      </c>
      <c r="I88" s="10">
        <v>0</v>
      </c>
      <c r="J88" s="10">
        <v>0</v>
      </c>
      <c r="K88" s="10">
        <v>131</v>
      </c>
      <c r="L88" s="10">
        <v>23</v>
      </c>
      <c r="M88" s="10">
        <v>0.8</v>
      </c>
      <c r="N88" s="10">
        <v>11.3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">
        <v>1</v>
      </c>
    </row>
    <row r="89" spans="3:21">
      <c r="C89" s="11" t="s">
        <v>213</v>
      </c>
      <c r="D89" s="10">
        <v>64</v>
      </c>
      <c r="E89" s="10">
        <v>60</v>
      </c>
      <c r="F89" s="10">
        <v>1</v>
      </c>
      <c r="G89" s="10">
        <v>0</v>
      </c>
      <c r="H89" s="10">
        <v>0</v>
      </c>
      <c r="I89" s="10">
        <v>0</v>
      </c>
      <c r="J89" s="10">
        <v>1</v>
      </c>
      <c r="K89" s="10">
        <v>239</v>
      </c>
      <c r="L89" s="10">
        <v>58</v>
      </c>
      <c r="M89" s="10">
        <v>4.2999999999999901</v>
      </c>
      <c r="N89" s="10">
        <v>9.5</v>
      </c>
      <c r="O89" s="10">
        <v>1</v>
      </c>
      <c r="P89" s="10">
        <v>1</v>
      </c>
      <c r="Q89" s="10">
        <v>0</v>
      </c>
      <c r="R89" s="10">
        <v>1</v>
      </c>
      <c r="S89" s="10">
        <v>1</v>
      </c>
      <c r="T89" s="10">
        <v>0</v>
      </c>
      <c r="U89" s="1">
        <v>1</v>
      </c>
    </row>
    <row r="90" spans="3:21">
      <c r="C90" s="11" t="s">
        <v>212</v>
      </c>
      <c r="D90" s="10">
        <v>6</v>
      </c>
      <c r="E90" s="10">
        <v>60</v>
      </c>
      <c r="F90" s="10">
        <v>1</v>
      </c>
      <c r="G90" s="10">
        <v>0</v>
      </c>
      <c r="H90" s="10">
        <v>0</v>
      </c>
      <c r="I90" s="10">
        <v>0</v>
      </c>
      <c r="J90" s="10">
        <v>1</v>
      </c>
      <c r="K90" s="10">
        <v>94</v>
      </c>
      <c r="L90" s="10">
        <v>67</v>
      </c>
      <c r="M90" s="10">
        <v>1</v>
      </c>
      <c r="N90" s="10">
        <v>9.9</v>
      </c>
      <c r="O90" s="10">
        <v>0</v>
      </c>
      <c r="P90" s="10">
        <v>0</v>
      </c>
      <c r="Q90" s="10">
        <v>0</v>
      </c>
      <c r="R90" s="10">
        <v>1</v>
      </c>
      <c r="S90" s="10">
        <v>0</v>
      </c>
      <c r="T90" s="10">
        <v>0</v>
      </c>
      <c r="U90" s="1">
        <v>1</v>
      </c>
    </row>
    <row r="91" spans="3:21">
      <c r="C91" s="11" t="s">
        <v>211</v>
      </c>
      <c r="D91" s="10">
        <v>59</v>
      </c>
      <c r="E91" s="10">
        <v>100</v>
      </c>
      <c r="F91" s="10">
        <v>0</v>
      </c>
      <c r="G91" s="10">
        <v>0</v>
      </c>
      <c r="H91" s="10">
        <v>1</v>
      </c>
      <c r="I91" s="10">
        <v>0</v>
      </c>
      <c r="J91" s="10">
        <v>0</v>
      </c>
      <c r="K91" s="10">
        <v>252</v>
      </c>
      <c r="L91" s="10">
        <v>40</v>
      </c>
      <c r="M91" s="10">
        <v>3.2</v>
      </c>
      <c r="N91" s="10">
        <v>11.1999999999999</v>
      </c>
      <c r="O91" s="10">
        <v>1</v>
      </c>
      <c r="P91" s="10">
        <v>1</v>
      </c>
      <c r="Q91" s="10">
        <v>0</v>
      </c>
      <c r="R91" s="10">
        <v>1</v>
      </c>
      <c r="S91" s="10">
        <v>1</v>
      </c>
      <c r="T91" s="10">
        <v>0</v>
      </c>
      <c r="U91" s="1">
        <v>1</v>
      </c>
    </row>
    <row r="92" spans="3:21">
      <c r="C92" s="11" t="s">
        <v>210</v>
      </c>
      <c r="D92" s="10">
        <v>50</v>
      </c>
      <c r="E92" s="10">
        <v>70</v>
      </c>
      <c r="F92" s="10">
        <v>1</v>
      </c>
      <c r="G92" s="10">
        <v>1</v>
      </c>
      <c r="H92" s="10">
        <v>0</v>
      </c>
      <c r="I92" s="10">
        <v>0</v>
      </c>
      <c r="J92" s="10">
        <v>0</v>
      </c>
      <c r="K92" s="10">
        <v>230</v>
      </c>
      <c r="L92" s="10">
        <v>50</v>
      </c>
      <c r="M92" s="10">
        <v>2.2000000000000002</v>
      </c>
      <c r="N92" s="10">
        <v>12</v>
      </c>
      <c r="O92" s="10">
        <v>1</v>
      </c>
      <c r="P92" s="10">
        <v>1</v>
      </c>
      <c r="Q92" s="10">
        <v>0</v>
      </c>
      <c r="R92" s="10">
        <v>0</v>
      </c>
      <c r="S92" s="10">
        <v>0</v>
      </c>
      <c r="T92" s="10">
        <v>0</v>
      </c>
      <c r="U92" s="1">
        <v>1</v>
      </c>
    </row>
    <row r="93" spans="3:21">
      <c r="C93" s="11" t="s">
        <v>209</v>
      </c>
      <c r="D93" s="10">
        <v>59</v>
      </c>
      <c r="E93" s="10">
        <v>100</v>
      </c>
      <c r="F93" s="10">
        <v>0</v>
      </c>
      <c r="G93" s="10">
        <v>0</v>
      </c>
      <c r="H93" s="10">
        <v>1</v>
      </c>
      <c r="I93" s="10">
        <v>0</v>
      </c>
      <c r="J93" s="10">
        <v>0</v>
      </c>
      <c r="K93" s="10">
        <v>255</v>
      </c>
      <c r="L93" s="10">
        <v>132</v>
      </c>
      <c r="M93" s="10">
        <v>12.8</v>
      </c>
      <c r="N93" s="10">
        <v>7.2999999999999901</v>
      </c>
      <c r="O93" s="10">
        <v>1</v>
      </c>
      <c r="P93" s="10">
        <v>1</v>
      </c>
      <c r="Q93" s="10">
        <v>1</v>
      </c>
      <c r="R93" s="10">
        <v>0</v>
      </c>
      <c r="S93" s="10">
        <v>0</v>
      </c>
      <c r="T93" s="10">
        <v>1</v>
      </c>
      <c r="U93" s="1">
        <v>1</v>
      </c>
    </row>
    <row r="94" spans="3:21">
      <c r="C94" s="11" t="s">
        <v>208</v>
      </c>
      <c r="D94" s="10">
        <v>40</v>
      </c>
      <c r="E94" s="10">
        <v>70</v>
      </c>
      <c r="F94" s="10">
        <v>0</v>
      </c>
      <c r="G94" s="10">
        <v>1</v>
      </c>
      <c r="H94" s="10">
        <v>1</v>
      </c>
      <c r="I94" s="10">
        <v>0</v>
      </c>
      <c r="J94" s="10">
        <v>0</v>
      </c>
      <c r="K94" s="10">
        <v>253</v>
      </c>
      <c r="L94" s="10">
        <v>150</v>
      </c>
      <c r="M94" s="10">
        <v>11.9</v>
      </c>
      <c r="N94" s="10">
        <v>10.9</v>
      </c>
      <c r="O94" s="10">
        <v>1</v>
      </c>
      <c r="P94" s="10">
        <v>1</v>
      </c>
      <c r="Q94" s="10">
        <v>0</v>
      </c>
      <c r="R94" s="10">
        <v>1</v>
      </c>
      <c r="S94" s="10">
        <v>1</v>
      </c>
      <c r="T94" s="10">
        <v>0</v>
      </c>
      <c r="U94" s="1">
        <v>1</v>
      </c>
    </row>
    <row r="95" spans="3:21">
      <c r="C95" s="11" t="s">
        <v>207</v>
      </c>
      <c r="D95" s="10">
        <v>55</v>
      </c>
      <c r="E95" s="10">
        <v>80</v>
      </c>
      <c r="F95" s="10">
        <v>1</v>
      </c>
      <c r="G95" s="10">
        <v>1</v>
      </c>
      <c r="H95" s="10">
        <v>0</v>
      </c>
      <c r="I95" s="10">
        <v>1</v>
      </c>
      <c r="J95" s="10">
        <v>1</v>
      </c>
      <c r="K95" s="10">
        <v>214</v>
      </c>
      <c r="L95" s="10">
        <v>73</v>
      </c>
      <c r="M95" s="10">
        <v>3.8999999999999901</v>
      </c>
      <c r="N95" s="10">
        <v>10.9</v>
      </c>
      <c r="O95" s="10">
        <v>1</v>
      </c>
      <c r="P95" s="10">
        <v>1</v>
      </c>
      <c r="Q95" s="10">
        <v>0</v>
      </c>
      <c r="R95" s="10">
        <v>0</v>
      </c>
      <c r="S95" s="10">
        <v>1</v>
      </c>
      <c r="T95" s="10">
        <v>0</v>
      </c>
      <c r="U95" s="1">
        <v>1</v>
      </c>
    </row>
    <row r="96" spans="3:21">
      <c r="C96" s="11" t="s">
        <v>206</v>
      </c>
      <c r="D96" s="10">
        <v>68</v>
      </c>
      <c r="E96" s="10">
        <v>80</v>
      </c>
      <c r="F96" s="10">
        <v>0</v>
      </c>
      <c r="G96" s="10">
        <v>1</v>
      </c>
      <c r="H96" s="10">
        <v>0</v>
      </c>
      <c r="I96" s="10">
        <v>0</v>
      </c>
      <c r="J96" s="10">
        <v>0</v>
      </c>
      <c r="K96" s="10">
        <v>171</v>
      </c>
      <c r="L96" s="10">
        <v>30</v>
      </c>
      <c r="M96" s="10">
        <v>1</v>
      </c>
      <c r="N96" s="10">
        <v>13.6999999999999</v>
      </c>
      <c r="O96" s="10">
        <v>0</v>
      </c>
      <c r="P96" s="10">
        <v>1</v>
      </c>
      <c r="Q96" s="10">
        <v>0</v>
      </c>
      <c r="R96" s="10">
        <v>0</v>
      </c>
      <c r="S96" s="10">
        <v>0</v>
      </c>
      <c r="T96" s="10">
        <v>0</v>
      </c>
      <c r="U96" s="1">
        <v>1</v>
      </c>
    </row>
    <row r="97" spans="3:21">
      <c r="C97" s="11" t="s">
        <v>205</v>
      </c>
      <c r="D97" s="10">
        <v>63</v>
      </c>
      <c r="E97" s="10">
        <v>100</v>
      </c>
      <c r="F97" s="10">
        <v>1</v>
      </c>
      <c r="G97" s="10">
        <v>1</v>
      </c>
      <c r="H97" s="10">
        <v>0</v>
      </c>
      <c r="I97" s="10">
        <v>0</v>
      </c>
      <c r="J97" s="10">
        <v>0</v>
      </c>
      <c r="K97" s="10">
        <v>78</v>
      </c>
      <c r="L97" s="10">
        <v>61</v>
      </c>
      <c r="M97" s="10">
        <v>1.8</v>
      </c>
      <c r="N97" s="10">
        <v>12.1999999999999</v>
      </c>
      <c r="O97" s="10">
        <v>0</v>
      </c>
      <c r="P97" s="10">
        <v>1</v>
      </c>
      <c r="Q97" s="10">
        <v>0</v>
      </c>
      <c r="R97" s="10">
        <v>0</v>
      </c>
      <c r="S97" s="10">
        <v>0</v>
      </c>
      <c r="T97" s="10">
        <v>0</v>
      </c>
      <c r="U97" s="1">
        <v>1</v>
      </c>
    </row>
    <row r="98" spans="3:21">
      <c r="C98" s="11" t="s">
        <v>204</v>
      </c>
      <c r="D98" s="10">
        <v>68</v>
      </c>
      <c r="E98" s="10">
        <v>90</v>
      </c>
      <c r="F98" s="10">
        <v>1</v>
      </c>
      <c r="G98" s="10">
        <v>1</v>
      </c>
      <c r="H98" s="10">
        <v>0</v>
      </c>
      <c r="I98" s="10">
        <v>0</v>
      </c>
      <c r="J98" s="10">
        <v>0</v>
      </c>
      <c r="K98" s="10">
        <v>238</v>
      </c>
      <c r="L98" s="10">
        <v>57</v>
      </c>
      <c r="M98" s="10">
        <v>2.5</v>
      </c>
      <c r="N98" s="10">
        <v>9.8000000000000007</v>
      </c>
      <c r="O98" s="10">
        <v>1</v>
      </c>
      <c r="P98" s="10">
        <v>1</v>
      </c>
      <c r="Q98" s="10">
        <v>0</v>
      </c>
      <c r="R98" s="10">
        <v>1</v>
      </c>
      <c r="S98" s="10">
        <v>0</v>
      </c>
      <c r="T98" s="10">
        <v>0</v>
      </c>
      <c r="U98" s="1">
        <v>1</v>
      </c>
    </row>
    <row r="99" spans="3:21">
      <c r="C99" s="11" t="s">
        <v>203</v>
      </c>
      <c r="D99" s="10">
        <v>71</v>
      </c>
      <c r="E99" s="10">
        <v>90</v>
      </c>
      <c r="F99" s="10">
        <v>1</v>
      </c>
      <c r="G99" s="10">
        <v>1</v>
      </c>
      <c r="H99" s="10">
        <v>1</v>
      </c>
      <c r="I99" s="10">
        <v>0</v>
      </c>
      <c r="J99" s="10">
        <v>0</v>
      </c>
      <c r="K99" s="10">
        <v>303</v>
      </c>
      <c r="L99" s="10">
        <v>30</v>
      </c>
      <c r="M99" s="10">
        <v>1.3</v>
      </c>
      <c r="N99" s="10">
        <v>13</v>
      </c>
      <c r="O99" s="10">
        <v>1</v>
      </c>
      <c r="P99" s="10">
        <v>1</v>
      </c>
      <c r="Q99" s="10">
        <v>0</v>
      </c>
      <c r="R99" s="10">
        <v>0</v>
      </c>
      <c r="S99" s="10">
        <v>0</v>
      </c>
      <c r="T99" s="10">
        <v>0</v>
      </c>
      <c r="U99" s="1">
        <v>1</v>
      </c>
    </row>
    <row r="100" spans="3:21">
      <c r="C100" s="11" t="s">
        <v>202</v>
      </c>
      <c r="D100" s="10">
        <v>64</v>
      </c>
      <c r="E100" s="10">
        <v>100</v>
      </c>
      <c r="F100" s="10">
        <v>0</v>
      </c>
      <c r="G100" s="10">
        <v>0</v>
      </c>
      <c r="H100" s="10">
        <v>1</v>
      </c>
      <c r="I100" s="10">
        <v>0</v>
      </c>
      <c r="J100" s="10">
        <v>1</v>
      </c>
      <c r="K100" s="10">
        <v>163</v>
      </c>
      <c r="L100" s="10">
        <v>54</v>
      </c>
      <c r="M100" s="10">
        <v>7.2</v>
      </c>
      <c r="N100" s="10">
        <v>7.9</v>
      </c>
      <c r="O100" s="10">
        <v>1</v>
      </c>
      <c r="P100" s="10">
        <v>1</v>
      </c>
      <c r="Q100" s="10">
        <v>0</v>
      </c>
      <c r="R100" s="10">
        <v>0</v>
      </c>
      <c r="S100" s="10">
        <v>1</v>
      </c>
      <c r="T100" s="10">
        <v>0</v>
      </c>
      <c r="U100" s="1">
        <v>1</v>
      </c>
    </row>
    <row r="101" spans="3:21">
      <c r="C101" s="11" t="s">
        <v>201</v>
      </c>
      <c r="D101" s="10">
        <v>57</v>
      </c>
      <c r="E101" s="10">
        <v>80</v>
      </c>
      <c r="F101" s="10">
        <v>0</v>
      </c>
      <c r="G101" s="10">
        <v>1</v>
      </c>
      <c r="H101" s="10">
        <v>0</v>
      </c>
      <c r="I101" s="10">
        <v>0</v>
      </c>
      <c r="J101" s="10">
        <v>0</v>
      </c>
      <c r="K101" s="10">
        <v>120</v>
      </c>
      <c r="L101" s="10">
        <v>48</v>
      </c>
      <c r="M101" s="10">
        <v>1.6</v>
      </c>
      <c r="N101" s="10">
        <v>11.3</v>
      </c>
      <c r="O101" s="10">
        <v>1</v>
      </c>
      <c r="P101" s="10">
        <v>1</v>
      </c>
      <c r="Q101" s="10">
        <v>0</v>
      </c>
      <c r="R101" s="10">
        <v>0</v>
      </c>
      <c r="S101" s="10">
        <v>0</v>
      </c>
      <c r="T101" s="10">
        <v>0</v>
      </c>
      <c r="U101" s="1">
        <v>1</v>
      </c>
    </row>
    <row r="102" spans="3:21">
      <c r="C102" s="11" t="s">
        <v>200</v>
      </c>
      <c r="D102" s="10">
        <v>80</v>
      </c>
      <c r="E102" s="10">
        <v>70</v>
      </c>
      <c r="F102" s="10">
        <v>0</v>
      </c>
      <c r="G102" s="10">
        <v>1</v>
      </c>
      <c r="H102" s="10">
        <v>1</v>
      </c>
      <c r="I102" s="10">
        <v>0</v>
      </c>
      <c r="J102" s="10">
        <v>0</v>
      </c>
      <c r="K102" s="10">
        <v>141</v>
      </c>
      <c r="L102" s="10">
        <v>53</v>
      </c>
      <c r="M102" s="10">
        <v>2.2000000000000002</v>
      </c>
      <c r="N102" s="10">
        <v>12.6999999999999</v>
      </c>
      <c r="O102" s="10">
        <v>1</v>
      </c>
      <c r="P102" s="10">
        <v>1</v>
      </c>
      <c r="Q102" s="10">
        <v>0</v>
      </c>
      <c r="R102" s="10">
        <v>1</v>
      </c>
      <c r="S102" s="10">
        <v>1</v>
      </c>
      <c r="T102" s="10">
        <v>0</v>
      </c>
      <c r="U102" s="1">
        <v>1</v>
      </c>
    </row>
    <row r="103" spans="3:21">
      <c r="C103" s="11" t="s">
        <v>199</v>
      </c>
      <c r="D103" s="10">
        <v>34</v>
      </c>
      <c r="E103" s="10">
        <v>90</v>
      </c>
      <c r="F103" s="10">
        <v>0</v>
      </c>
      <c r="G103" s="10">
        <v>1</v>
      </c>
      <c r="H103" s="10">
        <v>0</v>
      </c>
      <c r="I103" s="10">
        <v>0</v>
      </c>
      <c r="J103" s="10">
        <v>0</v>
      </c>
      <c r="K103" s="10">
        <v>104</v>
      </c>
      <c r="L103" s="10">
        <v>50</v>
      </c>
      <c r="M103" s="10">
        <v>1.6</v>
      </c>
      <c r="N103" s="10">
        <v>11.9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">
        <v>1</v>
      </c>
    </row>
    <row r="104" spans="3:21">
      <c r="C104" s="11" t="s">
        <v>198</v>
      </c>
      <c r="D104" s="10">
        <v>65</v>
      </c>
      <c r="E104" s="10">
        <v>70</v>
      </c>
      <c r="F104" s="10">
        <v>0</v>
      </c>
      <c r="G104" s="10">
        <v>1</v>
      </c>
      <c r="H104" s="10">
        <v>0</v>
      </c>
      <c r="I104" s="10">
        <v>0</v>
      </c>
      <c r="J104" s="10">
        <v>0</v>
      </c>
      <c r="K104" s="10">
        <v>203</v>
      </c>
      <c r="L104" s="10">
        <v>46</v>
      </c>
      <c r="M104" s="10">
        <v>1.3999999999999799</v>
      </c>
      <c r="N104" s="10">
        <v>11.4</v>
      </c>
      <c r="O104" s="10">
        <v>1</v>
      </c>
      <c r="P104" s="10">
        <v>1</v>
      </c>
      <c r="Q104" s="10">
        <v>0</v>
      </c>
      <c r="R104" s="10">
        <v>1</v>
      </c>
      <c r="S104" s="10">
        <v>1</v>
      </c>
      <c r="T104" s="10">
        <v>0</v>
      </c>
      <c r="U104" s="1">
        <v>1</v>
      </c>
    </row>
    <row r="105" spans="3:21">
      <c r="C105" s="11" t="s">
        <v>197</v>
      </c>
      <c r="D105" s="10">
        <v>69</v>
      </c>
      <c r="E105" s="10">
        <v>70</v>
      </c>
      <c r="F105" s="10">
        <v>1</v>
      </c>
      <c r="G105" s="10">
        <v>0</v>
      </c>
      <c r="H105" s="10">
        <v>1</v>
      </c>
      <c r="I105" s="10">
        <v>1</v>
      </c>
      <c r="J105" s="10">
        <v>1</v>
      </c>
      <c r="K105" s="10">
        <v>214</v>
      </c>
      <c r="L105" s="10">
        <v>96</v>
      </c>
      <c r="M105" s="10">
        <v>6.2999999999999901</v>
      </c>
      <c r="N105" s="10">
        <v>9.4</v>
      </c>
      <c r="O105" s="10">
        <v>1</v>
      </c>
      <c r="P105" s="10">
        <v>1</v>
      </c>
      <c r="Q105" s="10">
        <v>1</v>
      </c>
      <c r="R105" s="10">
        <v>0</v>
      </c>
      <c r="S105" s="10">
        <v>1</v>
      </c>
      <c r="T105" s="10">
        <v>1</v>
      </c>
      <c r="U105" s="1">
        <v>1</v>
      </c>
    </row>
    <row r="106" spans="3:21">
      <c r="C106" s="11" t="s">
        <v>196</v>
      </c>
      <c r="D106" s="10">
        <v>62</v>
      </c>
      <c r="E106" s="10">
        <v>90</v>
      </c>
      <c r="F106" s="10">
        <v>0</v>
      </c>
      <c r="G106" s="10">
        <v>1</v>
      </c>
      <c r="H106" s="10">
        <v>0</v>
      </c>
      <c r="I106" s="10">
        <v>0</v>
      </c>
      <c r="J106" s="10">
        <v>0</v>
      </c>
      <c r="K106" s="10">
        <v>169</v>
      </c>
      <c r="L106" s="10">
        <v>48</v>
      </c>
      <c r="M106" s="10">
        <v>2.3999999999999901</v>
      </c>
      <c r="N106" s="10">
        <v>13.4</v>
      </c>
      <c r="O106" s="10">
        <v>1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">
        <v>1</v>
      </c>
    </row>
    <row r="107" spans="3:21">
      <c r="C107" s="11" t="s">
        <v>195</v>
      </c>
      <c r="D107" s="10">
        <v>57</v>
      </c>
      <c r="E107" s="10">
        <v>80</v>
      </c>
      <c r="F107" s="10">
        <v>0</v>
      </c>
      <c r="G107" s="10">
        <v>1</v>
      </c>
      <c r="H107" s="10">
        <v>0</v>
      </c>
      <c r="I107" s="10">
        <v>0</v>
      </c>
      <c r="J107" s="10">
        <v>0</v>
      </c>
      <c r="K107" s="10">
        <v>119</v>
      </c>
      <c r="L107" s="10">
        <v>17</v>
      </c>
      <c r="M107" s="10">
        <v>1.2</v>
      </c>
      <c r="N107" s="10">
        <v>15.4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">
        <v>0</v>
      </c>
    </row>
    <row r="108" spans="3:21">
      <c r="C108" s="11" t="s">
        <v>194</v>
      </c>
      <c r="D108" s="10">
        <v>51</v>
      </c>
      <c r="E108" s="10">
        <v>60</v>
      </c>
      <c r="F108" s="10">
        <v>0</v>
      </c>
      <c r="G108" s="10">
        <v>1</v>
      </c>
      <c r="H108" s="10">
        <v>0</v>
      </c>
      <c r="I108" s="10">
        <v>0</v>
      </c>
      <c r="J108" s="10">
        <v>0</v>
      </c>
      <c r="K108" s="10">
        <v>99</v>
      </c>
      <c r="L108" s="10">
        <v>38</v>
      </c>
      <c r="M108" s="10">
        <v>0.8</v>
      </c>
      <c r="N108" s="10">
        <v>13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">
        <v>0</v>
      </c>
    </row>
    <row r="109" spans="3:21">
      <c r="C109" s="11" t="s">
        <v>193</v>
      </c>
      <c r="D109" s="10">
        <v>34</v>
      </c>
      <c r="E109" s="10">
        <v>80</v>
      </c>
      <c r="F109" s="10">
        <v>0</v>
      </c>
      <c r="G109" s="10">
        <v>1</v>
      </c>
      <c r="H109" s="10">
        <v>0</v>
      </c>
      <c r="I109" s="10">
        <v>0</v>
      </c>
      <c r="J109" s="10">
        <v>0</v>
      </c>
      <c r="K109" s="10">
        <v>121</v>
      </c>
      <c r="L109" s="10">
        <v>27</v>
      </c>
      <c r="M109" s="10">
        <v>1.2</v>
      </c>
      <c r="N109" s="10">
        <v>13.6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">
        <v>0</v>
      </c>
    </row>
    <row r="110" spans="3:21">
      <c r="C110" s="11" t="s">
        <v>192</v>
      </c>
      <c r="D110" s="10">
        <v>38</v>
      </c>
      <c r="E110" s="10">
        <v>60</v>
      </c>
      <c r="F110" s="10">
        <v>0</v>
      </c>
      <c r="G110" s="10">
        <v>1</v>
      </c>
      <c r="H110" s="10">
        <v>0</v>
      </c>
      <c r="I110" s="10">
        <v>0</v>
      </c>
      <c r="J110" s="10">
        <v>0</v>
      </c>
      <c r="K110" s="10">
        <v>91</v>
      </c>
      <c r="L110" s="10">
        <v>36</v>
      </c>
      <c r="M110" s="10">
        <v>0.69999999999999796</v>
      </c>
      <c r="N110" s="10">
        <v>14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">
        <v>0</v>
      </c>
    </row>
    <row r="111" spans="3:21">
      <c r="C111" s="11" t="s">
        <v>191</v>
      </c>
      <c r="D111" s="10">
        <v>42</v>
      </c>
      <c r="E111" s="10">
        <v>80</v>
      </c>
      <c r="F111" s="10">
        <v>0</v>
      </c>
      <c r="G111" s="10">
        <v>1</v>
      </c>
      <c r="H111" s="10">
        <v>0</v>
      </c>
      <c r="I111" s="10">
        <v>0</v>
      </c>
      <c r="J111" s="10">
        <v>0</v>
      </c>
      <c r="K111" s="10">
        <v>98</v>
      </c>
      <c r="L111" s="10">
        <v>20</v>
      </c>
      <c r="M111" s="10">
        <v>0.5</v>
      </c>
      <c r="N111" s="10">
        <v>13.9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">
        <v>0</v>
      </c>
    </row>
    <row r="112" spans="3:21">
      <c r="C112" s="11" t="s">
        <v>190</v>
      </c>
      <c r="D112" s="10">
        <v>35</v>
      </c>
      <c r="E112" s="10">
        <v>80</v>
      </c>
      <c r="F112" s="10">
        <v>0</v>
      </c>
      <c r="G112" s="10">
        <v>1</v>
      </c>
      <c r="H112" s="10">
        <v>0</v>
      </c>
      <c r="I112" s="10">
        <v>0</v>
      </c>
      <c r="J112" s="10">
        <v>0</v>
      </c>
      <c r="K112" s="10">
        <v>104</v>
      </c>
      <c r="L112" s="10">
        <v>31</v>
      </c>
      <c r="M112" s="10">
        <v>1.2</v>
      </c>
      <c r="N112" s="10">
        <v>16.100000000000001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">
        <v>0</v>
      </c>
    </row>
    <row r="113" spans="3:21">
      <c r="C113" s="11" t="s">
        <v>189</v>
      </c>
      <c r="D113" s="10">
        <v>49</v>
      </c>
      <c r="E113" s="10">
        <v>80</v>
      </c>
      <c r="F113" s="10">
        <v>0</v>
      </c>
      <c r="G113" s="10">
        <v>1</v>
      </c>
      <c r="H113" s="10">
        <v>0</v>
      </c>
      <c r="I113" s="10">
        <v>0</v>
      </c>
      <c r="J113" s="10">
        <v>0</v>
      </c>
      <c r="K113" s="10">
        <v>122</v>
      </c>
      <c r="L113" s="10">
        <v>32</v>
      </c>
      <c r="M113" s="10">
        <v>1.2</v>
      </c>
      <c r="N113" s="10">
        <v>17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">
        <v>0</v>
      </c>
    </row>
    <row r="114" spans="3:21">
      <c r="C114" s="11" t="s">
        <v>188</v>
      </c>
      <c r="D114" s="10">
        <v>55</v>
      </c>
      <c r="E114" s="10">
        <v>80</v>
      </c>
      <c r="F114" s="10">
        <v>0</v>
      </c>
      <c r="G114" s="10">
        <v>1</v>
      </c>
      <c r="H114" s="10">
        <v>0</v>
      </c>
      <c r="I114" s="10">
        <v>0</v>
      </c>
      <c r="J114" s="10">
        <v>0</v>
      </c>
      <c r="K114" s="10">
        <v>133</v>
      </c>
      <c r="L114" s="10">
        <v>17</v>
      </c>
      <c r="M114" s="10">
        <v>1.2</v>
      </c>
      <c r="N114" s="10">
        <v>13.1999999999999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">
        <v>0</v>
      </c>
    </row>
    <row r="115" spans="3:21">
      <c r="C115" s="11" t="s">
        <v>187</v>
      </c>
      <c r="D115" s="10">
        <v>48</v>
      </c>
      <c r="E115" s="10">
        <v>80</v>
      </c>
      <c r="F115" s="10">
        <v>0</v>
      </c>
      <c r="G115" s="10">
        <v>1</v>
      </c>
      <c r="H115" s="10">
        <v>0</v>
      </c>
      <c r="I115" s="10">
        <v>0</v>
      </c>
      <c r="J115" s="10">
        <v>0</v>
      </c>
      <c r="K115" s="10">
        <v>122</v>
      </c>
      <c r="L115" s="10">
        <v>33</v>
      </c>
      <c r="M115" s="10">
        <v>0.9</v>
      </c>
      <c r="N115" s="10">
        <v>13.9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">
        <v>0</v>
      </c>
    </row>
    <row r="116" spans="3:21">
      <c r="C116" s="11" t="s">
        <v>186</v>
      </c>
      <c r="D116" s="10">
        <v>25</v>
      </c>
      <c r="E116" s="10">
        <v>80</v>
      </c>
      <c r="F116" s="10">
        <v>0</v>
      </c>
      <c r="G116" s="10">
        <v>1</v>
      </c>
      <c r="H116" s="10">
        <v>0</v>
      </c>
      <c r="I116" s="10">
        <v>0</v>
      </c>
      <c r="J116" s="10">
        <v>0</v>
      </c>
      <c r="K116" s="10">
        <v>121</v>
      </c>
      <c r="L116" s="10">
        <v>19</v>
      </c>
      <c r="M116" s="10">
        <v>1.2</v>
      </c>
      <c r="N116" s="10">
        <v>15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">
        <v>0</v>
      </c>
    </row>
    <row r="117" spans="3:21">
      <c r="C117" s="11" t="s">
        <v>185</v>
      </c>
      <c r="D117" s="10">
        <v>30</v>
      </c>
      <c r="E117" s="10">
        <v>80</v>
      </c>
      <c r="F117" s="10">
        <v>0</v>
      </c>
      <c r="G117" s="10">
        <v>1</v>
      </c>
      <c r="H117" s="10">
        <v>0</v>
      </c>
      <c r="I117" s="10">
        <v>0</v>
      </c>
      <c r="J117" s="10">
        <v>0</v>
      </c>
      <c r="K117" s="10">
        <v>96</v>
      </c>
      <c r="L117" s="10">
        <v>25</v>
      </c>
      <c r="M117" s="10">
        <v>0.5</v>
      </c>
      <c r="N117" s="10">
        <v>13.8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">
        <v>0</v>
      </c>
    </row>
    <row r="118" spans="3:21">
      <c r="C118" s="11" t="s">
        <v>184</v>
      </c>
      <c r="D118" s="10">
        <v>56</v>
      </c>
      <c r="E118" s="10">
        <v>80</v>
      </c>
      <c r="F118" s="10">
        <v>0</v>
      </c>
      <c r="G118" s="10">
        <v>1</v>
      </c>
      <c r="H118" s="10">
        <v>0</v>
      </c>
      <c r="I118" s="10">
        <v>0</v>
      </c>
      <c r="J118" s="10">
        <v>0</v>
      </c>
      <c r="K118" s="10">
        <v>139</v>
      </c>
      <c r="L118" s="10">
        <v>15</v>
      </c>
      <c r="M118" s="10">
        <v>1.2</v>
      </c>
      <c r="N118" s="10">
        <v>14.8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">
        <v>0</v>
      </c>
    </row>
    <row r="119" spans="3:21">
      <c r="C119" s="11" t="s">
        <v>183</v>
      </c>
      <c r="D119" s="10">
        <v>52</v>
      </c>
      <c r="E119" s="10">
        <v>80</v>
      </c>
      <c r="F119" s="10">
        <v>0</v>
      </c>
      <c r="G119" s="10">
        <v>1</v>
      </c>
      <c r="H119" s="10">
        <v>0</v>
      </c>
      <c r="I119" s="10">
        <v>0</v>
      </c>
      <c r="J119" s="10">
        <v>0</v>
      </c>
      <c r="K119" s="10">
        <v>125</v>
      </c>
      <c r="L119" s="10">
        <v>22</v>
      </c>
      <c r="M119" s="10">
        <v>1.2</v>
      </c>
      <c r="N119" s="10">
        <v>16.5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">
        <v>0</v>
      </c>
    </row>
    <row r="120" spans="3:21">
      <c r="C120" s="11" t="s">
        <v>182</v>
      </c>
      <c r="D120" s="10">
        <v>48</v>
      </c>
      <c r="E120" s="10">
        <v>60</v>
      </c>
      <c r="F120" s="10">
        <v>0</v>
      </c>
      <c r="G120" s="10">
        <v>1</v>
      </c>
      <c r="H120" s="10">
        <v>0</v>
      </c>
      <c r="I120" s="10">
        <v>0</v>
      </c>
      <c r="J120" s="10">
        <v>0</v>
      </c>
      <c r="K120" s="10">
        <v>112</v>
      </c>
      <c r="L120" s="10">
        <v>44</v>
      </c>
      <c r="M120" s="10">
        <v>1.2</v>
      </c>
      <c r="N120" s="10">
        <v>14.5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">
        <v>0</v>
      </c>
    </row>
    <row r="121" spans="3:21">
      <c r="C121" s="11" t="s">
        <v>181</v>
      </c>
      <c r="D121" s="10">
        <v>20</v>
      </c>
      <c r="E121" s="10">
        <v>70</v>
      </c>
      <c r="F121" s="10">
        <v>0</v>
      </c>
      <c r="G121" s="10">
        <v>1</v>
      </c>
      <c r="H121" s="10">
        <v>0</v>
      </c>
      <c r="I121" s="10">
        <v>0</v>
      </c>
      <c r="J121" s="10">
        <v>0</v>
      </c>
      <c r="K121" s="10">
        <v>123</v>
      </c>
      <c r="L121" s="10">
        <v>44</v>
      </c>
      <c r="M121" s="10">
        <v>1</v>
      </c>
      <c r="N121" s="10">
        <v>14.6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">
        <v>0</v>
      </c>
    </row>
    <row r="122" spans="3:21">
      <c r="C122" s="11" t="s">
        <v>180</v>
      </c>
      <c r="D122" s="10">
        <v>71</v>
      </c>
      <c r="E122" s="10">
        <v>70</v>
      </c>
      <c r="F122" s="10">
        <v>0</v>
      </c>
      <c r="G122" s="10">
        <v>1</v>
      </c>
      <c r="H122" s="10">
        <v>0</v>
      </c>
      <c r="I122" s="10">
        <v>0</v>
      </c>
      <c r="J122" s="10">
        <v>0</v>
      </c>
      <c r="K122" s="10">
        <v>81</v>
      </c>
      <c r="L122" s="10">
        <v>18</v>
      </c>
      <c r="M122" s="10">
        <v>0.8</v>
      </c>
      <c r="N122" s="10">
        <v>14.6999999999999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">
        <v>0</v>
      </c>
    </row>
    <row r="123" spans="3:21">
      <c r="C123" s="11" t="s">
        <v>179</v>
      </c>
      <c r="D123" s="10">
        <v>39</v>
      </c>
      <c r="E123" s="10">
        <v>70</v>
      </c>
      <c r="F123" s="10">
        <v>0</v>
      </c>
      <c r="G123" s="10">
        <v>1</v>
      </c>
      <c r="H123" s="10">
        <v>0</v>
      </c>
      <c r="I123" s="10">
        <v>0</v>
      </c>
      <c r="J123" s="10">
        <v>0</v>
      </c>
      <c r="K123" s="10">
        <v>124</v>
      </c>
      <c r="L123" s="10">
        <v>22</v>
      </c>
      <c r="M123" s="10">
        <v>0.59999999999999798</v>
      </c>
      <c r="N123" s="10">
        <v>13.4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">
        <v>0</v>
      </c>
    </row>
    <row r="124" spans="3:21">
      <c r="C124" s="11" t="s">
        <v>178</v>
      </c>
      <c r="D124" s="10">
        <v>42</v>
      </c>
      <c r="E124" s="10">
        <v>70</v>
      </c>
      <c r="F124" s="10">
        <v>0</v>
      </c>
      <c r="G124" s="10">
        <v>1</v>
      </c>
      <c r="H124" s="10">
        <v>0</v>
      </c>
      <c r="I124" s="10">
        <v>0</v>
      </c>
      <c r="J124" s="10">
        <v>0</v>
      </c>
      <c r="K124" s="10">
        <v>93</v>
      </c>
      <c r="L124" s="10">
        <v>32</v>
      </c>
      <c r="M124" s="10">
        <v>0.9</v>
      </c>
      <c r="N124" s="10">
        <v>16.600000000000001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">
        <v>0</v>
      </c>
    </row>
    <row r="125" spans="3:21">
      <c r="C125" s="11" t="s">
        <v>177</v>
      </c>
      <c r="D125" s="10">
        <v>47</v>
      </c>
      <c r="E125" s="10">
        <v>80</v>
      </c>
      <c r="F125" s="10">
        <v>0</v>
      </c>
      <c r="G125" s="10">
        <v>1</v>
      </c>
      <c r="H125" s="10">
        <v>0</v>
      </c>
      <c r="I125" s="10">
        <v>0</v>
      </c>
      <c r="J125" s="10">
        <v>0</v>
      </c>
      <c r="K125" s="10">
        <v>124</v>
      </c>
      <c r="L125" s="10">
        <v>44</v>
      </c>
      <c r="M125" s="10">
        <v>1</v>
      </c>
      <c r="N125" s="10">
        <v>14.9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">
        <v>0</v>
      </c>
    </row>
    <row r="126" spans="3:21">
      <c r="C126" s="11" t="s">
        <v>176</v>
      </c>
      <c r="D126" s="10">
        <v>41</v>
      </c>
      <c r="E126" s="10">
        <v>70</v>
      </c>
      <c r="F126" s="10">
        <v>0</v>
      </c>
      <c r="G126" s="10">
        <v>1</v>
      </c>
      <c r="H126" s="10">
        <v>0</v>
      </c>
      <c r="I126" s="10">
        <v>0</v>
      </c>
      <c r="J126" s="10">
        <v>0</v>
      </c>
      <c r="K126" s="10">
        <v>125</v>
      </c>
      <c r="L126" s="10">
        <v>38</v>
      </c>
      <c r="M126" s="10">
        <v>0.59999999999999798</v>
      </c>
      <c r="N126" s="10">
        <v>16.8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">
        <v>0</v>
      </c>
    </row>
    <row r="127" spans="3:21">
      <c r="C127" s="11" t="s">
        <v>175</v>
      </c>
      <c r="D127" s="10">
        <v>44</v>
      </c>
      <c r="E127" s="10">
        <v>60</v>
      </c>
      <c r="F127" s="10">
        <v>0</v>
      </c>
      <c r="G127" s="10">
        <v>1</v>
      </c>
      <c r="H127" s="10">
        <v>0</v>
      </c>
      <c r="I127" s="10">
        <v>0</v>
      </c>
      <c r="J127" s="10">
        <v>0</v>
      </c>
      <c r="K127" s="10">
        <v>96</v>
      </c>
      <c r="L127" s="10">
        <v>33</v>
      </c>
      <c r="M127" s="10">
        <v>0.9</v>
      </c>
      <c r="N127" s="10">
        <v>16.8999999999998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">
        <v>0</v>
      </c>
    </row>
    <row r="128" spans="3:21">
      <c r="C128" s="11" t="s">
        <v>174</v>
      </c>
      <c r="D128" s="10">
        <v>55</v>
      </c>
      <c r="E128" s="10">
        <v>70</v>
      </c>
      <c r="F128" s="10">
        <v>0</v>
      </c>
      <c r="G128" s="10">
        <v>1</v>
      </c>
      <c r="H128" s="10">
        <v>0</v>
      </c>
      <c r="I128" s="10">
        <v>0</v>
      </c>
      <c r="J128" s="10">
        <v>0</v>
      </c>
      <c r="K128" s="10">
        <v>107</v>
      </c>
      <c r="L128" s="10">
        <v>26</v>
      </c>
      <c r="M128" s="10">
        <v>1.1000000000000001</v>
      </c>
      <c r="N128" s="10">
        <v>17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">
        <v>0</v>
      </c>
    </row>
    <row r="129" spans="3:21">
      <c r="C129" s="11" t="s">
        <v>173</v>
      </c>
      <c r="D129" s="10">
        <v>33</v>
      </c>
      <c r="E129" s="10">
        <v>80</v>
      </c>
      <c r="F129" s="10">
        <v>0</v>
      </c>
      <c r="G129" s="10">
        <v>1</v>
      </c>
      <c r="H129" s="10">
        <v>0</v>
      </c>
      <c r="I129" s="10">
        <v>0</v>
      </c>
      <c r="J129" s="10">
        <v>0</v>
      </c>
      <c r="K129" s="10">
        <v>128</v>
      </c>
      <c r="L129" s="10">
        <v>38</v>
      </c>
      <c r="M129" s="10">
        <v>0.59999999999999798</v>
      </c>
      <c r="N129" s="10">
        <v>13.1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">
        <v>0</v>
      </c>
    </row>
    <row r="130" spans="3:21">
      <c r="C130" s="11" t="s">
        <v>172</v>
      </c>
      <c r="D130" s="10">
        <v>41</v>
      </c>
      <c r="E130" s="10">
        <v>80</v>
      </c>
      <c r="F130" s="10">
        <v>0</v>
      </c>
      <c r="G130" s="10">
        <v>1</v>
      </c>
      <c r="H130" s="10">
        <v>0</v>
      </c>
      <c r="I130" s="10">
        <v>0</v>
      </c>
      <c r="J130" s="10">
        <v>0</v>
      </c>
      <c r="K130" s="10">
        <v>122</v>
      </c>
      <c r="L130" s="10">
        <v>25</v>
      </c>
      <c r="M130" s="10">
        <v>0.8</v>
      </c>
      <c r="N130" s="10">
        <v>17.100000000000001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">
        <v>0</v>
      </c>
    </row>
    <row r="131" spans="3:21">
      <c r="C131" s="11" t="s">
        <v>171</v>
      </c>
      <c r="D131" s="10">
        <v>52</v>
      </c>
      <c r="E131" s="10">
        <v>80</v>
      </c>
      <c r="F131" s="10">
        <v>0</v>
      </c>
      <c r="G131" s="10">
        <v>1</v>
      </c>
      <c r="H131" s="10">
        <v>0</v>
      </c>
      <c r="I131" s="10">
        <v>0</v>
      </c>
      <c r="J131" s="10">
        <v>0</v>
      </c>
      <c r="K131" s="10">
        <v>128</v>
      </c>
      <c r="L131" s="10">
        <v>30</v>
      </c>
      <c r="M131" s="10">
        <v>1.2</v>
      </c>
      <c r="N131" s="10">
        <v>15.1999999999999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">
        <v>0</v>
      </c>
    </row>
    <row r="132" spans="3:21">
      <c r="C132" s="11" t="s">
        <v>170</v>
      </c>
      <c r="D132" s="10">
        <v>43</v>
      </c>
      <c r="E132" s="10">
        <v>80</v>
      </c>
      <c r="F132" s="10">
        <v>0</v>
      </c>
      <c r="G132" s="10">
        <v>1</v>
      </c>
      <c r="H132" s="10">
        <v>0</v>
      </c>
      <c r="I132" s="10">
        <v>0</v>
      </c>
      <c r="J132" s="10">
        <v>0</v>
      </c>
      <c r="K132" s="10">
        <v>81</v>
      </c>
      <c r="L132" s="10">
        <v>46</v>
      </c>
      <c r="M132" s="10">
        <v>0.59999999999999798</v>
      </c>
      <c r="N132" s="10">
        <v>13.9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">
        <v>0</v>
      </c>
    </row>
    <row r="133" spans="3:21">
      <c r="C133" s="11" t="s">
        <v>169</v>
      </c>
      <c r="D133" s="10">
        <v>56</v>
      </c>
      <c r="E133" s="10">
        <v>60</v>
      </c>
      <c r="F133" s="10">
        <v>0</v>
      </c>
      <c r="G133" s="10">
        <v>1</v>
      </c>
      <c r="H133" s="10">
        <v>0</v>
      </c>
      <c r="I133" s="10">
        <v>0</v>
      </c>
      <c r="J133" s="10">
        <v>0</v>
      </c>
      <c r="K133" s="10">
        <v>132</v>
      </c>
      <c r="L133" s="10">
        <v>18</v>
      </c>
      <c r="M133" s="10">
        <v>1.1000000000000001</v>
      </c>
      <c r="N133" s="10">
        <v>13.6999999999999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">
        <v>0</v>
      </c>
    </row>
    <row r="134" spans="3:21">
      <c r="C134" s="11" t="s">
        <v>168</v>
      </c>
      <c r="D134" s="10">
        <v>57</v>
      </c>
      <c r="E134" s="10">
        <v>60</v>
      </c>
      <c r="F134" s="10">
        <v>0</v>
      </c>
      <c r="G134" s="10">
        <v>1</v>
      </c>
      <c r="H134" s="10">
        <v>0</v>
      </c>
      <c r="I134" s="10">
        <v>0</v>
      </c>
      <c r="J134" s="10">
        <v>0</v>
      </c>
      <c r="K134" s="10">
        <v>105</v>
      </c>
      <c r="L134" s="10">
        <v>49</v>
      </c>
      <c r="M134" s="10">
        <v>1.2</v>
      </c>
      <c r="N134" s="10">
        <v>15.6999999999999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">
        <v>0</v>
      </c>
    </row>
    <row r="135" spans="3:21">
      <c r="C135" s="11" t="s">
        <v>167</v>
      </c>
      <c r="D135" s="10">
        <v>43</v>
      </c>
      <c r="E135" s="10">
        <v>80</v>
      </c>
      <c r="F135" s="10">
        <v>0</v>
      </c>
      <c r="G135" s="10">
        <v>1</v>
      </c>
      <c r="H135" s="10">
        <v>0</v>
      </c>
      <c r="I135" s="10">
        <v>0</v>
      </c>
      <c r="J135" s="10">
        <v>0</v>
      </c>
      <c r="K135" s="10">
        <v>130</v>
      </c>
      <c r="L135" s="10">
        <v>30</v>
      </c>
      <c r="M135" s="10">
        <v>1.1000000000000001</v>
      </c>
      <c r="N135" s="10">
        <v>15.9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">
        <v>0</v>
      </c>
    </row>
    <row r="136" spans="3:21">
      <c r="C136" s="11" t="s">
        <v>166</v>
      </c>
      <c r="D136" s="10">
        <v>58</v>
      </c>
      <c r="E136" s="10">
        <v>80</v>
      </c>
      <c r="F136" s="10">
        <v>0</v>
      </c>
      <c r="G136" s="10">
        <v>1</v>
      </c>
      <c r="H136" s="10">
        <v>0</v>
      </c>
      <c r="I136" s="10">
        <v>0</v>
      </c>
      <c r="J136" s="10">
        <v>0</v>
      </c>
      <c r="K136" s="10">
        <v>100</v>
      </c>
      <c r="L136" s="10">
        <v>50</v>
      </c>
      <c r="M136" s="10">
        <v>1.2</v>
      </c>
      <c r="N136" s="10">
        <v>14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">
        <v>0</v>
      </c>
    </row>
    <row r="137" spans="3:21">
      <c r="C137" s="11" t="s">
        <v>165</v>
      </c>
      <c r="D137" s="10">
        <v>33</v>
      </c>
      <c r="E137" s="10">
        <v>60</v>
      </c>
      <c r="F137" s="10">
        <v>0</v>
      </c>
      <c r="G137" s="10">
        <v>1</v>
      </c>
      <c r="H137" s="10">
        <v>0</v>
      </c>
      <c r="I137" s="10">
        <v>0</v>
      </c>
      <c r="J137" s="10">
        <v>0</v>
      </c>
      <c r="K137" s="10">
        <v>80</v>
      </c>
      <c r="L137" s="10">
        <v>25</v>
      </c>
      <c r="M137" s="10">
        <v>0.9</v>
      </c>
      <c r="N137" s="10">
        <v>14.1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">
        <v>0</v>
      </c>
    </row>
    <row r="138" spans="3:21">
      <c r="C138" s="11" t="s">
        <v>164</v>
      </c>
      <c r="D138" s="10">
        <v>59</v>
      </c>
      <c r="E138" s="10">
        <v>70</v>
      </c>
      <c r="F138" s="10">
        <v>0</v>
      </c>
      <c r="G138" s="10">
        <v>1</v>
      </c>
      <c r="H138" s="10">
        <v>0</v>
      </c>
      <c r="I138" s="10">
        <v>0</v>
      </c>
      <c r="J138" s="10">
        <v>0</v>
      </c>
      <c r="K138" s="10">
        <v>130</v>
      </c>
      <c r="L138" s="10">
        <v>39</v>
      </c>
      <c r="M138" s="10">
        <v>0.69999999999999796</v>
      </c>
      <c r="N138" s="10">
        <v>13.5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">
        <v>0</v>
      </c>
    </row>
    <row r="139" spans="3:21">
      <c r="C139" s="11" t="s">
        <v>163</v>
      </c>
      <c r="D139" s="10">
        <v>23</v>
      </c>
      <c r="E139" s="10">
        <v>80</v>
      </c>
      <c r="F139" s="10">
        <v>0</v>
      </c>
      <c r="G139" s="10">
        <v>1</v>
      </c>
      <c r="H139" s="10">
        <v>0</v>
      </c>
      <c r="I139" s="10">
        <v>0</v>
      </c>
      <c r="J139" s="10">
        <v>0</v>
      </c>
      <c r="K139" s="10">
        <v>99</v>
      </c>
      <c r="L139" s="10">
        <v>46</v>
      </c>
      <c r="M139" s="10">
        <v>1.2</v>
      </c>
      <c r="N139" s="10">
        <v>17.6999999999999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">
        <v>0</v>
      </c>
    </row>
    <row r="140" spans="3:21">
      <c r="C140" s="11" t="s">
        <v>162</v>
      </c>
      <c r="D140" s="10">
        <v>60</v>
      </c>
      <c r="E140" s="10">
        <v>60</v>
      </c>
      <c r="F140" s="10">
        <v>0</v>
      </c>
      <c r="G140" s="10">
        <v>1</v>
      </c>
      <c r="H140" s="10">
        <v>0</v>
      </c>
      <c r="I140" s="10">
        <v>0</v>
      </c>
      <c r="J140" s="10">
        <v>0</v>
      </c>
      <c r="K140" s="10">
        <v>134</v>
      </c>
      <c r="L140" s="10">
        <v>45</v>
      </c>
      <c r="M140" s="10">
        <v>0.5</v>
      </c>
      <c r="N140" s="10">
        <v>14.1999999999999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">
        <v>0</v>
      </c>
    </row>
    <row r="141" spans="3:21">
      <c r="C141" s="11" t="s">
        <v>161</v>
      </c>
      <c r="D141" s="10">
        <v>25</v>
      </c>
      <c r="E141" s="10">
        <v>60</v>
      </c>
      <c r="F141" s="10">
        <v>0</v>
      </c>
      <c r="G141" s="10">
        <v>1</v>
      </c>
      <c r="H141" s="10">
        <v>0</v>
      </c>
      <c r="I141" s="10">
        <v>0</v>
      </c>
      <c r="J141" s="10">
        <v>0</v>
      </c>
      <c r="K141" s="10">
        <v>119</v>
      </c>
      <c r="L141" s="10">
        <v>27</v>
      </c>
      <c r="M141" s="10">
        <v>0.5</v>
      </c>
      <c r="N141" s="10">
        <v>15.1999999999999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">
        <v>0</v>
      </c>
    </row>
    <row r="142" spans="3:21">
      <c r="C142" s="11" t="s">
        <v>160</v>
      </c>
      <c r="D142" s="10">
        <v>44</v>
      </c>
      <c r="E142" s="10">
        <v>70</v>
      </c>
      <c r="F142" s="10">
        <v>0</v>
      </c>
      <c r="G142" s="10">
        <v>1</v>
      </c>
      <c r="H142" s="10">
        <v>0</v>
      </c>
      <c r="I142" s="10">
        <v>0</v>
      </c>
      <c r="J142" s="10">
        <v>0</v>
      </c>
      <c r="K142" s="10">
        <v>92</v>
      </c>
      <c r="L142" s="10">
        <v>40</v>
      </c>
      <c r="M142" s="10">
        <v>0.9</v>
      </c>
      <c r="N142" s="10">
        <v>14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">
        <v>0</v>
      </c>
    </row>
    <row r="143" spans="3:21">
      <c r="C143" s="11" t="s">
        <v>159</v>
      </c>
      <c r="D143" s="10">
        <v>25</v>
      </c>
      <c r="E143" s="10">
        <v>70</v>
      </c>
      <c r="F143" s="10">
        <v>0</v>
      </c>
      <c r="G143" s="10">
        <v>1</v>
      </c>
      <c r="H143" s="10">
        <v>0</v>
      </c>
      <c r="I143" s="10">
        <v>0</v>
      </c>
      <c r="J143" s="10">
        <v>0</v>
      </c>
      <c r="K143" s="10">
        <v>88</v>
      </c>
      <c r="L143" s="10">
        <v>42</v>
      </c>
      <c r="M143" s="10">
        <v>0.5</v>
      </c>
      <c r="N143" s="10">
        <v>13.3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">
        <v>0</v>
      </c>
    </row>
    <row r="144" spans="3:21">
      <c r="C144" s="11" t="s">
        <v>158</v>
      </c>
      <c r="D144" s="10">
        <v>32</v>
      </c>
      <c r="E144" s="10">
        <v>70</v>
      </c>
      <c r="F144" s="10">
        <v>0</v>
      </c>
      <c r="G144" s="10">
        <v>1</v>
      </c>
      <c r="H144" s="10">
        <v>0</v>
      </c>
      <c r="I144" s="10">
        <v>0</v>
      </c>
      <c r="J144" s="10">
        <v>0</v>
      </c>
      <c r="K144" s="10">
        <v>100</v>
      </c>
      <c r="L144" s="10">
        <v>29</v>
      </c>
      <c r="M144" s="10">
        <v>1.1000000000000001</v>
      </c>
      <c r="N144" s="10">
        <v>14.3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">
        <v>0</v>
      </c>
    </row>
    <row r="145" spans="3:21">
      <c r="C145" s="11" t="s">
        <v>157</v>
      </c>
      <c r="D145" s="10">
        <v>44</v>
      </c>
      <c r="E145" s="10">
        <v>60</v>
      </c>
      <c r="F145" s="10">
        <v>0</v>
      </c>
      <c r="G145" s="10">
        <v>1</v>
      </c>
      <c r="H145" s="10">
        <v>0</v>
      </c>
      <c r="I145" s="10">
        <v>0</v>
      </c>
      <c r="J145" s="10">
        <v>0</v>
      </c>
      <c r="K145" s="10">
        <v>95</v>
      </c>
      <c r="L145" s="10">
        <v>46</v>
      </c>
      <c r="M145" s="10">
        <v>0.5</v>
      </c>
      <c r="N145" s="10">
        <v>15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">
        <v>0</v>
      </c>
    </row>
    <row r="146" spans="3:21">
      <c r="C146" s="11" t="s">
        <v>156</v>
      </c>
      <c r="D146" s="10">
        <v>37</v>
      </c>
      <c r="E146" s="10">
        <v>60</v>
      </c>
      <c r="F146" s="10">
        <v>0</v>
      </c>
      <c r="G146" s="10">
        <v>1</v>
      </c>
      <c r="H146" s="10">
        <v>0</v>
      </c>
      <c r="I146" s="10">
        <v>0</v>
      </c>
      <c r="J146" s="10">
        <v>0</v>
      </c>
      <c r="K146" s="10">
        <v>111</v>
      </c>
      <c r="L146" s="10">
        <v>35</v>
      </c>
      <c r="M146" s="10">
        <v>0.8</v>
      </c>
      <c r="N146" s="10">
        <v>16.1999999999999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">
        <v>0</v>
      </c>
    </row>
    <row r="147" spans="3:21">
      <c r="C147" s="11" t="s">
        <v>155</v>
      </c>
      <c r="D147" s="10">
        <v>38</v>
      </c>
      <c r="E147" s="10">
        <v>80</v>
      </c>
      <c r="F147" s="10">
        <v>0</v>
      </c>
      <c r="G147" s="10">
        <v>1</v>
      </c>
      <c r="H147" s="10">
        <v>0</v>
      </c>
      <c r="I147" s="10">
        <v>0</v>
      </c>
      <c r="J147" s="10">
        <v>0</v>
      </c>
      <c r="K147" s="10">
        <v>99</v>
      </c>
      <c r="L147" s="10">
        <v>19</v>
      </c>
      <c r="M147" s="10">
        <v>0.5</v>
      </c>
      <c r="N147" s="10">
        <v>13.6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">
        <v>0</v>
      </c>
    </row>
    <row r="148" spans="3:21">
      <c r="C148" s="11" t="s">
        <v>154</v>
      </c>
      <c r="D148" s="10">
        <v>35</v>
      </c>
      <c r="E148" s="10">
        <v>70</v>
      </c>
      <c r="F148" s="10">
        <v>0</v>
      </c>
      <c r="G148" s="10">
        <v>1</v>
      </c>
      <c r="H148" s="10">
        <v>0</v>
      </c>
      <c r="I148" s="10">
        <v>0</v>
      </c>
      <c r="J148" s="10">
        <v>0</v>
      </c>
      <c r="K148" s="10">
        <v>82</v>
      </c>
      <c r="L148" s="10">
        <v>36</v>
      </c>
      <c r="M148" s="10">
        <v>1.1000000000000001</v>
      </c>
      <c r="N148" s="10">
        <v>14.5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">
        <v>0</v>
      </c>
    </row>
    <row r="149" spans="3:21">
      <c r="C149" s="11" t="s">
        <v>153</v>
      </c>
      <c r="D149" s="10">
        <v>65</v>
      </c>
      <c r="E149" s="10">
        <v>70</v>
      </c>
      <c r="F149" s="10">
        <v>0</v>
      </c>
      <c r="G149" s="10">
        <v>1</v>
      </c>
      <c r="H149" s="10">
        <v>0</v>
      </c>
      <c r="I149" s="10">
        <v>0</v>
      </c>
      <c r="J149" s="10">
        <v>0</v>
      </c>
      <c r="K149" s="10">
        <v>85</v>
      </c>
      <c r="L149" s="10">
        <v>20</v>
      </c>
      <c r="M149" s="10">
        <v>1</v>
      </c>
      <c r="N149" s="10">
        <v>16.100000000000001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">
        <v>0</v>
      </c>
    </row>
    <row r="150" spans="3:21">
      <c r="C150" s="11" t="s">
        <v>152</v>
      </c>
      <c r="D150" s="10">
        <v>39</v>
      </c>
      <c r="E150" s="10">
        <v>60</v>
      </c>
      <c r="F150" s="10">
        <v>0</v>
      </c>
      <c r="G150" s="10">
        <v>1</v>
      </c>
      <c r="H150" s="10">
        <v>0</v>
      </c>
      <c r="I150" s="10">
        <v>0</v>
      </c>
      <c r="J150" s="10">
        <v>0</v>
      </c>
      <c r="K150" s="10">
        <v>86</v>
      </c>
      <c r="L150" s="10">
        <v>37</v>
      </c>
      <c r="M150" s="10">
        <v>0.59999999999999798</v>
      </c>
      <c r="N150" s="10">
        <v>13.6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">
        <v>0</v>
      </c>
    </row>
    <row r="151" spans="3:21">
      <c r="C151" s="11" t="s">
        <v>151</v>
      </c>
      <c r="D151" s="10">
        <v>66</v>
      </c>
      <c r="E151" s="10">
        <v>70</v>
      </c>
      <c r="F151" s="10">
        <v>0</v>
      </c>
      <c r="G151" s="10">
        <v>1</v>
      </c>
      <c r="H151" s="10">
        <v>0</v>
      </c>
      <c r="I151" s="10">
        <v>0</v>
      </c>
      <c r="J151" s="10">
        <v>0</v>
      </c>
      <c r="K151" s="10">
        <v>107</v>
      </c>
      <c r="L151" s="10">
        <v>16</v>
      </c>
      <c r="M151" s="10">
        <v>1.1000000000000001</v>
      </c>
      <c r="N151" s="10">
        <v>13.6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">
        <v>0</v>
      </c>
    </row>
    <row r="152" spans="3:21">
      <c r="C152" s="11" t="s">
        <v>150</v>
      </c>
      <c r="D152" s="10">
        <v>47</v>
      </c>
      <c r="E152" s="10">
        <v>60</v>
      </c>
      <c r="F152" s="10">
        <v>0</v>
      </c>
      <c r="G152" s="10">
        <v>1</v>
      </c>
      <c r="H152" s="10">
        <v>0</v>
      </c>
      <c r="I152" s="10">
        <v>0</v>
      </c>
      <c r="J152" s="10">
        <v>0</v>
      </c>
      <c r="K152" s="10">
        <v>117</v>
      </c>
      <c r="L152" s="10">
        <v>22</v>
      </c>
      <c r="M152" s="10">
        <v>1.2</v>
      </c>
      <c r="N152" s="10">
        <v>13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">
        <v>0</v>
      </c>
    </row>
    <row r="153" spans="3:21">
      <c r="C153" s="11" t="s">
        <v>149</v>
      </c>
      <c r="D153" s="10">
        <v>74</v>
      </c>
      <c r="E153" s="10">
        <v>60</v>
      </c>
      <c r="F153" s="10">
        <v>0</v>
      </c>
      <c r="G153" s="10">
        <v>1</v>
      </c>
      <c r="H153" s="10">
        <v>0</v>
      </c>
      <c r="I153" s="10">
        <v>0</v>
      </c>
      <c r="J153" s="10">
        <v>0</v>
      </c>
      <c r="K153" s="10">
        <v>88</v>
      </c>
      <c r="L153" s="10">
        <v>50</v>
      </c>
      <c r="M153" s="10">
        <v>0.59999999999999798</v>
      </c>
      <c r="N153" s="10">
        <v>17.1999999999999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">
        <v>0</v>
      </c>
    </row>
    <row r="154" spans="3:21">
      <c r="C154" s="11" t="s">
        <v>148</v>
      </c>
      <c r="D154" s="10">
        <v>35</v>
      </c>
      <c r="E154" s="10">
        <v>60</v>
      </c>
      <c r="F154" s="10">
        <v>0</v>
      </c>
      <c r="G154" s="10">
        <v>1</v>
      </c>
      <c r="H154" s="10">
        <v>0</v>
      </c>
      <c r="I154" s="10">
        <v>0</v>
      </c>
      <c r="J154" s="10">
        <v>0</v>
      </c>
      <c r="K154" s="10">
        <v>105</v>
      </c>
      <c r="L154" s="10">
        <v>39</v>
      </c>
      <c r="M154" s="10">
        <v>0.5</v>
      </c>
      <c r="N154" s="10">
        <v>14.6999999999999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">
        <v>0</v>
      </c>
    </row>
    <row r="155" spans="3:21">
      <c r="C155" s="11" t="s">
        <v>147</v>
      </c>
      <c r="D155" s="10">
        <v>33</v>
      </c>
      <c r="E155" s="10">
        <v>80</v>
      </c>
      <c r="F155" s="10">
        <v>0</v>
      </c>
      <c r="G155" s="10">
        <v>1</v>
      </c>
      <c r="H155" s="10">
        <v>0</v>
      </c>
      <c r="I155" s="10">
        <v>0</v>
      </c>
      <c r="J155" s="10">
        <v>0</v>
      </c>
      <c r="K155" s="10">
        <v>89</v>
      </c>
      <c r="L155" s="10">
        <v>19</v>
      </c>
      <c r="M155" s="10">
        <v>1.1000000000000001</v>
      </c>
      <c r="N155" s="10">
        <v>15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">
        <v>0</v>
      </c>
    </row>
    <row r="156" spans="3:21">
      <c r="C156" s="11" t="s">
        <v>146</v>
      </c>
      <c r="D156" s="10">
        <v>67</v>
      </c>
      <c r="E156" s="10">
        <v>80</v>
      </c>
      <c r="F156" s="10">
        <v>0</v>
      </c>
      <c r="G156" s="10">
        <v>1</v>
      </c>
      <c r="H156" s="10">
        <v>0</v>
      </c>
      <c r="I156" s="10">
        <v>0</v>
      </c>
      <c r="J156" s="10">
        <v>0</v>
      </c>
      <c r="K156" s="10">
        <v>99</v>
      </c>
      <c r="L156" s="10">
        <v>40</v>
      </c>
      <c r="M156" s="10">
        <v>0.5</v>
      </c>
      <c r="N156" s="10">
        <v>17.8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">
        <v>0</v>
      </c>
    </row>
    <row r="157" spans="3:21">
      <c r="C157" s="11" t="s">
        <v>145</v>
      </c>
      <c r="D157" s="10">
        <v>60</v>
      </c>
      <c r="E157" s="10">
        <v>80</v>
      </c>
      <c r="F157" s="10">
        <v>0</v>
      </c>
      <c r="G157" s="10">
        <v>1</v>
      </c>
      <c r="H157" s="10">
        <v>0</v>
      </c>
      <c r="I157" s="10">
        <v>0</v>
      </c>
      <c r="J157" s="10">
        <v>0</v>
      </c>
      <c r="K157" s="10">
        <v>81</v>
      </c>
      <c r="L157" s="10">
        <v>15</v>
      </c>
      <c r="M157" s="10">
        <v>0.5</v>
      </c>
      <c r="N157" s="10">
        <v>15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">
        <v>0</v>
      </c>
    </row>
    <row r="158" spans="3:21">
      <c r="C158" s="11" t="s">
        <v>144</v>
      </c>
      <c r="D158" s="10">
        <v>68</v>
      </c>
      <c r="E158" s="10">
        <v>60</v>
      </c>
      <c r="F158" s="10">
        <v>0</v>
      </c>
      <c r="G158" s="10">
        <v>1</v>
      </c>
      <c r="H158" s="10">
        <v>0</v>
      </c>
      <c r="I158" s="10">
        <v>0</v>
      </c>
      <c r="J158" s="10">
        <v>0</v>
      </c>
      <c r="K158" s="10">
        <v>125</v>
      </c>
      <c r="L158" s="10">
        <v>41</v>
      </c>
      <c r="M158" s="10">
        <v>1.1000000000000001</v>
      </c>
      <c r="N158" s="10">
        <v>17.3999999999998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">
        <v>0</v>
      </c>
    </row>
    <row r="159" spans="3:21">
      <c r="C159" s="11" t="s">
        <v>143</v>
      </c>
      <c r="D159" s="10">
        <v>30</v>
      </c>
      <c r="E159" s="10">
        <v>80</v>
      </c>
      <c r="F159" s="10">
        <v>0</v>
      </c>
      <c r="G159" s="10">
        <v>1</v>
      </c>
      <c r="H159" s="10">
        <v>0</v>
      </c>
      <c r="I159" s="10">
        <v>0</v>
      </c>
      <c r="J159" s="10">
        <v>0</v>
      </c>
      <c r="K159" s="10">
        <v>82</v>
      </c>
      <c r="L159" s="10">
        <v>42</v>
      </c>
      <c r="M159" s="10">
        <v>0.69999999999999796</v>
      </c>
      <c r="N159" s="10">
        <v>14.9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">
        <v>0</v>
      </c>
    </row>
    <row r="160" spans="3:21">
      <c r="C160" s="11" t="s">
        <v>142</v>
      </c>
      <c r="D160" s="10">
        <v>69</v>
      </c>
      <c r="E160" s="10">
        <v>70</v>
      </c>
      <c r="F160" s="10">
        <v>0</v>
      </c>
      <c r="G160" s="10">
        <v>1</v>
      </c>
      <c r="H160" s="10">
        <v>0</v>
      </c>
      <c r="I160" s="10">
        <v>0</v>
      </c>
      <c r="J160" s="10">
        <v>0</v>
      </c>
      <c r="K160" s="10">
        <v>83</v>
      </c>
      <c r="L160" s="10">
        <v>42</v>
      </c>
      <c r="M160" s="10">
        <v>1.2</v>
      </c>
      <c r="N160" s="10">
        <v>16.1999999999999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">
        <v>0</v>
      </c>
    </row>
    <row r="161" spans="3:21">
      <c r="C161" s="11" t="s">
        <v>141</v>
      </c>
      <c r="D161" s="10">
        <v>28</v>
      </c>
      <c r="E161" s="10">
        <v>60</v>
      </c>
      <c r="F161" s="10">
        <v>0</v>
      </c>
      <c r="G161" s="10">
        <v>1</v>
      </c>
      <c r="H161" s="10">
        <v>0</v>
      </c>
      <c r="I161" s="10">
        <v>0</v>
      </c>
      <c r="J161" s="10">
        <v>0</v>
      </c>
      <c r="K161" s="10">
        <v>79</v>
      </c>
      <c r="L161" s="10">
        <v>50</v>
      </c>
      <c r="M161" s="10">
        <v>0.5</v>
      </c>
      <c r="N161" s="10">
        <v>17.600000000000001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">
        <v>0</v>
      </c>
    </row>
    <row r="162" spans="3:21">
      <c r="C162" s="11" t="s">
        <v>140</v>
      </c>
      <c r="D162" s="10">
        <v>71</v>
      </c>
      <c r="E162" s="10">
        <v>70</v>
      </c>
      <c r="F162" s="10">
        <v>0</v>
      </c>
      <c r="G162" s="10">
        <v>1</v>
      </c>
      <c r="H162" s="10">
        <v>0</v>
      </c>
      <c r="I162" s="10">
        <v>0</v>
      </c>
      <c r="J162" s="10">
        <v>0</v>
      </c>
      <c r="K162" s="10">
        <v>79</v>
      </c>
      <c r="L162" s="10">
        <v>47</v>
      </c>
      <c r="M162" s="10">
        <v>0.5</v>
      </c>
      <c r="N162" s="10">
        <v>16.600000000000001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">
        <v>0</v>
      </c>
    </row>
    <row r="163" spans="3:21">
      <c r="C163" s="11" t="s">
        <v>139</v>
      </c>
      <c r="D163" s="10">
        <v>80</v>
      </c>
      <c r="E163" s="10">
        <v>80</v>
      </c>
      <c r="F163" s="10">
        <v>0</v>
      </c>
      <c r="G163" s="10">
        <v>1</v>
      </c>
      <c r="H163" s="10">
        <v>0</v>
      </c>
      <c r="I163" s="10">
        <v>0</v>
      </c>
      <c r="J163" s="10">
        <v>0</v>
      </c>
      <c r="K163" s="10">
        <v>119</v>
      </c>
      <c r="L163" s="10">
        <v>46</v>
      </c>
      <c r="M163" s="10">
        <v>0.69999999999999796</v>
      </c>
      <c r="N163" s="10">
        <v>13.9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">
        <v>0</v>
      </c>
    </row>
    <row r="164" spans="3:21">
      <c r="C164" s="11" t="s">
        <v>138</v>
      </c>
      <c r="D164" s="10">
        <v>63</v>
      </c>
      <c r="E164" s="10">
        <v>70</v>
      </c>
      <c r="F164" s="10">
        <v>0</v>
      </c>
      <c r="G164" s="10">
        <v>1</v>
      </c>
      <c r="H164" s="10">
        <v>0</v>
      </c>
      <c r="I164" s="10">
        <v>0</v>
      </c>
      <c r="J164" s="10">
        <v>0</v>
      </c>
      <c r="K164" s="10">
        <v>113</v>
      </c>
      <c r="L164" s="10">
        <v>25</v>
      </c>
      <c r="M164" s="10">
        <v>0.59999999999999798</v>
      </c>
      <c r="N164" s="10">
        <v>16.5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">
        <v>0</v>
      </c>
    </row>
    <row r="165" spans="3:21">
      <c r="C165" s="11" t="s">
        <v>137</v>
      </c>
      <c r="D165" s="10">
        <v>52</v>
      </c>
      <c r="E165" s="10">
        <v>80</v>
      </c>
      <c r="F165" s="10">
        <v>0</v>
      </c>
      <c r="G165" s="10">
        <v>1</v>
      </c>
      <c r="H165" s="10">
        <v>0</v>
      </c>
      <c r="I165" s="10">
        <v>0</v>
      </c>
      <c r="J165" s="10">
        <v>0</v>
      </c>
      <c r="K165" s="10">
        <v>99</v>
      </c>
      <c r="L165" s="10">
        <v>25</v>
      </c>
      <c r="M165" s="10">
        <v>0.8</v>
      </c>
      <c r="N165" s="10">
        <v>15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">
        <v>0</v>
      </c>
    </row>
    <row r="166" spans="3:21">
      <c r="C166" s="11" t="s">
        <v>136</v>
      </c>
      <c r="D166" s="10">
        <v>36</v>
      </c>
      <c r="E166" s="10">
        <v>80</v>
      </c>
      <c r="F166" s="10">
        <v>0</v>
      </c>
      <c r="G166" s="10">
        <v>1</v>
      </c>
      <c r="H166" s="10">
        <v>0</v>
      </c>
      <c r="I166" s="10">
        <v>0</v>
      </c>
      <c r="J166" s="10">
        <v>0</v>
      </c>
      <c r="K166" s="10">
        <v>85</v>
      </c>
      <c r="L166" s="10">
        <v>16</v>
      </c>
      <c r="M166" s="10">
        <v>1.1000000000000001</v>
      </c>
      <c r="N166" s="10">
        <v>15.6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">
        <v>0</v>
      </c>
    </row>
    <row r="167" spans="3:21">
      <c r="C167" s="11" t="s">
        <v>135</v>
      </c>
      <c r="D167" s="10">
        <v>57</v>
      </c>
      <c r="E167" s="10">
        <v>80</v>
      </c>
      <c r="F167" s="10">
        <v>0</v>
      </c>
      <c r="G167" s="10">
        <v>1</v>
      </c>
      <c r="H167" s="10">
        <v>0</v>
      </c>
      <c r="I167" s="10">
        <v>0</v>
      </c>
      <c r="J167" s="10">
        <v>0</v>
      </c>
      <c r="K167" s="10">
        <v>133</v>
      </c>
      <c r="L167" s="10">
        <v>48</v>
      </c>
      <c r="M167" s="10">
        <v>1.2</v>
      </c>
      <c r="N167" s="10">
        <v>14.8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">
        <v>0</v>
      </c>
    </row>
    <row r="168" spans="3:21">
      <c r="C168" s="11" t="s">
        <v>134</v>
      </c>
      <c r="D168" s="10">
        <v>43</v>
      </c>
      <c r="E168" s="10">
        <v>60</v>
      </c>
      <c r="F168" s="10">
        <v>0</v>
      </c>
      <c r="G168" s="10">
        <v>1</v>
      </c>
      <c r="H168" s="10">
        <v>0</v>
      </c>
      <c r="I168" s="10">
        <v>0</v>
      </c>
      <c r="J168" s="10">
        <v>0</v>
      </c>
      <c r="K168" s="10">
        <v>117</v>
      </c>
      <c r="L168" s="10">
        <v>45</v>
      </c>
      <c r="M168" s="10">
        <v>0.69999999999999796</v>
      </c>
      <c r="N168" s="10">
        <v>13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">
        <v>0</v>
      </c>
    </row>
    <row r="169" spans="3:21">
      <c r="C169" s="11" t="s">
        <v>133</v>
      </c>
      <c r="D169" s="10">
        <v>55</v>
      </c>
      <c r="E169" s="10">
        <v>80</v>
      </c>
      <c r="F169" s="10">
        <v>0</v>
      </c>
      <c r="G169" s="10">
        <v>1</v>
      </c>
      <c r="H169" s="10">
        <v>0</v>
      </c>
      <c r="I169" s="10">
        <v>0</v>
      </c>
      <c r="J169" s="10">
        <v>0</v>
      </c>
      <c r="K169" s="10">
        <v>140</v>
      </c>
      <c r="L169" s="10">
        <v>49</v>
      </c>
      <c r="M169" s="10">
        <v>0.5</v>
      </c>
      <c r="N169" s="10">
        <v>15.6999999999999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">
        <v>0</v>
      </c>
    </row>
    <row r="170" spans="3:21">
      <c r="C170" s="11" t="s">
        <v>132</v>
      </c>
      <c r="D170" s="10">
        <v>42</v>
      </c>
      <c r="E170" s="10">
        <v>70</v>
      </c>
      <c r="F170" s="10">
        <v>0</v>
      </c>
      <c r="G170" s="10">
        <v>1</v>
      </c>
      <c r="H170" s="10">
        <v>0</v>
      </c>
      <c r="I170" s="10">
        <v>0</v>
      </c>
      <c r="J170" s="10">
        <v>0</v>
      </c>
      <c r="K170" s="10">
        <v>75</v>
      </c>
      <c r="L170" s="10">
        <v>31</v>
      </c>
      <c r="M170" s="10">
        <v>1.2</v>
      </c>
      <c r="N170" s="10">
        <v>16.5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">
        <v>0</v>
      </c>
    </row>
    <row r="171" spans="3:21">
      <c r="C171" s="11" t="s">
        <v>131</v>
      </c>
      <c r="D171" s="10">
        <v>12</v>
      </c>
      <c r="E171" s="10">
        <v>80</v>
      </c>
      <c r="F171" s="10">
        <v>0</v>
      </c>
      <c r="G171" s="10">
        <v>1</v>
      </c>
      <c r="H171" s="10">
        <v>0</v>
      </c>
      <c r="I171" s="10">
        <v>0</v>
      </c>
      <c r="J171" s="10">
        <v>0</v>
      </c>
      <c r="K171" s="10">
        <v>100</v>
      </c>
      <c r="L171" s="10">
        <v>26</v>
      </c>
      <c r="M171" s="10">
        <v>0.59999999999999798</v>
      </c>
      <c r="N171" s="10">
        <v>15.8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">
        <v>0</v>
      </c>
    </row>
    <row r="172" spans="3:21">
      <c r="C172" s="11" t="s">
        <v>130</v>
      </c>
      <c r="D172" s="10">
        <v>70</v>
      </c>
      <c r="E172" s="10">
        <v>100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118</v>
      </c>
      <c r="L172" s="10">
        <v>125</v>
      </c>
      <c r="M172" s="10">
        <v>5.2999999999999901</v>
      </c>
      <c r="N172" s="10">
        <v>12</v>
      </c>
      <c r="O172" s="10">
        <v>1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">
        <v>1</v>
      </c>
    </row>
    <row r="173" spans="3:21">
      <c r="C173" s="11" t="s">
        <v>129</v>
      </c>
      <c r="D173" s="10">
        <v>79</v>
      </c>
      <c r="E173" s="10">
        <v>80</v>
      </c>
      <c r="F173" s="10">
        <v>0</v>
      </c>
      <c r="G173" s="10">
        <v>1</v>
      </c>
      <c r="H173" s="10">
        <v>0</v>
      </c>
      <c r="I173" s="10">
        <v>0</v>
      </c>
      <c r="J173" s="10">
        <v>0</v>
      </c>
      <c r="K173" s="10">
        <v>111</v>
      </c>
      <c r="L173" s="10">
        <v>44</v>
      </c>
      <c r="M173" s="10">
        <v>1.2</v>
      </c>
      <c r="N173" s="10">
        <v>16.3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">
        <v>0</v>
      </c>
    </row>
    <row r="174" spans="3:21">
      <c r="C174" s="11" t="s">
        <v>128</v>
      </c>
      <c r="D174" s="10">
        <v>73</v>
      </c>
      <c r="E174" s="10">
        <v>100</v>
      </c>
      <c r="F174" s="10">
        <v>1</v>
      </c>
      <c r="G174" s="10">
        <v>1</v>
      </c>
      <c r="H174" s="10">
        <v>1</v>
      </c>
      <c r="I174" s="10">
        <v>1</v>
      </c>
      <c r="J174" s="10">
        <v>0</v>
      </c>
      <c r="K174" s="10">
        <v>295</v>
      </c>
      <c r="L174" s="10">
        <v>90</v>
      </c>
      <c r="M174" s="10">
        <v>5.5999999999999801</v>
      </c>
      <c r="N174" s="10">
        <v>9.1999999999999904</v>
      </c>
      <c r="O174" s="10">
        <v>1</v>
      </c>
      <c r="P174" s="10">
        <v>1</v>
      </c>
      <c r="Q174" s="10">
        <v>1</v>
      </c>
      <c r="R174" s="10">
        <v>1</v>
      </c>
      <c r="S174" s="10">
        <v>0</v>
      </c>
      <c r="T174" s="10">
        <v>0</v>
      </c>
      <c r="U174" s="1">
        <v>1</v>
      </c>
    </row>
    <row r="175" spans="3:21">
      <c r="C175" s="11" t="s">
        <v>127</v>
      </c>
      <c r="D175" s="10">
        <v>45</v>
      </c>
      <c r="E175" s="10">
        <v>70</v>
      </c>
      <c r="F175" s="10">
        <v>1</v>
      </c>
      <c r="G175" s="10">
        <v>1</v>
      </c>
      <c r="H175" s="10">
        <v>0</v>
      </c>
      <c r="I175" s="10">
        <v>0</v>
      </c>
      <c r="J175" s="10">
        <v>0</v>
      </c>
      <c r="K175" s="10">
        <v>113</v>
      </c>
      <c r="L175" s="10">
        <v>93</v>
      </c>
      <c r="M175" s="10">
        <v>2.2999999999999901</v>
      </c>
      <c r="N175" s="10">
        <v>7.9</v>
      </c>
      <c r="O175" s="10">
        <v>0</v>
      </c>
      <c r="P175" s="10">
        <v>0</v>
      </c>
      <c r="Q175" s="10">
        <v>1</v>
      </c>
      <c r="R175" s="10">
        <v>0</v>
      </c>
      <c r="S175" s="10">
        <v>0</v>
      </c>
      <c r="T175" s="10">
        <v>1</v>
      </c>
      <c r="U175" s="1">
        <v>1</v>
      </c>
    </row>
    <row r="176" spans="3:21">
      <c r="C176" s="11" t="s">
        <v>126</v>
      </c>
      <c r="D176" s="10">
        <v>17</v>
      </c>
      <c r="E176" s="10">
        <v>60</v>
      </c>
      <c r="F176" s="10">
        <v>1</v>
      </c>
      <c r="G176" s="10">
        <v>1</v>
      </c>
      <c r="H176" s="10">
        <v>0</v>
      </c>
      <c r="I176" s="10">
        <v>0</v>
      </c>
      <c r="J176" s="10">
        <v>0</v>
      </c>
      <c r="K176" s="10">
        <v>92</v>
      </c>
      <c r="L176" s="10">
        <v>32</v>
      </c>
      <c r="M176" s="10">
        <v>2.1</v>
      </c>
      <c r="N176" s="10">
        <v>13.9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">
        <v>1</v>
      </c>
    </row>
    <row r="177" spans="3:21">
      <c r="C177" s="11" t="s">
        <v>125</v>
      </c>
      <c r="D177" s="10">
        <v>39</v>
      </c>
      <c r="E177" s="10">
        <v>70</v>
      </c>
      <c r="F177" s="10">
        <v>1</v>
      </c>
      <c r="G177" s="10">
        <v>1</v>
      </c>
      <c r="H177" s="10">
        <v>0</v>
      </c>
      <c r="I177" s="10">
        <v>0</v>
      </c>
      <c r="J177" s="10">
        <v>0</v>
      </c>
      <c r="K177" s="10">
        <v>121</v>
      </c>
      <c r="L177" s="10">
        <v>20</v>
      </c>
      <c r="M177" s="10">
        <v>0.8</v>
      </c>
      <c r="N177" s="10">
        <v>10.9</v>
      </c>
      <c r="O177" s="10">
        <v>0</v>
      </c>
      <c r="P177" s="10">
        <v>1</v>
      </c>
      <c r="Q177" s="10">
        <v>0</v>
      </c>
      <c r="R177" s="10">
        <v>0</v>
      </c>
      <c r="S177" s="10">
        <v>0</v>
      </c>
      <c r="T177" s="10">
        <v>0</v>
      </c>
      <c r="U177" s="1">
        <v>1</v>
      </c>
    </row>
    <row r="178" spans="3:21">
      <c r="C178" s="11" t="s">
        <v>124</v>
      </c>
      <c r="D178" s="10">
        <v>65</v>
      </c>
      <c r="E178" s="10">
        <v>60</v>
      </c>
      <c r="F178" s="10">
        <v>0</v>
      </c>
      <c r="G178" s="10">
        <v>1</v>
      </c>
      <c r="H178" s="10">
        <v>0</v>
      </c>
      <c r="I178" s="10">
        <v>0</v>
      </c>
      <c r="J178" s="10">
        <v>0</v>
      </c>
      <c r="K178" s="10">
        <v>91</v>
      </c>
      <c r="L178" s="10">
        <v>51</v>
      </c>
      <c r="M178" s="10">
        <v>2.2000000000000002</v>
      </c>
      <c r="N178" s="10">
        <v>10</v>
      </c>
      <c r="O178" s="10">
        <v>1</v>
      </c>
      <c r="P178" s="10">
        <v>1</v>
      </c>
      <c r="Q178" s="10">
        <v>0</v>
      </c>
      <c r="R178" s="10">
        <v>1</v>
      </c>
      <c r="S178" s="10">
        <v>1</v>
      </c>
      <c r="T178" s="10">
        <v>0</v>
      </c>
      <c r="U178" s="1">
        <v>1</v>
      </c>
    </row>
    <row r="179" spans="3:21">
      <c r="C179" s="11" t="s">
        <v>123</v>
      </c>
      <c r="D179" s="10">
        <v>40</v>
      </c>
      <c r="E179" s="10">
        <v>80</v>
      </c>
      <c r="F179" s="10">
        <v>0</v>
      </c>
      <c r="G179" s="10">
        <v>1</v>
      </c>
      <c r="H179" s="10">
        <v>0</v>
      </c>
      <c r="I179" s="10">
        <v>0</v>
      </c>
      <c r="J179" s="10">
        <v>0</v>
      </c>
      <c r="K179" s="10">
        <v>140</v>
      </c>
      <c r="L179" s="10">
        <v>10</v>
      </c>
      <c r="M179" s="10">
        <v>1.2</v>
      </c>
      <c r="N179" s="10">
        <v>15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">
        <v>0</v>
      </c>
    </row>
    <row r="180" spans="3:21">
      <c r="C180" s="11" t="s">
        <v>122</v>
      </c>
      <c r="D180" s="10">
        <v>34</v>
      </c>
      <c r="E180" s="10">
        <v>70</v>
      </c>
      <c r="F180" s="10">
        <v>0</v>
      </c>
      <c r="G180" s="10">
        <v>1</v>
      </c>
      <c r="H180" s="10">
        <v>0</v>
      </c>
      <c r="I180" s="10">
        <v>0</v>
      </c>
      <c r="J180" s="10">
        <v>0</v>
      </c>
      <c r="K180" s="10">
        <v>87</v>
      </c>
      <c r="L180" s="10">
        <v>38</v>
      </c>
      <c r="M180" s="10">
        <v>0.5</v>
      </c>
      <c r="N180" s="10">
        <v>17.100000000000001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">
        <v>0</v>
      </c>
    </row>
    <row r="181" spans="3:21">
      <c r="C181" s="11" t="s">
        <v>121</v>
      </c>
      <c r="D181" s="10">
        <v>33</v>
      </c>
      <c r="E181" s="10">
        <v>80</v>
      </c>
      <c r="F181" s="10">
        <v>0</v>
      </c>
      <c r="G181" s="10">
        <v>1</v>
      </c>
      <c r="H181" s="10">
        <v>0</v>
      </c>
      <c r="I181" s="10">
        <v>0</v>
      </c>
      <c r="J181" s="10">
        <v>0</v>
      </c>
      <c r="K181" s="10">
        <v>100</v>
      </c>
      <c r="L181" s="10">
        <v>37</v>
      </c>
      <c r="M181" s="10">
        <v>1.2</v>
      </c>
      <c r="N181" s="10">
        <v>16.8999999999998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">
        <v>0</v>
      </c>
    </row>
    <row r="182" spans="3:21">
      <c r="C182" s="11" t="s">
        <v>120</v>
      </c>
      <c r="D182" s="10">
        <v>72</v>
      </c>
      <c r="E182" s="10">
        <v>60</v>
      </c>
      <c r="F182" s="10">
        <v>0</v>
      </c>
      <c r="G182" s="10">
        <v>1</v>
      </c>
      <c r="H182" s="10">
        <v>0</v>
      </c>
      <c r="I182" s="10">
        <v>0</v>
      </c>
      <c r="J182" s="10">
        <v>0</v>
      </c>
      <c r="K182" s="10">
        <v>109</v>
      </c>
      <c r="L182" s="10">
        <v>26</v>
      </c>
      <c r="M182" s="10">
        <v>0.9</v>
      </c>
      <c r="N182" s="10">
        <v>15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">
        <v>0</v>
      </c>
    </row>
    <row r="183" spans="3:21">
      <c r="C183" s="11" t="s">
        <v>119</v>
      </c>
      <c r="D183" s="10">
        <v>48</v>
      </c>
      <c r="E183" s="10">
        <v>70</v>
      </c>
      <c r="F183" s="10">
        <v>1</v>
      </c>
      <c r="G183" s="10">
        <v>0</v>
      </c>
      <c r="H183" s="10">
        <v>0</v>
      </c>
      <c r="I183" s="10">
        <v>1</v>
      </c>
      <c r="J183" s="10">
        <v>0</v>
      </c>
      <c r="K183" s="10">
        <v>117</v>
      </c>
      <c r="L183" s="10">
        <v>56</v>
      </c>
      <c r="M183" s="10">
        <v>3.7999999999999901</v>
      </c>
      <c r="N183" s="10">
        <v>11.1999999999999</v>
      </c>
      <c r="O183" s="10">
        <v>1</v>
      </c>
      <c r="P183" s="10">
        <v>0</v>
      </c>
      <c r="Q183" s="10">
        <v>0</v>
      </c>
      <c r="R183" s="10">
        <v>1</v>
      </c>
      <c r="S183" s="10">
        <v>1</v>
      </c>
      <c r="T183" s="10">
        <v>1</v>
      </c>
      <c r="U183" s="1">
        <v>1</v>
      </c>
    </row>
    <row r="184" spans="3:21">
      <c r="C184" s="11" t="s">
        <v>118</v>
      </c>
      <c r="D184" s="10">
        <v>30</v>
      </c>
      <c r="E184" s="10">
        <v>60</v>
      </c>
      <c r="F184" s="10">
        <v>0</v>
      </c>
      <c r="G184" s="10">
        <v>1</v>
      </c>
      <c r="H184" s="10">
        <v>0</v>
      </c>
      <c r="I184" s="10">
        <v>0</v>
      </c>
      <c r="J184" s="10">
        <v>0</v>
      </c>
      <c r="K184" s="10">
        <v>120</v>
      </c>
      <c r="L184" s="10">
        <v>31</v>
      </c>
      <c r="M184" s="10">
        <v>0.8</v>
      </c>
      <c r="N184" s="10">
        <v>13.4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">
        <v>0</v>
      </c>
    </row>
    <row r="185" spans="3:21">
      <c r="C185" s="11" t="s">
        <v>117</v>
      </c>
      <c r="D185" s="10">
        <v>15</v>
      </c>
      <c r="E185" s="10">
        <v>80</v>
      </c>
      <c r="F185" s="10">
        <v>0</v>
      </c>
      <c r="G185" s="10">
        <v>1</v>
      </c>
      <c r="H185" s="10">
        <v>0</v>
      </c>
      <c r="I185" s="10">
        <v>0</v>
      </c>
      <c r="J185" s="10">
        <v>0</v>
      </c>
      <c r="K185" s="10">
        <v>93</v>
      </c>
      <c r="L185" s="10">
        <v>17</v>
      </c>
      <c r="M185" s="10">
        <v>0.9</v>
      </c>
      <c r="N185" s="10">
        <v>16.6999999999999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">
        <v>0</v>
      </c>
    </row>
    <row r="186" spans="3:21">
      <c r="C186" s="11" t="s">
        <v>116</v>
      </c>
      <c r="D186" s="10">
        <v>59</v>
      </c>
      <c r="E186" s="10">
        <v>60</v>
      </c>
      <c r="F186" s="10">
        <v>0</v>
      </c>
      <c r="G186" s="10">
        <v>1</v>
      </c>
      <c r="H186" s="10">
        <v>0</v>
      </c>
      <c r="I186" s="10">
        <v>0</v>
      </c>
      <c r="J186" s="10">
        <v>0</v>
      </c>
      <c r="K186" s="10">
        <v>113</v>
      </c>
      <c r="L186" s="10">
        <v>23</v>
      </c>
      <c r="M186" s="10">
        <v>1.1000000000000001</v>
      </c>
      <c r="N186" s="10">
        <v>15.3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">
        <v>0</v>
      </c>
    </row>
    <row r="187" spans="3:21">
      <c r="C187" s="11" t="s">
        <v>115</v>
      </c>
      <c r="D187" s="10">
        <v>60</v>
      </c>
      <c r="E187" s="10">
        <v>70</v>
      </c>
      <c r="F187" s="10">
        <v>1</v>
      </c>
      <c r="G187" s="10">
        <v>1</v>
      </c>
      <c r="H187" s="10">
        <v>0</v>
      </c>
      <c r="I187" s="10">
        <v>0</v>
      </c>
      <c r="J187" s="10">
        <v>0</v>
      </c>
      <c r="K187" s="10">
        <v>109</v>
      </c>
      <c r="L187" s="10">
        <v>96</v>
      </c>
      <c r="M187" s="10">
        <v>3.8999999999999901</v>
      </c>
      <c r="N187" s="10">
        <v>13.8</v>
      </c>
      <c r="O187" s="10">
        <v>1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">
        <v>1</v>
      </c>
    </row>
    <row r="188" spans="3:21">
      <c r="C188" s="11" t="s">
        <v>114</v>
      </c>
      <c r="D188" s="10">
        <v>73</v>
      </c>
      <c r="E188" s="10">
        <v>60</v>
      </c>
      <c r="F188" s="10">
        <v>0</v>
      </c>
      <c r="G188" s="10">
        <v>1</v>
      </c>
      <c r="H188" s="10">
        <v>0</v>
      </c>
      <c r="I188" s="10">
        <v>0</v>
      </c>
      <c r="J188" s="10">
        <v>0</v>
      </c>
      <c r="K188" s="10">
        <v>127</v>
      </c>
      <c r="L188" s="10">
        <v>48</v>
      </c>
      <c r="M188" s="10">
        <v>0.5</v>
      </c>
      <c r="N188" s="10">
        <v>15.1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">
        <v>0</v>
      </c>
    </row>
    <row r="189" spans="3:21">
      <c r="C189" s="11" t="s">
        <v>113</v>
      </c>
      <c r="D189" s="10">
        <v>23</v>
      </c>
      <c r="E189" s="10">
        <v>60</v>
      </c>
      <c r="F189" s="10">
        <v>0</v>
      </c>
      <c r="G189" s="10">
        <v>1</v>
      </c>
      <c r="H189" s="10">
        <v>0</v>
      </c>
      <c r="I189" s="10">
        <v>0</v>
      </c>
      <c r="J189" s="10">
        <v>0</v>
      </c>
      <c r="K189" s="10">
        <v>95</v>
      </c>
      <c r="L189" s="10">
        <v>24</v>
      </c>
      <c r="M189" s="10">
        <v>0.8</v>
      </c>
      <c r="N189" s="10">
        <v>15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">
        <v>0</v>
      </c>
    </row>
    <row r="190" spans="3:21">
      <c r="C190" s="11" t="s">
        <v>112</v>
      </c>
      <c r="D190" s="10">
        <v>23</v>
      </c>
      <c r="E190" s="10">
        <v>80</v>
      </c>
      <c r="F190" s="10">
        <v>0</v>
      </c>
      <c r="G190" s="10">
        <v>1</v>
      </c>
      <c r="H190" s="10">
        <v>0</v>
      </c>
      <c r="I190" s="10">
        <v>0</v>
      </c>
      <c r="J190" s="10">
        <v>0</v>
      </c>
      <c r="K190" s="10">
        <v>70</v>
      </c>
      <c r="L190" s="10">
        <v>36</v>
      </c>
      <c r="M190" s="10">
        <v>1</v>
      </c>
      <c r="N190" s="10">
        <v>17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">
        <v>0</v>
      </c>
    </row>
    <row r="191" spans="3:21">
      <c r="C191" s="11" t="s">
        <v>111</v>
      </c>
      <c r="D191" s="10">
        <v>62</v>
      </c>
      <c r="E191" s="10">
        <v>80</v>
      </c>
      <c r="F191" s="10">
        <v>0</v>
      </c>
      <c r="G191" s="10">
        <v>1</v>
      </c>
      <c r="H191" s="10">
        <v>0</v>
      </c>
      <c r="I191" s="10">
        <v>0</v>
      </c>
      <c r="J191" s="10">
        <v>0</v>
      </c>
      <c r="K191" s="10">
        <v>78</v>
      </c>
      <c r="L191" s="10">
        <v>45</v>
      </c>
      <c r="M191" s="10">
        <v>0.59999999999999798</v>
      </c>
      <c r="N191" s="10">
        <v>16.100000000000001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">
        <v>0</v>
      </c>
    </row>
    <row r="192" spans="3:21">
      <c r="C192" s="11" t="s">
        <v>110</v>
      </c>
      <c r="D192" s="10">
        <v>37</v>
      </c>
      <c r="E192" s="10">
        <v>60</v>
      </c>
      <c r="F192" s="10">
        <v>0</v>
      </c>
      <c r="G192" s="10">
        <v>1</v>
      </c>
      <c r="H192" s="10">
        <v>0</v>
      </c>
      <c r="I192" s="10">
        <v>0</v>
      </c>
      <c r="J192" s="10">
        <v>0</v>
      </c>
      <c r="K192" s="10">
        <v>109</v>
      </c>
      <c r="L192" s="10">
        <v>47</v>
      </c>
      <c r="M192" s="10">
        <v>1.1000000000000001</v>
      </c>
      <c r="N192" s="10">
        <v>15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">
        <v>0</v>
      </c>
    </row>
    <row r="193" spans="3:21">
      <c r="C193" s="11" t="s">
        <v>109</v>
      </c>
      <c r="D193" s="10">
        <v>46</v>
      </c>
      <c r="E193" s="10">
        <v>70</v>
      </c>
      <c r="F193" s="10">
        <v>0</v>
      </c>
      <c r="G193" s="10">
        <v>1</v>
      </c>
      <c r="H193" s="10">
        <v>0</v>
      </c>
      <c r="I193" s="10">
        <v>0</v>
      </c>
      <c r="J193" s="10">
        <v>0</v>
      </c>
      <c r="K193" s="10">
        <v>100</v>
      </c>
      <c r="L193" s="10">
        <v>47</v>
      </c>
      <c r="M193" s="10">
        <v>0.5</v>
      </c>
      <c r="N193" s="10">
        <v>16.3999999999998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">
        <v>0</v>
      </c>
    </row>
    <row r="194" spans="3:21">
      <c r="C194" s="11" t="s">
        <v>108</v>
      </c>
      <c r="D194" s="10">
        <v>47</v>
      </c>
      <c r="E194" s="10">
        <v>60</v>
      </c>
      <c r="F194" s="10">
        <v>0</v>
      </c>
      <c r="G194" s="10">
        <v>1</v>
      </c>
      <c r="H194" s="10">
        <v>0</v>
      </c>
      <c r="I194" s="10">
        <v>0</v>
      </c>
      <c r="J194" s="10">
        <v>0</v>
      </c>
      <c r="K194" s="10">
        <v>137</v>
      </c>
      <c r="L194" s="10">
        <v>17</v>
      </c>
      <c r="M194" s="10">
        <v>0.5</v>
      </c>
      <c r="N194" s="10">
        <v>13.6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">
        <v>0</v>
      </c>
    </row>
    <row r="195" spans="3:21">
      <c r="C195" s="11" t="s">
        <v>107</v>
      </c>
      <c r="D195" s="10">
        <v>48</v>
      </c>
      <c r="E195" s="10">
        <v>80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95</v>
      </c>
      <c r="L195" s="10">
        <v>163</v>
      </c>
      <c r="M195" s="10">
        <v>7.7</v>
      </c>
      <c r="N195" s="10">
        <v>9.8000000000000007</v>
      </c>
      <c r="O195" s="10">
        <v>1</v>
      </c>
      <c r="P195" s="10">
        <v>0</v>
      </c>
      <c r="Q195" s="10">
        <v>0</v>
      </c>
      <c r="R195" s="10">
        <v>0</v>
      </c>
      <c r="S195" s="10">
        <v>0</v>
      </c>
      <c r="T195" s="10">
        <v>1</v>
      </c>
      <c r="U195" s="1">
        <v>1</v>
      </c>
    </row>
    <row r="196" spans="3:21">
      <c r="C196" s="11" t="s">
        <v>106</v>
      </c>
      <c r="D196" s="10">
        <v>61</v>
      </c>
      <c r="E196" s="10">
        <v>70</v>
      </c>
      <c r="F196" s="10">
        <v>0</v>
      </c>
      <c r="G196" s="10">
        <v>1</v>
      </c>
      <c r="H196" s="10">
        <v>0</v>
      </c>
      <c r="I196" s="10">
        <v>0</v>
      </c>
      <c r="J196" s="10">
        <v>0</v>
      </c>
      <c r="K196" s="10">
        <v>133</v>
      </c>
      <c r="L196" s="10">
        <v>38</v>
      </c>
      <c r="M196" s="10">
        <v>1</v>
      </c>
      <c r="N196" s="10">
        <v>13.6999999999999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">
        <v>0</v>
      </c>
    </row>
    <row r="197" spans="3:21">
      <c r="C197" s="11" t="s">
        <v>105</v>
      </c>
      <c r="D197" s="10">
        <v>50</v>
      </c>
      <c r="E197" s="10">
        <v>80</v>
      </c>
      <c r="F197" s="10">
        <v>0</v>
      </c>
      <c r="G197" s="10">
        <v>1</v>
      </c>
      <c r="H197" s="10">
        <v>0</v>
      </c>
      <c r="I197" s="10">
        <v>0</v>
      </c>
      <c r="J197" s="10">
        <v>0</v>
      </c>
      <c r="K197" s="10">
        <v>137</v>
      </c>
      <c r="L197" s="10">
        <v>46</v>
      </c>
      <c r="M197" s="10">
        <v>0.8</v>
      </c>
      <c r="N197" s="10">
        <v>14.1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">
        <v>0</v>
      </c>
    </row>
    <row r="198" spans="3:21">
      <c r="C198" s="11" t="s">
        <v>104</v>
      </c>
      <c r="D198" s="10">
        <v>61</v>
      </c>
      <c r="E198" s="10">
        <v>80</v>
      </c>
      <c r="F198" s="10">
        <v>0</v>
      </c>
      <c r="G198" s="10">
        <v>1</v>
      </c>
      <c r="H198" s="10">
        <v>1</v>
      </c>
      <c r="I198" s="10">
        <v>0</v>
      </c>
      <c r="J198" s="10">
        <v>0</v>
      </c>
      <c r="K198" s="10">
        <v>360</v>
      </c>
      <c r="L198" s="10">
        <v>19</v>
      </c>
      <c r="M198" s="10">
        <v>0.69999999999999796</v>
      </c>
      <c r="N198" s="10">
        <v>15.1999999999999</v>
      </c>
      <c r="O198" s="10">
        <v>1</v>
      </c>
      <c r="P198" s="10">
        <v>1</v>
      </c>
      <c r="Q198" s="10">
        <v>0</v>
      </c>
      <c r="R198" s="10">
        <v>0</v>
      </c>
      <c r="S198" s="10">
        <v>0</v>
      </c>
      <c r="T198" s="10">
        <v>0</v>
      </c>
      <c r="U198" s="1">
        <v>1</v>
      </c>
    </row>
    <row r="199" spans="3:21">
      <c r="C199" s="11" t="s">
        <v>103</v>
      </c>
      <c r="D199" s="10">
        <v>49</v>
      </c>
      <c r="E199" s="10">
        <v>100</v>
      </c>
      <c r="F199" s="10">
        <v>1</v>
      </c>
      <c r="G199" s="10">
        <v>1</v>
      </c>
      <c r="H199" s="10">
        <v>0</v>
      </c>
      <c r="I199" s="10">
        <v>0</v>
      </c>
      <c r="J199" s="10">
        <v>0</v>
      </c>
      <c r="K199" s="10">
        <v>129</v>
      </c>
      <c r="L199" s="10">
        <v>158</v>
      </c>
      <c r="M199" s="10">
        <v>11.8</v>
      </c>
      <c r="N199" s="10">
        <v>8.0999999999999908</v>
      </c>
      <c r="O199" s="10">
        <v>1</v>
      </c>
      <c r="P199" s="10">
        <v>1</v>
      </c>
      <c r="Q199" s="10">
        <v>0</v>
      </c>
      <c r="R199" s="10">
        <v>1</v>
      </c>
      <c r="S199" s="10">
        <v>1</v>
      </c>
      <c r="T199" s="10">
        <v>1</v>
      </c>
      <c r="U199" s="1">
        <v>1</v>
      </c>
    </row>
    <row r="200" spans="3:21">
      <c r="C200" s="11" t="s">
        <v>102</v>
      </c>
      <c r="D200" s="10">
        <v>58</v>
      </c>
      <c r="E200" s="10">
        <v>80</v>
      </c>
      <c r="F200" s="10">
        <v>0</v>
      </c>
      <c r="G200" s="10">
        <v>1</v>
      </c>
      <c r="H200" s="10">
        <v>0</v>
      </c>
      <c r="I200" s="10">
        <v>0</v>
      </c>
      <c r="J200" s="10">
        <v>0</v>
      </c>
      <c r="K200" s="10">
        <v>131</v>
      </c>
      <c r="L200" s="10">
        <v>18</v>
      </c>
      <c r="M200" s="10">
        <v>1.1000000000000001</v>
      </c>
      <c r="N200" s="10">
        <v>15.8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">
        <v>0</v>
      </c>
    </row>
    <row r="201" spans="3:21">
      <c r="C201" s="11" t="s">
        <v>101</v>
      </c>
      <c r="D201" s="10">
        <v>45</v>
      </c>
      <c r="E201" s="10">
        <v>80</v>
      </c>
      <c r="F201" s="10">
        <v>0</v>
      </c>
      <c r="G201" s="10">
        <v>1</v>
      </c>
      <c r="H201" s="10">
        <v>0</v>
      </c>
      <c r="I201" s="10">
        <v>0</v>
      </c>
      <c r="J201" s="10">
        <v>0</v>
      </c>
      <c r="K201" s="10">
        <v>117</v>
      </c>
      <c r="L201" s="10">
        <v>46</v>
      </c>
      <c r="M201" s="10">
        <v>1.2</v>
      </c>
      <c r="N201" s="10">
        <v>16.1999999999999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">
        <v>0</v>
      </c>
    </row>
    <row r="202" spans="3:21">
      <c r="C202" s="11" t="s">
        <v>100</v>
      </c>
      <c r="D202" s="10">
        <v>23</v>
      </c>
      <c r="E202" s="10">
        <v>80</v>
      </c>
      <c r="F202" s="10">
        <v>0</v>
      </c>
      <c r="G202" s="10">
        <v>1</v>
      </c>
      <c r="H202" s="10">
        <v>0</v>
      </c>
      <c r="I202" s="10">
        <v>0</v>
      </c>
      <c r="J202" s="10">
        <v>0</v>
      </c>
      <c r="K202" s="10">
        <v>111</v>
      </c>
      <c r="L202" s="10">
        <v>34</v>
      </c>
      <c r="M202" s="10">
        <v>1.1000000000000001</v>
      </c>
      <c r="N202" s="10">
        <v>14.3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">
        <v>0</v>
      </c>
    </row>
    <row r="203" spans="3:21">
      <c r="C203" s="11" t="s">
        <v>99</v>
      </c>
      <c r="D203" s="10">
        <v>54</v>
      </c>
      <c r="E203" s="10">
        <v>100</v>
      </c>
      <c r="F203" s="10">
        <v>0</v>
      </c>
      <c r="G203" s="10">
        <v>1</v>
      </c>
      <c r="H203" s="10">
        <v>0</v>
      </c>
      <c r="I203" s="10">
        <v>1</v>
      </c>
      <c r="J203" s="10">
        <v>0</v>
      </c>
      <c r="K203" s="10">
        <v>162</v>
      </c>
      <c r="L203" s="10">
        <v>66</v>
      </c>
      <c r="M203" s="10">
        <v>1.6</v>
      </c>
      <c r="N203" s="10">
        <v>10.3</v>
      </c>
      <c r="O203" s="10">
        <v>1</v>
      </c>
      <c r="P203" s="10">
        <v>1</v>
      </c>
      <c r="Q203" s="10">
        <v>0</v>
      </c>
      <c r="R203" s="10">
        <v>1</v>
      </c>
      <c r="S203" s="10">
        <v>1</v>
      </c>
      <c r="T203" s="10">
        <v>0</v>
      </c>
      <c r="U203" s="1">
        <v>1</v>
      </c>
    </row>
    <row r="204" spans="3:21">
      <c r="C204" s="11" t="s">
        <v>98</v>
      </c>
      <c r="D204" s="10">
        <v>54</v>
      </c>
      <c r="E204" s="10">
        <v>80</v>
      </c>
      <c r="F204" s="10">
        <v>0</v>
      </c>
      <c r="G204" s="10">
        <v>1</v>
      </c>
      <c r="H204" s="10">
        <v>0</v>
      </c>
      <c r="I204" s="10">
        <v>0</v>
      </c>
      <c r="J204" s="10">
        <v>0</v>
      </c>
      <c r="K204" s="10">
        <v>208</v>
      </c>
      <c r="L204" s="10">
        <v>89</v>
      </c>
      <c r="M204" s="10">
        <v>5.9</v>
      </c>
      <c r="N204" s="10">
        <v>9.3000000000000007</v>
      </c>
      <c r="O204" s="10">
        <v>1</v>
      </c>
      <c r="P204" s="10">
        <v>1</v>
      </c>
      <c r="Q204" s="10">
        <v>0</v>
      </c>
      <c r="R204" s="10">
        <v>1</v>
      </c>
      <c r="S204" s="10">
        <v>1</v>
      </c>
      <c r="T204" s="10">
        <v>0</v>
      </c>
      <c r="U204" s="1">
        <v>1</v>
      </c>
    </row>
    <row r="205" spans="3:21">
      <c r="C205" s="11" t="s">
        <v>97</v>
      </c>
      <c r="D205" s="10">
        <v>45</v>
      </c>
      <c r="E205" s="10">
        <v>70</v>
      </c>
      <c r="F205" s="10">
        <v>0</v>
      </c>
      <c r="G205" s="10">
        <v>1</v>
      </c>
      <c r="H205" s="10">
        <v>0</v>
      </c>
      <c r="I205" s="10">
        <v>1</v>
      </c>
      <c r="J205" s="10">
        <v>0</v>
      </c>
      <c r="K205" s="10">
        <v>117</v>
      </c>
      <c r="L205" s="10">
        <v>52</v>
      </c>
      <c r="M205" s="10">
        <v>2.2000000000000002</v>
      </c>
      <c r="N205" s="10">
        <v>10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">
        <v>1</v>
      </c>
    </row>
    <row r="206" spans="3:21">
      <c r="C206" s="11" t="s">
        <v>96</v>
      </c>
      <c r="D206" s="10">
        <v>63</v>
      </c>
      <c r="E206" s="10">
        <v>70</v>
      </c>
      <c r="F206" s="10">
        <v>0</v>
      </c>
      <c r="G206" s="10">
        <v>1</v>
      </c>
      <c r="H206" s="10">
        <v>0</v>
      </c>
      <c r="I206" s="10">
        <v>0</v>
      </c>
      <c r="J206" s="10">
        <v>0</v>
      </c>
      <c r="K206" s="10">
        <v>130</v>
      </c>
      <c r="L206" s="10">
        <v>37</v>
      </c>
      <c r="M206" s="10">
        <v>0.9</v>
      </c>
      <c r="N206" s="10">
        <v>13.4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">
        <v>0</v>
      </c>
    </row>
    <row r="207" spans="3:21">
      <c r="C207" s="11" t="s">
        <v>95</v>
      </c>
      <c r="D207" s="10">
        <v>61</v>
      </c>
      <c r="E207" s="10">
        <v>60</v>
      </c>
      <c r="F207" s="10">
        <v>0</v>
      </c>
      <c r="G207" s="10">
        <v>1</v>
      </c>
      <c r="H207" s="10">
        <v>0</v>
      </c>
      <c r="I207" s="10">
        <v>0</v>
      </c>
      <c r="J207" s="10">
        <v>0</v>
      </c>
      <c r="K207" s="10">
        <v>108</v>
      </c>
      <c r="L207" s="10">
        <v>75</v>
      </c>
      <c r="M207" s="10">
        <v>1.8999999999999799</v>
      </c>
      <c r="N207" s="10">
        <v>9.9</v>
      </c>
      <c r="O207" s="10">
        <v>1</v>
      </c>
      <c r="P207" s="10">
        <v>1</v>
      </c>
      <c r="Q207" s="10">
        <v>0</v>
      </c>
      <c r="R207" s="10">
        <v>0</v>
      </c>
      <c r="S207" s="10">
        <v>0</v>
      </c>
      <c r="T207" s="10">
        <v>1</v>
      </c>
      <c r="U207" s="1">
        <v>1</v>
      </c>
    </row>
    <row r="208" spans="3:21">
      <c r="C208" s="11" t="s">
        <v>94</v>
      </c>
      <c r="D208" s="10">
        <v>73</v>
      </c>
      <c r="E208" s="10">
        <v>90</v>
      </c>
      <c r="F208" s="10">
        <v>0</v>
      </c>
      <c r="G208" s="10">
        <v>1</v>
      </c>
      <c r="H208" s="10">
        <v>0</v>
      </c>
      <c r="I208" s="10">
        <v>1</v>
      </c>
      <c r="J208" s="10">
        <v>0</v>
      </c>
      <c r="K208" s="10">
        <v>107</v>
      </c>
      <c r="L208" s="10">
        <v>33</v>
      </c>
      <c r="M208" s="10">
        <v>1.5</v>
      </c>
      <c r="N208" s="10">
        <v>10.1</v>
      </c>
      <c r="O208" s="10">
        <v>0</v>
      </c>
      <c r="P208" s="10">
        <v>0</v>
      </c>
      <c r="Q208" s="10">
        <v>0</v>
      </c>
      <c r="R208" s="10">
        <v>1</v>
      </c>
      <c r="S208" s="10">
        <v>0</v>
      </c>
      <c r="T208" s="10">
        <v>0</v>
      </c>
      <c r="U208" s="1">
        <v>1</v>
      </c>
    </row>
    <row r="209" spans="3:21">
      <c r="C209" s="11" t="s">
        <v>93</v>
      </c>
      <c r="D209" s="10">
        <v>45</v>
      </c>
      <c r="E209" s="10">
        <v>60</v>
      </c>
      <c r="F209" s="10">
        <v>1</v>
      </c>
      <c r="G209" s="10">
        <v>1</v>
      </c>
      <c r="H209" s="10">
        <v>0</v>
      </c>
      <c r="I209" s="10">
        <v>1</v>
      </c>
      <c r="J209" s="10">
        <v>0</v>
      </c>
      <c r="K209" s="10">
        <v>268</v>
      </c>
      <c r="L209" s="10">
        <v>86</v>
      </c>
      <c r="M209" s="10">
        <v>4</v>
      </c>
      <c r="N209" s="10">
        <v>10</v>
      </c>
      <c r="O209" s="10">
        <v>1</v>
      </c>
      <c r="P209" s="10">
        <v>1</v>
      </c>
      <c r="Q209" s="10">
        <v>0</v>
      </c>
      <c r="R209" s="10">
        <v>0</v>
      </c>
      <c r="S209" s="10">
        <v>0</v>
      </c>
      <c r="T209" s="10">
        <v>0</v>
      </c>
      <c r="U209" s="1">
        <v>1</v>
      </c>
    </row>
    <row r="210" spans="3:21">
      <c r="C210" s="11" t="s">
        <v>92</v>
      </c>
      <c r="D210" s="10">
        <v>60</v>
      </c>
      <c r="E210" s="10">
        <v>90</v>
      </c>
      <c r="F210" s="10">
        <v>0</v>
      </c>
      <c r="G210" s="10">
        <v>1</v>
      </c>
      <c r="H210" s="10">
        <v>0</v>
      </c>
      <c r="I210" s="10">
        <v>0</v>
      </c>
      <c r="J210" s="10">
        <v>0</v>
      </c>
      <c r="K210" s="10">
        <v>74</v>
      </c>
      <c r="L210" s="10">
        <v>25</v>
      </c>
      <c r="M210" s="10">
        <v>1.1000000000000001</v>
      </c>
      <c r="N210" s="10">
        <v>12.1999999999999</v>
      </c>
      <c r="O210" s="10">
        <v>1</v>
      </c>
      <c r="P210" s="10">
        <v>1</v>
      </c>
      <c r="Q210" s="10">
        <v>0</v>
      </c>
      <c r="R210" s="10">
        <v>0</v>
      </c>
      <c r="S210" s="10">
        <v>1</v>
      </c>
      <c r="T210" s="10">
        <v>0</v>
      </c>
      <c r="U210" s="1">
        <v>1</v>
      </c>
    </row>
    <row r="211" spans="3:21">
      <c r="C211" s="11" t="s">
        <v>91</v>
      </c>
      <c r="D211" s="10">
        <v>29</v>
      </c>
      <c r="E211" s="10">
        <v>70</v>
      </c>
      <c r="F211" s="10">
        <v>0</v>
      </c>
      <c r="G211" s="10">
        <v>1</v>
      </c>
      <c r="H211" s="10">
        <v>0</v>
      </c>
      <c r="I211" s="10">
        <v>0</v>
      </c>
      <c r="J211" s="10">
        <v>0</v>
      </c>
      <c r="K211" s="10">
        <v>127</v>
      </c>
      <c r="L211" s="10">
        <v>44</v>
      </c>
      <c r="M211" s="10">
        <v>1.2</v>
      </c>
      <c r="N211" s="10">
        <v>14.8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">
        <v>0</v>
      </c>
    </row>
    <row r="212" spans="3:21">
      <c r="C212" s="11" t="s">
        <v>90</v>
      </c>
      <c r="D212" s="10">
        <v>56</v>
      </c>
      <c r="E212" s="10">
        <v>80</v>
      </c>
      <c r="F212" s="10">
        <v>1</v>
      </c>
      <c r="G212" s="10">
        <v>1</v>
      </c>
      <c r="H212" s="10">
        <v>0</v>
      </c>
      <c r="I212" s="10">
        <v>0</v>
      </c>
      <c r="J212" s="10">
        <v>0</v>
      </c>
      <c r="K212" s="10">
        <v>165</v>
      </c>
      <c r="L212" s="10">
        <v>55</v>
      </c>
      <c r="M212" s="10">
        <v>1.8</v>
      </c>
      <c r="N212" s="10">
        <v>13.5</v>
      </c>
      <c r="O212" s="10">
        <v>1</v>
      </c>
      <c r="P212" s="10">
        <v>1</v>
      </c>
      <c r="Q212" s="10">
        <v>0</v>
      </c>
      <c r="R212" s="10">
        <v>1</v>
      </c>
      <c r="S212" s="10">
        <v>1</v>
      </c>
      <c r="T212" s="10">
        <v>0</v>
      </c>
      <c r="U212" s="1">
        <v>1</v>
      </c>
    </row>
    <row r="213" spans="3:21">
      <c r="C213" s="11" t="s">
        <v>89</v>
      </c>
      <c r="D213" s="10">
        <v>51</v>
      </c>
      <c r="E213" s="10">
        <v>80</v>
      </c>
      <c r="F213" s="10">
        <v>0</v>
      </c>
      <c r="G213" s="10">
        <v>1</v>
      </c>
      <c r="H213" s="10">
        <v>0</v>
      </c>
      <c r="I213" s="10">
        <v>0</v>
      </c>
      <c r="J213" s="10">
        <v>0</v>
      </c>
      <c r="K213" s="10">
        <v>94</v>
      </c>
      <c r="L213" s="10">
        <v>15</v>
      </c>
      <c r="M213" s="10">
        <v>1.2</v>
      </c>
      <c r="N213" s="10">
        <v>15.5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">
        <v>0</v>
      </c>
    </row>
    <row r="214" spans="3:21">
      <c r="C214" s="11" t="s">
        <v>88</v>
      </c>
      <c r="D214" s="10">
        <v>65</v>
      </c>
      <c r="E214" s="10">
        <v>70</v>
      </c>
      <c r="F214" s="10">
        <v>1</v>
      </c>
      <c r="G214" s="10">
        <v>1</v>
      </c>
      <c r="H214" s="10">
        <v>0</v>
      </c>
      <c r="I214" s="10">
        <v>1</v>
      </c>
      <c r="J214" s="10">
        <v>0</v>
      </c>
      <c r="K214" s="10">
        <v>112</v>
      </c>
      <c r="L214" s="10">
        <v>73</v>
      </c>
      <c r="M214" s="10">
        <v>3.2999999999999901</v>
      </c>
      <c r="N214" s="10">
        <v>10.9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">
        <v>1</v>
      </c>
    </row>
    <row r="215" spans="3:21">
      <c r="C215" s="11" t="s">
        <v>87</v>
      </c>
      <c r="D215" s="10">
        <v>59</v>
      </c>
      <c r="E215" s="10">
        <v>50</v>
      </c>
      <c r="F215" s="10">
        <v>1</v>
      </c>
      <c r="G215" s="10">
        <v>1</v>
      </c>
      <c r="H215" s="10">
        <v>0</v>
      </c>
      <c r="I215" s="10">
        <v>0</v>
      </c>
      <c r="J215" s="10">
        <v>0</v>
      </c>
      <c r="K215" s="10">
        <v>241</v>
      </c>
      <c r="L215" s="10">
        <v>191</v>
      </c>
      <c r="M215" s="10">
        <v>12</v>
      </c>
      <c r="N215" s="10">
        <v>9.5999999999999908</v>
      </c>
      <c r="O215" s="10">
        <v>0</v>
      </c>
      <c r="P215" s="10">
        <v>1</v>
      </c>
      <c r="Q215" s="10">
        <v>0</v>
      </c>
      <c r="R215" s="10">
        <v>0</v>
      </c>
      <c r="S215" s="10">
        <v>1</v>
      </c>
      <c r="T215" s="10">
        <v>0</v>
      </c>
      <c r="U215" s="1">
        <v>1</v>
      </c>
    </row>
    <row r="216" spans="3:21">
      <c r="C216" s="11" t="s">
        <v>86</v>
      </c>
      <c r="D216" s="10">
        <v>60</v>
      </c>
      <c r="E216" s="10">
        <v>100</v>
      </c>
      <c r="F216" s="10">
        <v>0</v>
      </c>
      <c r="G216" s="10">
        <v>1</v>
      </c>
      <c r="H216" s="10">
        <v>1</v>
      </c>
      <c r="I216" s="10">
        <v>0</v>
      </c>
      <c r="J216" s="10">
        <v>0</v>
      </c>
      <c r="K216" s="10">
        <v>263</v>
      </c>
      <c r="L216" s="10">
        <v>27</v>
      </c>
      <c r="M216" s="10">
        <v>1.3</v>
      </c>
      <c r="N216" s="10">
        <v>12.6999999999999</v>
      </c>
      <c r="O216" s="10">
        <v>1</v>
      </c>
      <c r="P216" s="10">
        <v>1</v>
      </c>
      <c r="Q216" s="10">
        <v>1</v>
      </c>
      <c r="R216" s="10">
        <v>0</v>
      </c>
      <c r="S216" s="10">
        <v>0</v>
      </c>
      <c r="T216" s="10">
        <v>0</v>
      </c>
      <c r="U216" s="1">
        <v>1</v>
      </c>
    </row>
    <row r="217" spans="3:21">
      <c r="C217" s="11" t="s">
        <v>85</v>
      </c>
      <c r="D217" s="10">
        <v>53</v>
      </c>
      <c r="E217" s="10">
        <v>90</v>
      </c>
      <c r="F217" s="10">
        <v>0</v>
      </c>
      <c r="G217" s="10">
        <v>1</v>
      </c>
      <c r="H217" s="10">
        <v>0</v>
      </c>
      <c r="I217" s="10">
        <v>1</v>
      </c>
      <c r="J217" s="10">
        <v>0</v>
      </c>
      <c r="K217" s="10">
        <v>70</v>
      </c>
      <c r="L217" s="10">
        <v>107</v>
      </c>
      <c r="M217" s="10">
        <v>7.2</v>
      </c>
      <c r="N217" s="10">
        <v>9.5</v>
      </c>
      <c r="O217" s="10">
        <v>1</v>
      </c>
      <c r="P217" s="10">
        <v>1</v>
      </c>
      <c r="Q217" s="10">
        <v>0</v>
      </c>
      <c r="R217" s="10">
        <v>1</v>
      </c>
      <c r="S217" s="10">
        <v>0</v>
      </c>
      <c r="T217" s="10">
        <v>1</v>
      </c>
      <c r="U217" s="1">
        <v>1</v>
      </c>
    </row>
    <row r="218" spans="3:21">
      <c r="C218" s="11" t="s">
        <v>84</v>
      </c>
      <c r="D218" s="10">
        <v>65</v>
      </c>
      <c r="E218" s="10">
        <v>100</v>
      </c>
      <c r="F218" s="10">
        <v>0</v>
      </c>
      <c r="G218" s="10">
        <v>1</v>
      </c>
      <c r="H218" s="10">
        <v>0</v>
      </c>
      <c r="I218" s="10">
        <v>0</v>
      </c>
      <c r="J218" s="10">
        <v>0</v>
      </c>
      <c r="K218" s="10">
        <v>90</v>
      </c>
      <c r="L218" s="10">
        <v>98</v>
      </c>
      <c r="M218" s="10">
        <v>2.5</v>
      </c>
      <c r="N218" s="10">
        <v>9.0999999999999908</v>
      </c>
      <c r="O218" s="10">
        <v>1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">
        <v>1</v>
      </c>
    </row>
    <row r="219" spans="3:21">
      <c r="C219" s="11" t="s">
        <v>83</v>
      </c>
      <c r="D219" s="10">
        <v>47</v>
      </c>
      <c r="E219" s="10">
        <v>60</v>
      </c>
      <c r="F219" s="10">
        <v>0</v>
      </c>
      <c r="G219" s="10">
        <v>1</v>
      </c>
      <c r="H219" s="10">
        <v>0</v>
      </c>
      <c r="I219" s="10">
        <v>0</v>
      </c>
      <c r="J219" s="10">
        <v>0</v>
      </c>
      <c r="K219" s="10">
        <v>109</v>
      </c>
      <c r="L219" s="10">
        <v>25</v>
      </c>
      <c r="M219" s="10">
        <v>1.1000000000000001</v>
      </c>
      <c r="N219" s="10">
        <v>15.8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">
        <v>0</v>
      </c>
    </row>
    <row r="220" spans="3:21">
      <c r="C220" s="11" t="s">
        <v>82</v>
      </c>
      <c r="D220" s="10">
        <v>42</v>
      </c>
      <c r="E220" s="10">
        <v>80</v>
      </c>
      <c r="F220" s="10">
        <v>0</v>
      </c>
      <c r="G220" s="10">
        <v>1</v>
      </c>
      <c r="H220" s="10">
        <v>0</v>
      </c>
      <c r="I220" s="10">
        <v>0</v>
      </c>
      <c r="J220" s="10">
        <v>0</v>
      </c>
      <c r="K220" s="10">
        <v>132</v>
      </c>
      <c r="L220" s="10">
        <v>24</v>
      </c>
      <c r="M220" s="10">
        <v>0.69999999999999796</v>
      </c>
      <c r="N220" s="10">
        <v>14.4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">
        <v>0</v>
      </c>
    </row>
    <row r="221" spans="3:21">
      <c r="C221" s="11" t="s">
        <v>81</v>
      </c>
      <c r="D221" s="10">
        <v>57</v>
      </c>
      <c r="E221" s="10">
        <v>60</v>
      </c>
      <c r="F221" s="10">
        <v>0</v>
      </c>
      <c r="G221" s="10">
        <v>1</v>
      </c>
      <c r="H221" s="10">
        <v>0</v>
      </c>
      <c r="I221" s="10">
        <v>0</v>
      </c>
      <c r="J221" s="10">
        <v>0</v>
      </c>
      <c r="K221" s="10">
        <v>132</v>
      </c>
      <c r="L221" s="10">
        <v>18</v>
      </c>
      <c r="M221" s="10">
        <v>1.1000000000000001</v>
      </c>
      <c r="N221" s="10">
        <v>15.4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">
        <v>0</v>
      </c>
    </row>
    <row r="222" spans="3:21">
      <c r="C222" s="11" t="s">
        <v>80</v>
      </c>
      <c r="D222" s="10">
        <v>17</v>
      </c>
      <c r="E222" s="10">
        <v>60</v>
      </c>
      <c r="F222" s="10">
        <v>0</v>
      </c>
      <c r="G222" s="10">
        <v>1</v>
      </c>
      <c r="H222" s="10">
        <v>0</v>
      </c>
      <c r="I222" s="10">
        <v>0</v>
      </c>
      <c r="J222" s="10">
        <v>0</v>
      </c>
      <c r="K222" s="10">
        <v>114</v>
      </c>
      <c r="L222" s="10">
        <v>50</v>
      </c>
      <c r="M222" s="10">
        <v>1</v>
      </c>
      <c r="N222" s="10">
        <v>14.1999999999999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">
        <v>0</v>
      </c>
    </row>
    <row r="223" spans="3:21">
      <c r="C223" s="11" t="s">
        <v>79</v>
      </c>
      <c r="D223" s="10">
        <v>34</v>
      </c>
      <c r="E223" s="10">
        <v>60</v>
      </c>
      <c r="F223" s="10">
        <v>0</v>
      </c>
      <c r="G223" s="10">
        <v>1</v>
      </c>
      <c r="H223" s="10">
        <v>0</v>
      </c>
      <c r="I223" s="10">
        <v>0</v>
      </c>
      <c r="J223" s="10">
        <v>0</v>
      </c>
      <c r="K223" s="10">
        <v>91</v>
      </c>
      <c r="L223" s="10">
        <v>49</v>
      </c>
      <c r="M223" s="10">
        <v>1.2</v>
      </c>
      <c r="N223" s="10">
        <v>13.5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">
        <v>0</v>
      </c>
    </row>
    <row r="224" spans="3:21">
      <c r="C224" s="11" t="s">
        <v>78</v>
      </c>
      <c r="D224" s="10">
        <v>65</v>
      </c>
      <c r="E224" s="10">
        <v>70</v>
      </c>
      <c r="F224" s="10">
        <v>1</v>
      </c>
      <c r="G224" s="10">
        <v>1</v>
      </c>
      <c r="H224" s="10">
        <v>0</v>
      </c>
      <c r="I224" s="10">
        <v>0</v>
      </c>
      <c r="J224" s="10">
        <v>0</v>
      </c>
      <c r="K224" s="10">
        <v>93</v>
      </c>
      <c r="L224" s="10">
        <v>66</v>
      </c>
      <c r="M224" s="10">
        <v>1.6</v>
      </c>
      <c r="N224" s="10">
        <v>11.6</v>
      </c>
      <c r="O224" s="10">
        <v>0</v>
      </c>
      <c r="P224" s="10">
        <v>1</v>
      </c>
      <c r="Q224" s="10">
        <v>0</v>
      </c>
      <c r="R224" s="10">
        <v>0</v>
      </c>
      <c r="S224" s="10">
        <v>0</v>
      </c>
      <c r="T224" s="10">
        <v>0</v>
      </c>
      <c r="U224" s="1">
        <v>1</v>
      </c>
    </row>
    <row r="225" spans="3:21">
      <c r="C225" s="11" t="s">
        <v>77</v>
      </c>
      <c r="D225" s="10">
        <v>50</v>
      </c>
      <c r="E225" s="10">
        <v>90</v>
      </c>
      <c r="F225" s="10">
        <v>1</v>
      </c>
      <c r="G225" s="10">
        <v>1</v>
      </c>
      <c r="H225" s="10">
        <v>0</v>
      </c>
      <c r="I225" s="10">
        <v>1</v>
      </c>
      <c r="J225" s="10">
        <v>1</v>
      </c>
      <c r="K225" s="10">
        <v>128</v>
      </c>
      <c r="L225" s="10">
        <v>208</v>
      </c>
      <c r="M225" s="10">
        <v>9.1999999999999904</v>
      </c>
      <c r="N225" s="10">
        <v>8.1999999999999904</v>
      </c>
      <c r="O225" s="10">
        <v>0</v>
      </c>
      <c r="P225" s="10">
        <v>0</v>
      </c>
      <c r="Q225" s="10">
        <v>0</v>
      </c>
      <c r="R225" s="10">
        <v>1</v>
      </c>
      <c r="S225" s="10">
        <v>1</v>
      </c>
      <c r="T225" s="10">
        <v>1</v>
      </c>
      <c r="U225" s="1">
        <v>1</v>
      </c>
    </row>
    <row r="226" spans="3:21">
      <c r="C226" s="11" t="s">
        <v>76</v>
      </c>
      <c r="D226" s="10">
        <v>19</v>
      </c>
      <c r="E226" s="10">
        <v>80</v>
      </c>
      <c r="F226" s="10">
        <v>0</v>
      </c>
      <c r="G226" s="10">
        <v>1</v>
      </c>
      <c r="H226" s="10">
        <v>0</v>
      </c>
      <c r="I226" s="10">
        <v>0</v>
      </c>
      <c r="J226" s="10">
        <v>0</v>
      </c>
      <c r="K226" s="10">
        <v>107</v>
      </c>
      <c r="L226" s="10">
        <v>23</v>
      </c>
      <c r="M226" s="10">
        <v>0.69999999999999796</v>
      </c>
      <c r="N226" s="10">
        <v>14.4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">
        <v>0</v>
      </c>
    </row>
    <row r="227" spans="3:21">
      <c r="C227" s="11" t="s">
        <v>75</v>
      </c>
      <c r="D227" s="10">
        <v>50</v>
      </c>
      <c r="E227" s="10">
        <v>80</v>
      </c>
      <c r="F227" s="10">
        <v>0</v>
      </c>
      <c r="G227" s="10">
        <v>1</v>
      </c>
      <c r="H227" s="10">
        <v>0</v>
      </c>
      <c r="I227" s="10">
        <v>0</v>
      </c>
      <c r="J227" s="10">
        <v>0</v>
      </c>
      <c r="K227" s="10">
        <v>97</v>
      </c>
      <c r="L227" s="10">
        <v>40</v>
      </c>
      <c r="M227" s="10">
        <v>0.59999999999999798</v>
      </c>
      <c r="N227" s="10">
        <v>14.1999999999999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">
        <v>0</v>
      </c>
    </row>
    <row r="228" spans="3:21">
      <c r="C228" s="11" t="s">
        <v>74</v>
      </c>
      <c r="D228" s="10">
        <v>62</v>
      </c>
      <c r="E228" s="10">
        <v>80</v>
      </c>
      <c r="F228" s="10">
        <v>1</v>
      </c>
      <c r="G228" s="10">
        <v>1</v>
      </c>
      <c r="H228" s="10">
        <v>1</v>
      </c>
      <c r="I228" s="10">
        <v>0</v>
      </c>
      <c r="J228" s="10">
        <v>0</v>
      </c>
      <c r="K228" s="10">
        <v>309</v>
      </c>
      <c r="L228" s="10">
        <v>113</v>
      </c>
      <c r="M228" s="10">
        <v>2.8999999999999901</v>
      </c>
      <c r="N228" s="10">
        <v>10.6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">
        <v>1</v>
      </c>
    </row>
    <row r="229" spans="3:21">
      <c r="C229" s="11" t="s">
        <v>73</v>
      </c>
      <c r="D229" s="10">
        <v>62</v>
      </c>
      <c r="E229" s="10">
        <v>80</v>
      </c>
      <c r="F229" s="10">
        <v>0</v>
      </c>
      <c r="G229" s="10">
        <v>1</v>
      </c>
      <c r="H229" s="10">
        <v>0</v>
      </c>
      <c r="I229" s="10">
        <v>0</v>
      </c>
      <c r="J229" s="10">
        <v>0</v>
      </c>
      <c r="K229" s="10">
        <v>132</v>
      </c>
      <c r="L229" s="10">
        <v>34</v>
      </c>
      <c r="M229" s="10">
        <v>0.8</v>
      </c>
      <c r="N229" s="10">
        <v>17.8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">
        <v>0</v>
      </c>
    </row>
    <row r="230" spans="3:21">
      <c r="C230" s="11" t="s">
        <v>72</v>
      </c>
      <c r="D230" s="10">
        <v>74</v>
      </c>
      <c r="E230" s="10">
        <v>80</v>
      </c>
      <c r="F230" s="10">
        <v>1</v>
      </c>
      <c r="G230" s="10">
        <v>1</v>
      </c>
      <c r="H230" s="10">
        <v>0</v>
      </c>
      <c r="I230" s="10">
        <v>0</v>
      </c>
      <c r="J230" s="10">
        <v>0</v>
      </c>
      <c r="K230" s="10">
        <v>132</v>
      </c>
      <c r="L230" s="10">
        <v>98</v>
      </c>
      <c r="M230" s="10">
        <v>2.7999999999999901</v>
      </c>
      <c r="N230" s="10">
        <v>10.8</v>
      </c>
      <c r="O230" s="10">
        <v>1</v>
      </c>
      <c r="P230" s="10">
        <v>1</v>
      </c>
      <c r="Q230" s="10">
        <v>0</v>
      </c>
      <c r="R230" s="10">
        <v>0</v>
      </c>
      <c r="S230" s="10">
        <v>0</v>
      </c>
      <c r="T230" s="10">
        <v>0</v>
      </c>
      <c r="U230" s="1">
        <v>1</v>
      </c>
    </row>
    <row r="231" spans="3:21">
      <c r="C231" s="11" t="s">
        <v>71</v>
      </c>
      <c r="D231" s="10">
        <v>39</v>
      </c>
      <c r="E231" s="10">
        <v>70</v>
      </c>
      <c r="F231" s="10">
        <v>0</v>
      </c>
      <c r="G231" s="10">
        <v>1</v>
      </c>
      <c r="H231" s="10">
        <v>0</v>
      </c>
      <c r="I231" s="10">
        <v>0</v>
      </c>
      <c r="J231" s="10">
        <v>0</v>
      </c>
      <c r="K231" s="10">
        <v>131</v>
      </c>
      <c r="L231" s="10">
        <v>46</v>
      </c>
      <c r="M231" s="10">
        <v>0.59999999999999798</v>
      </c>
      <c r="N231" s="10">
        <v>15.6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">
        <v>0</v>
      </c>
    </row>
    <row r="232" spans="3:21">
      <c r="C232" s="11" t="s">
        <v>70</v>
      </c>
      <c r="D232" s="10">
        <v>51</v>
      </c>
      <c r="E232" s="10">
        <v>80</v>
      </c>
      <c r="F232" s="10">
        <v>1</v>
      </c>
      <c r="G232" s="10">
        <v>1</v>
      </c>
      <c r="H232" s="10">
        <v>0</v>
      </c>
      <c r="I232" s="10">
        <v>0</v>
      </c>
      <c r="J232" s="10">
        <v>0</v>
      </c>
      <c r="K232" s="10">
        <v>106</v>
      </c>
      <c r="L232" s="10">
        <v>26</v>
      </c>
      <c r="M232" s="10">
        <v>1.3999999999999799</v>
      </c>
      <c r="N232" s="10">
        <v>11.6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">
        <v>1</v>
      </c>
    </row>
    <row r="233" spans="3:21">
      <c r="C233" s="11" t="s">
        <v>69</v>
      </c>
      <c r="D233" s="10">
        <v>60</v>
      </c>
      <c r="E233" s="10">
        <v>100</v>
      </c>
      <c r="F233" s="10">
        <v>0</v>
      </c>
      <c r="G233" s="10">
        <v>1</v>
      </c>
      <c r="H233" s="10">
        <v>0</v>
      </c>
      <c r="I233" s="10">
        <v>0</v>
      </c>
      <c r="J233" s="10">
        <v>0</v>
      </c>
      <c r="K233" s="10">
        <v>140</v>
      </c>
      <c r="L233" s="10">
        <v>55</v>
      </c>
      <c r="M233" s="10">
        <v>2.5</v>
      </c>
      <c r="N233" s="10">
        <v>10.1</v>
      </c>
      <c r="O233" s="10">
        <v>1</v>
      </c>
      <c r="P233" s="10">
        <v>0</v>
      </c>
      <c r="Q233" s="10">
        <v>0</v>
      </c>
      <c r="R233" s="10">
        <v>1</v>
      </c>
      <c r="S233" s="10">
        <v>0</v>
      </c>
      <c r="T233" s="10">
        <v>0</v>
      </c>
      <c r="U233" s="1">
        <v>1</v>
      </c>
    </row>
    <row r="234" spans="3:21">
      <c r="C234" s="11" t="s">
        <v>68</v>
      </c>
      <c r="D234" s="10">
        <v>60</v>
      </c>
      <c r="E234" s="10">
        <v>60</v>
      </c>
      <c r="F234" s="10">
        <v>1</v>
      </c>
      <c r="G234" s="10">
        <v>1</v>
      </c>
      <c r="H234" s="10">
        <v>0</v>
      </c>
      <c r="I234" s="10">
        <v>1</v>
      </c>
      <c r="J234" s="10">
        <v>0</v>
      </c>
      <c r="K234" s="10">
        <v>288</v>
      </c>
      <c r="L234" s="10">
        <v>36</v>
      </c>
      <c r="M234" s="10">
        <v>1.7</v>
      </c>
      <c r="N234" s="10">
        <v>7.9</v>
      </c>
      <c r="O234" s="10">
        <v>1</v>
      </c>
      <c r="P234" s="10">
        <v>0</v>
      </c>
      <c r="Q234" s="10">
        <v>0</v>
      </c>
      <c r="R234" s="10">
        <v>1</v>
      </c>
      <c r="S234" s="10">
        <v>0</v>
      </c>
      <c r="T234" s="10">
        <v>1</v>
      </c>
      <c r="U234" s="1">
        <v>1</v>
      </c>
    </row>
    <row r="235" spans="3:21">
      <c r="C235" s="11" t="s">
        <v>67</v>
      </c>
      <c r="D235" s="10">
        <v>65</v>
      </c>
      <c r="E235" s="10">
        <v>80</v>
      </c>
      <c r="F235" s="10">
        <v>0</v>
      </c>
      <c r="G235" s="10">
        <v>1</v>
      </c>
      <c r="H235" s="10">
        <v>0</v>
      </c>
      <c r="I235" s="10">
        <v>0</v>
      </c>
      <c r="J235" s="10">
        <v>0</v>
      </c>
      <c r="K235" s="10">
        <v>92</v>
      </c>
      <c r="L235" s="10">
        <v>37</v>
      </c>
      <c r="M235" s="10">
        <v>1.5</v>
      </c>
      <c r="N235" s="10">
        <v>8.8000000000000007</v>
      </c>
      <c r="O235" s="10">
        <v>1</v>
      </c>
      <c r="P235" s="10">
        <v>0</v>
      </c>
      <c r="Q235" s="10">
        <v>1</v>
      </c>
      <c r="R235" s="10">
        <v>0</v>
      </c>
      <c r="S235" s="10">
        <v>1</v>
      </c>
      <c r="T235" s="10">
        <v>0</v>
      </c>
      <c r="U235" s="1">
        <v>1</v>
      </c>
    </row>
    <row r="236" spans="3:21">
      <c r="C236" s="11" t="s">
        <v>66</v>
      </c>
      <c r="D236" s="10">
        <v>55</v>
      </c>
      <c r="E236" s="10">
        <v>100</v>
      </c>
      <c r="F236" s="10">
        <v>0</v>
      </c>
      <c r="G236" s="10">
        <v>1</v>
      </c>
      <c r="H236" s="10">
        <v>1</v>
      </c>
      <c r="I236" s="10">
        <v>0</v>
      </c>
      <c r="J236" s="10">
        <v>0</v>
      </c>
      <c r="K236" s="10">
        <v>297</v>
      </c>
      <c r="L236" s="10">
        <v>53</v>
      </c>
      <c r="M236" s="10">
        <v>2.7999999999999901</v>
      </c>
      <c r="N236" s="10">
        <v>11.1999999999999</v>
      </c>
      <c r="O236" s="10">
        <v>1</v>
      </c>
      <c r="P236" s="10">
        <v>1</v>
      </c>
      <c r="Q236" s="10">
        <v>0</v>
      </c>
      <c r="R236" s="10">
        <v>0</v>
      </c>
      <c r="S236" s="10">
        <v>0</v>
      </c>
      <c r="T236" s="10">
        <v>0</v>
      </c>
      <c r="U236" s="1">
        <v>1</v>
      </c>
    </row>
    <row r="237" spans="3:21">
      <c r="C237" s="11" t="s">
        <v>65</v>
      </c>
      <c r="D237" s="10">
        <v>90</v>
      </c>
      <c r="E237" s="10">
        <v>90</v>
      </c>
      <c r="F237" s="10">
        <v>0</v>
      </c>
      <c r="G237" s="10">
        <v>1</v>
      </c>
      <c r="H237" s="10">
        <v>0</v>
      </c>
      <c r="I237" s="10">
        <v>0</v>
      </c>
      <c r="J237" s="10">
        <v>0</v>
      </c>
      <c r="K237" s="10">
        <v>139</v>
      </c>
      <c r="L237" s="10">
        <v>89</v>
      </c>
      <c r="M237" s="10">
        <v>3</v>
      </c>
      <c r="N237" s="10">
        <v>12</v>
      </c>
      <c r="O237" s="10">
        <v>1</v>
      </c>
      <c r="P237" s="10">
        <v>1</v>
      </c>
      <c r="Q237" s="10">
        <v>0</v>
      </c>
      <c r="R237" s="10">
        <v>0</v>
      </c>
      <c r="S237" s="10">
        <v>0</v>
      </c>
      <c r="T237" s="10">
        <v>0</v>
      </c>
      <c r="U237" s="1">
        <v>1</v>
      </c>
    </row>
    <row r="238" spans="3:21">
      <c r="C238" s="11" t="s">
        <v>64</v>
      </c>
      <c r="D238" s="10">
        <v>70</v>
      </c>
      <c r="E238" s="10">
        <v>80</v>
      </c>
      <c r="F238" s="10">
        <v>0</v>
      </c>
      <c r="G238" s="10">
        <v>1</v>
      </c>
      <c r="H238" s="10">
        <v>0</v>
      </c>
      <c r="I238" s="10">
        <v>0</v>
      </c>
      <c r="J238" s="10">
        <v>0</v>
      </c>
      <c r="K238" s="10">
        <v>74</v>
      </c>
      <c r="L238" s="10">
        <v>41</v>
      </c>
      <c r="M238" s="10">
        <v>0.5</v>
      </c>
      <c r="N238" s="10">
        <v>15.1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">
        <v>0</v>
      </c>
    </row>
    <row r="239" spans="3:21">
      <c r="C239" s="11" t="s">
        <v>63</v>
      </c>
      <c r="D239" s="10">
        <v>72</v>
      </c>
      <c r="E239" s="10">
        <v>90</v>
      </c>
      <c r="F239" s="10">
        <v>0</v>
      </c>
      <c r="G239" s="10">
        <v>1</v>
      </c>
      <c r="H239" s="10">
        <v>1</v>
      </c>
      <c r="I239" s="10">
        <v>0</v>
      </c>
      <c r="J239" s="10">
        <v>0</v>
      </c>
      <c r="K239" s="10">
        <v>323</v>
      </c>
      <c r="L239" s="10">
        <v>40</v>
      </c>
      <c r="M239" s="10">
        <v>2.2000000000000002</v>
      </c>
      <c r="N239" s="10">
        <v>12.6</v>
      </c>
      <c r="O239" s="10">
        <v>0</v>
      </c>
      <c r="P239" s="10">
        <v>1</v>
      </c>
      <c r="Q239" s="10">
        <v>1</v>
      </c>
      <c r="R239" s="10">
        <v>1</v>
      </c>
      <c r="S239" s="10">
        <v>0</v>
      </c>
      <c r="T239" s="10">
        <v>0</v>
      </c>
      <c r="U239" s="1">
        <v>1</v>
      </c>
    </row>
    <row r="240" spans="3:21">
      <c r="C240" s="11" t="s">
        <v>62</v>
      </c>
      <c r="D240" s="10">
        <v>55</v>
      </c>
      <c r="E240" s="10">
        <v>80</v>
      </c>
      <c r="F240" s="10">
        <v>0</v>
      </c>
      <c r="G240" s="10">
        <v>1</v>
      </c>
      <c r="H240" s="10">
        <v>0</v>
      </c>
      <c r="I240" s="10">
        <v>0</v>
      </c>
      <c r="J240" s="10">
        <v>0</v>
      </c>
      <c r="K240" s="10">
        <v>104</v>
      </c>
      <c r="L240" s="10">
        <v>28</v>
      </c>
      <c r="M240" s="10">
        <v>0.9</v>
      </c>
      <c r="N240" s="10">
        <v>17.3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">
        <v>0</v>
      </c>
    </row>
    <row r="241" spans="3:21">
      <c r="C241" s="11" t="s">
        <v>61</v>
      </c>
      <c r="D241" s="10">
        <v>58</v>
      </c>
      <c r="E241" s="10">
        <v>70</v>
      </c>
      <c r="F241" s="10">
        <v>0</v>
      </c>
      <c r="G241" s="10">
        <v>1</v>
      </c>
      <c r="H241" s="10">
        <v>0</v>
      </c>
      <c r="I241" s="10">
        <v>0</v>
      </c>
      <c r="J241" s="10">
        <v>0</v>
      </c>
      <c r="K241" s="10">
        <v>102</v>
      </c>
      <c r="L241" s="10">
        <v>48</v>
      </c>
      <c r="M241" s="10">
        <v>1.2</v>
      </c>
      <c r="N241" s="10">
        <v>15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">
        <v>0</v>
      </c>
    </row>
    <row r="242" spans="3:21">
      <c r="C242" s="11" t="s">
        <v>60</v>
      </c>
      <c r="D242" s="10">
        <v>46</v>
      </c>
      <c r="E242" s="10">
        <v>60</v>
      </c>
      <c r="F242" s="10">
        <v>0</v>
      </c>
      <c r="G242" s="10">
        <v>1</v>
      </c>
      <c r="H242" s="10">
        <v>0</v>
      </c>
      <c r="I242" s="10">
        <v>0</v>
      </c>
      <c r="J242" s="10">
        <v>0</v>
      </c>
      <c r="K242" s="10">
        <v>102</v>
      </c>
      <c r="L242" s="10">
        <v>27</v>
      </c>
      <c r="M242" s="10">
        <v>0.69999999999999796</v>
      </c>
      <c r="N242" s="10">
        <v>13.1999999999999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">
        <v>0</v>
      </c>
    </row>
    <row r="243" spans="3:21">
      <c r="C243" s="11" t="s">
        <v>59</v>
      </c>
      <c r="D243" s="10">
        <v>43</v>
      </c>
      <c r="E243" s="10">
        <v>60</v>
      </c>
      <c r="F243" s="10">
        <v>0</v>
      </c>
      <c r="G243" s="10">
        <v>1</v>
      </c>
      <c r="H243" s="10">
        <v>0</v>
      </c>
      <c r="I243" s="10">
        <v>0</v>
      </c>
      <c r="J243" s="10">
        <v>0</v>
      </c>
      <c r="K243" s="10">
        <v>108</v>
      </c>
      <c r="L243" s="10">
        <v>25</v>
      </c>
      <c r="M243" s="10">
        <v>1</v>
      </c>
      <c r="N243" s="10">
        <v>17.8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">
        <v>0</v>
      </c>
    </row>
    <row r="244" spans="3:21">
      <c r="C244" s="11" t="s">
        <v>58</v>
      </c>
      <c r="D244" s="10">
        <v>68</v>
      </c>
      <c r="E244" s="10">
        <v>70</v>
      </c>
      <c r="F244" s="10">
        <v>0</v>
      </c>
      <c r="G244" s="10">
        <v>1</v>
      </c>
      <c r="H244" s="10">
        <v>0</v>
      </c>
      <c r="I244" s="10">
        <v>1</v>
      </c>
      <c r="J244" s="10">
        <v>0</v>
      </c>
      <c r="K244" s="10">
        <v>208</v>
      </c>
      <c r="L244" s="10">
        <v>72</v>
      </c>
      <c r="M244" s="10">
        <v>2.1</v>
      </c>
      <c r="N244" s="10">
        <v>9.6999999999999904</v>
      </c>
      <c r="O244" s="10">
        <v>1</v>
      </c>
      <c r="P244" s="10">
        <v>1</v>
      </c>
      <c r="Q244" s="10">
        <v>1</v>
      </c>
      <c r="R244" s="10">
        <v>1</v>
      </c>
      <c r="S244" s="10">
        <v>1</v>
      </c>
      <c r="T244" s="10">
        <v>0</v>
      </c>
      <c r="U244" s="1">
        <v>1</v>
      </c>
    </row>
    <row r="245" spans="3:21">
      <c r="C245" s="11" t="s">
        <v>57</v>
      </c>
      <c r="D245" s="10">
        <v>83</v>
      </c>
      <c r="E245" s="10">
        <v>70</v>
      </c>
      <c r="F245" s="10">
        <v>0</v>
      </c>
      <c r="G245" s="10">
        <v>1</v>
      </c>
      <c r="H245" s="10">
        <v>0</v>
      </c>
      <c r="I245" s="10">
        <v>0</v>
      </c>
      <c r="J245" s="10">
        <v>0</v>
      </c>
      <c r="K245" s="10">
        <v>102</v>
      </c>
      <c r="L245" s="10">
        <v>60</v>
      </c>
      <c r="M245" s="10">
        <v>2.6</v>
      </c>
      <c r="N245" s="10">
        <v>8.6999999999999904</v>
      </c>
      <c r="O245" s="10">
        <v>1</v>
      </c>
      <c r="P245" s="10">
        <v>0</v>
      </c>
      <c r="Q245" s="10">
        <v>0</v>
      </c>
      <c r="R245" s="10">
        <v>1</v>
      </c>
      <c r="S245" s="10">
        <v>0</v>
      </c>
      <c r="T245" s="10">
        <v>1</v>
      </c>
      <c r="U245" s="1">
        <v>1</v>
      </c>
    </row>
    <row r="246" spans="3:21">
      <c r="C246" s="11" t="s">
        <v>56</v>
      </c>
      <c r="D246" s="10">
        <v>60</v>
      </c>
      <c r="E246" s="10">
        <v>70</v>
      </c>
      <c r="F246" s="10">
        <v>1</v>
      </c>
      <c r="G246" s="10">
        <v>1</v>
      </c>
      <c r="H246" s="10">
        <v>0</v>
      </c>
      <c r="I246" s="10">
        <v>1</v>
      </c>
      <c r="J246" s="10">
        <v>0</v>
      </c>
      <c r="K246" s="10">
        <v>144</v>
      </c>
      <c r="L246" s="10">
        <v>72</v>
      </c>
      <c r="M246" s="10">
        <v>3</v>
      </c>
      <c r="N246" s="10">
        <v>9.6999999999999904</v>
      </c>
      <c r="O246" s="10">
        <v>1</v>
      </c>
      <c r="P246" s="10">
        <v>1</v>
      </c>
      <c r="Q246" s="10">
        <v>0</v>
      </c>
      <c r="R246" s="10">
        <v>1</v>
      </c>
      <c r="S246" s="10">
        <v>0</v>
      </c>
      <c r="T246" s="10">
        <v>1</v>
      </c>
      <c r="U246" s="1">
        <v>1</v>
      </c>
    </row>
    <row r="247" spans="3:21">
      <c r="C247" s="11" t="s">
        <v>55</v>
      </c>
      <c r="D247" s="10">
        <v>52</v>
      </c>
      <c r="E247" s="10">
        <v>90</v>
      </c>
      <c r="F247" s="10">
        <v>0</v>
      </c>
      <c r="G247" s="10">
        <v>0</v>
      </c>
      <c r="H247" s="10">
        <v>1</v>
      </c>
      <c r="I247" s="10">
        <v>0</v>
      </c>
      <c r="J247" s="10">
        <v>0</v>
      </c>
      <c r="K247" s="10">
        <v>224</v>
      </c>
      <c r="L247" s="10">
        <v>166</v>
      </c>
      <c r="M247" s="10">
        <v>5.5999999999999801</v>
      </c>
      <c r="N247" s="10">
        <v>8.0999999999999908</v>
      </c>
      <c r="O247" s="10">
        <v>1</v>
      </c>
      <c r="P247" s="10">
        <v>1</v>
      </c>
      <c r="Q247" s="10">
        <v>0</v>
      </c>
      <c r="R247" s="10">
        <v>0</v>
      </c>
      <c r="S247" s="10">
        <v>0</v>
      </c>
      <c r="T247" s="10">
        <v>1</v>
      </c>
      <c r="U247" s="1">
        <v>1</v>
      </c>
    </row>
    <row r="248" spans="3:21">
      <c r="C248" s="11" t="s">
        <v>54</v>
      </c>
      <c r="D248" s="10">
        <v>65</v>
      </c>
      <c r="E248" s="10">
        <v>70</v>
      </c>
      <c r="F248" s="10">
        <v>0</v>
      </c>
      <c r="G248" s="10">
        <v>0</v>
      </c>
      <c r="H248" s="10">
        <v>1</v>
      </c>
      <c r="I248" s="10">
        <v>1</v>
      </c>
      <c r="J248" s="10">
        <v>0</v>
      </c>
      <c r="K248" s="10">
        <v>307</v>
      </c>
      <c r="L248" s="10">
        <v>28</v>
      </c>
      <c r="M248" s="10">
        <v>1.5</v>
      </c>
      <c r="N248" s="10">
        <v>11</v>
      </c>
      <c r="O248" s="10">
        <v>1</v>
      </c>
      <c r="P248" s="10">
        <v>1</v>
      </c>
      <c r="Q248" s="10">
        <v>0</v>
      </c>
      <c r="R248" s="10">
        <v>0</v>
      </c>
      <c r="S248" s="10">
        <v>0</v>
      </c>
      <c r="T248" s="10">
        <v>0</v>
      </c>
      <c r="U248" s="1">
        <v>1</v>
      </c>
    </row>
    <row r="249" spans="3:21">
      <c r="C249" s="11" t="s">
        <v>53</v>
      </c>
      <c r="D249" s="10">
        <v>55</v>
      </c>
      <c r="E249" s="10">
        <v>80</v>
      </c>
      <c r="F249" s="10">
        <v>0</v>
      </c>
      <c r="G249" s="10">
        <v>1</v>
      </c>
      <c r="H249" s="10">
        <v>0</v>
      </c>
      <c r="I249" s="10">
        <v>0</v>
      </c>
      <c r="J249" s="10">
        <v>0</v>
      </c>
      <c r="K249" s="10">
        <v>118</v>
      </c>
      <c r="L249" s="10">
        <v>18</v>
      </c>
      <c r="M249" s="10">
        <v>0.9</v>
      </c>
      <c r="N249" s="10">
        <v>15.5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">
        <v>0</v>
      </c>
    </row>
    <row r="250" spans="3:21">
      <c r="C250" s="11" t="s">
        <v>52</v>
      </c>
      <c r="D250" s="10">
        <v>65</v>
      </c>
      <c r="E250" s="10">
        <v>70</v>
      </c>
      <c r="F250" s="10">
        <v>0</v>
      </c>
      <c r="G250" s="10">
        <v>1</v>
      </c>
      <c r="H250" s="10">
        <v>0</v>
      </c>
      <c r="I250" s="10">
        <v>0</v>
      </c>
      <c r="J250" s="10">
        <v>0</v>
      </c>
      <c r="K250" s="10">
        <v>139</v>
      </c>
      <c r="L250" s="10">
        <v>29</v>
      </c>
      <c r="M250" s="10">
        <v>1</v>
      </c>
      <c r="N250" s="10">
        <v>10.5</v>
      </c>
      <c r="O250" s="10">
        <v>1</v>
      </c>
      <c r="P250" s="10">
        <v>0</v>
      </c>
      <c r="Q250" s="10">
        <v>0</v>
      </c>
      <c r="R250" s="10">
        <v>0</v>
      </c>
      <c r="S250" s="10">
        <v>1</v>
      </c>
      <c r="T250" s="10">
        <v>0</v>
      </c>
      <c r="U250" s="1">
        <v>1</v>
      </c>
    </row>
    <row r="251" spans="3:21">
      <c r="C251" s="11" t="s">
        <v>51</v>
      </c>
      <c r="D251" s="10">
        <v>33</v>
      </c>
      <c r="E251" s="10">
        <v>90</v>
      </c>
      <c r="F251" s="10">
        <v>0</v>
      </c>
      <c r="G251" s="10">
        <v>1</v>
      </c>
      <c r="H251" s="10">
        <v>0</v>
      </c>
      <c r="I251" s="10">
        <v>0</v>
      </c>
      <c r="J251" s="10">
        <v>0</v>
      </c>
      <c r="K251" s="10">
        <v>92</v>
      </c>
      <c r="L251" s="10">
        <v>19</v>
      </c>
      <c r="M251" s="10">
        <v>0.8</v>
      </c>
      <c r="N251" s="10">
        <v>11.8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">
        <v>1</v>
      </c>
    </row>
    <row r="252" spans="3:21">
      <c r="C252" s="11" t="s">
        <v>50</v>
      </c>
      <c r="D252" s="10">
        <v>60</v>
      </c>
      <c r="E252" s="10">
        <v>80</v>
      </c>
      <c r="F252" s="10">
        <v>1</v>
      </c>
      <c r="G252" s="10">
        <v>1</v>
      </c>
      <c r="H252" s="10">
        <v>0</v>
      </c>
      <c r="I252" s="10">
        <v>0</v>
      </c>
      <c r="J252" s="10">
        <v>0</v>
      </c>
      <c r="K252" s="10">
        <v>172</v>
      </c>
      <c r="L252" s="10">
        <v>32</v>
      </c>
      <c r="M252" s="10">
        <v>2.7</v>
      </c>
      <c r="N252" s="10">
        <v>11.1999999999999</v>
      </c>
      <c r="O252" s="10">
        <v>0</v>
      </c>
      <c r="P252" s="10">
        <v>1</v>
      </c>
      <c r="Q252" s="10">
        <v>1</v>
      </c>
      <c r="R252" s="10">
        <v>1</v>
      </c>
      <c r="S252" s="10">
        <v>0</v>
      </c>
      <c r="T252" s="10">
        <v>0</v>
      </c>
      <c r="U252" s="1">
        <v>1</v>
      </c>
    </row>
    <row r="253" spans="3:21">
      <c r="C253" s="11" t="s">
        <v>49</v>
      </c>
      <c r="D253" s="10">
        <v>56</v>
      </c>
      <c r="E253" s="10">
        <v>90</v>
      </c>
      <c r="F253" s="10">
        <v>0</v>
      </c>
      <c r="G253" s="10">
        <v>1</v>
      </c>
      <c r="H253" s="10">
        <v>0</v>
      </c>
      <c r="I253" s="10">
        <v>0</v>
      </c>
      <c r="J253" s="10">
        <v>0</v>
      </c>
      <c r="K253" s="10">
        <v>129</v>
      </c>
      <c r="L253" s="10">
        <v>107</v>
      </c>
      <c r="M253" s="10">
        <v>6.7</v>
      </c>
      <c r="N253" s="10">
        <v>9.0999999999999908</v>
      </c>
      <c r="O253" s="10">
        <v>1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">
        <v>1</v>
      </c>
    </row>
    <row r="254" spans="3:21">
      <c r="C254" s="11" t="s">
        <v>48</v>
      </c>
      <c r="D254" s="10">
        <v>58</v>
      </c>
      <c r="E254" s="10">
        <v>70</v>
      </c>
      <c r="F254" s="10">
        <v>0</v>
      </c>
      <c r="G254" s="10">
        <v>1</v>
      </c>
      <c r="H254" s="10">
        <v>0</v>
      </c>
      <c r="I254" s="10">
        <v>0</v>
      </c>
      <c r="J254" s="10">
        <v>0</v>
      </c>
      <c r="K254" s="10">
        <v>88</v>
      </c>
      <c r="L254" s="10">
        <v>16</v>
      </c>
      <c r="M254" s="10">
        <v>1.1000000000000001</v>
      </c>
      <c r="N254" s="10">
        <v>16.3999999999998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">
        <v>0</v>
      </c>
    </row>
    <row r="255" spans="3:21">
      <c r="C255" s="11" t="s">
        <v>47</v>
      </c>
      <c r="D255" s="10">
        <v>73</v>
      </c>
      <c r="E255" s="10">
        <v>90</v>
      </c>
      <c r="F255" s="10">
        <v>1</v>
      </c>
      <c r="G255" s="10">
        <v>1</v>
      </c>
      <c r="H255" s="10">
        <v>1</v>
      </c>
      <c r="I255" s="10">
        <v>1</v>
      </c>
      <c r="J255" s="10">
        <v>0</v>
      </c>
      <c r="K255" s="10">
        <v>234</v>
      </c>
      <c r="L255" s="10">
        <v>56</v>
      </c>
      <c r="M255" s="10">
        <v>1.8999999999999799</v>
      </c>
      <c r="N255" s="10">
        <v>10.3</v>
      </c>
      <c r="O255" s="10">
        <v>0</v>
      </c>
      <c r="P255" s="10">
        <v>1</v>
      </c>
      <c r="Q255" s="10">
        <v>0</v>
      </c>
      <c r="R255" s="10">
        <v>0</v>
      </c>
      <c r="S255" s="10">
        <v>0</v>
      </c>
      <c r="T255" s="10">
        <v>0</v>
      </c>
      <c r="U255" s="1">
        <v>1</v>
      </c>
    </row>
    <row r="256" spans="3:21">
      <c r="C256" s="11" t="s">
        <v>46</v>
      </c>
      <c r="D256" s="10">
        <v>73</v>
      </c>
      <c r="E256" s="10">
        <v>80</v>
      </c>
      <c r="F256" s="10">
        <v>0</v>
      </c>
      <c r="G256" s="10">
        <v>1</v>
      </c>
      <c r="H256" s="10">
        <v>0</v>
      </c>
      <c r="I256" s="10">
        <v>0</v>
      </c>
      <c r="J256" s="10">
        <v>0</v>
      </c>
      <c r="K256" s="10">
        <v>118</v>
      </c>
      <c r="L256" s="10">
        <v>44</v>
      </c>
      <c r="M256" s="10">
        <v>0.69999999999999796</v>
      </c>
      <c r="N256" s="10">
        <v>14.8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">
        <v>0</v>
      </c>
    </row>
    <row r="257" spans="3:21">
      <c r="C257" s="11" t="s">
        <v>45</v>
      </c>
      <c r="D257" s="10">
        <v>65</v>
      </c>
      <c r="E257" s="10">
        <v>90</v>
      </c>
      <c r="F257" s="10">
        <v>1</v>
      </c>
      <c r="G257" s="10">
        <v>0</v>
      </c>
      <c r="H257" s="10">
        <v>1</v>
      </c>
      <c r="I257" s="10">
        <v>0</v>
      </c>
      <c r="J257" s="10">
        <v>0</v>
      </c>
      <c r="K257" s="10">
        <v>172</v>
      </c>
      <c r="L257" s="10">
        <v>82</v>
      </c>
      <c r="M257" s="10">
        <v>13.5</v>
      </c>
      <c r="N257" s="10">
        <v>8.8000000000000007</v>
      </c>
      <c r="O257" s="10">
        <v>1</v>
      </c>
      <c r="P257" s="10">
        <v>1</v>
      </c>
      <c r="Q257" s="10">
        <v>0</v>
      </c>
      <c r="R257" s="10">
        <v>0</v>
      </c>
      <c r="S257" s="10">
        <v>1</v>
      </c>
      <c r="T257" s="10">
        <v>1</v>
      </c>
      <c r="U257" s="1">
        <v>1</v>
      </c>
    </row>
    <row r="258" spans="3:21">
      <c r="C258" s="11" t="s">
        <v>44</v>
      </c>
      <c r="D258" s="10">
        <v>60</v>
      </c>
      <c r="E258" s="10">
        <v>80</v>
      </c>
      <c r="F258" s="10">
        <v>0</v>
      </c>
      <c r="G258" s="10">
        <v>1</v>
      </c>
      <c r="H258" s="10">
        <v>0</v>
      </c>
      <c r="I258" s="10">
        <v>0</v>
      </c>
      <c r="J258" s="10">
        <v>0</v>
      </c>
      <c r="K258" s="10">
        <v>131</v>
      </c>
      <c r="L258" s="10">
        <v>10</v>
      </c>
      <c r="M258" s="10">
        <v>0.5</v>
      </c>
      <c r="N258" s="10">
        <v>14.5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">
        <v>0</v>
      </c>
    </row>
    <row r="259" spans="3:21">
      <c r="C259" s="11" t="s">
        <v>43</v>
      </c>
      <c r="D259" s="10">
        <v>64</v>
      </c>
      <c r="E259" s="10">
        <v>70</v>
      </c>
      <c r="F259" s="10">
        <v>0</v>
      </c>
      <c r="G259" s="10">
        <v>1</v>
      </c>
      <c r="H259" s="10">
        <v>0</v>
      </c>
      <c r="I259" s="10">
        <v>0</v>
      </c>
      <c r="J259" s="10">
        <v>0</v>
      </c>
      <c r="K259" s="10">
        <v>97</v>
      </c>
      <c r="L259" s="10">
        <v>27</v>
      </c>
      <c r="M259" s="10">
        <v>0.69999999999999796</v>
      </c>
      <c r="N259" s="10">
        <v>13.8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">
        <v>0</v>
      </c>
    </row>
    <row r="260" spans="3:21">
      <c r="C260" s="11" t="s">
        <v>42</v>
      </c>
      <c r="D260" s="10">
        <v>32</v>
      </c>
      <c r="E260" s="10">
        <v>60</v>
      </c>
      <c r="F260" s="10">
        <v>0</v>
      </c>
      <c r="G260" s="10">
        <v>1</v>
      </c>
      <c r="H260" s="10">
        <v>0</v>
      </c>
      <c r="I260" s="10">
        <v>0</v>
      </c>
      <c r="J260" s="10">
        <v>0</v>
      </c>
      <c r="K260" s="10">
        <v>102</v>
      </c>
      <c r="L260" s="10">
        <v>17</v>
      </c>
      <c r="M260" s="10">
        <v>0.4</v>
      </c>
      <c r="N260" s="10">
        <v>14.6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">
        <v>0</v>
      </c>
    </row>
    <row r="261" spans="3:21">
      <c r="C261" s="11" t="s">
        <v>41</v>
      </c>
      <c r="D261" s="10">
        <v>55</v>
      </c>
      <c r="E261" s="10">
        <v>80</v>
      </c>
      <c r="F261" s="10">
        <v>0</v>
      </c>
      <c r="G261" s="10">
        <v>1</v>
      </c>
      <c r="H261" s="10">
        <v>0</v>
      </c>
      <c r="I261" s="10">
        <v>0</v>
      </c>
      <c r="J261" s="10">
        <v>0</v>
      </c>
      <c r="K261" s="10">
        <v>130</v>
      </c>
      <c r="L261" s="10">
        <v>50</v>
      </c>
      <c r="M261" s="10">
        <v>1.2</v>
      </c>
      <c r="N261" s="10">
        <v>15.5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">
        <v>0</v>
      </c>
    </row>
    <row r="262" spans="3:21">
      <c r="C262" s="11" t="s">
        <v>40</v>
      </c>
      <c r="D262" s="10">
        <v>29</v>
      </c>
      <c r="E262" s="10">
        <v>80</v>
      </c>
      <c r="F262" s="10">
        <v>0</v>
      </c>
      <c r="G262" s="10">
        <v>1</v>
      </c>
      <c r="H262" s="10">
        <v>0</v>
      </c>
      <c r="I262" s="10">
        <v>0</v>
      </c>
      <c r="J262" s="10">
        <v>0</v>
      </c>
      <c r="K262" s="10">
        <v>70</v>
      </c>
      <c r="L262" s="10">
        <v>16</v>
      </c>
      <c r="M262" s="10">
        <v>0.69999999999999796</v>
      </c>
      <c r="N262" s="10">
        <v>13.6999999999999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">
        <v>0</v>
      </c>
    </row>
    <row r="263" spans="3:21">
      <c r="C263" s="11" t="s">
        <v>39</v>
      </c>
      <c r="D263" s="10">
        <v>70</v>
      </c>
      <c r="E263" s="10">
        <v>100</v>
      </c>
      <c r="F263" s="10">
        <v>1</v>
      </c>
      <c r="G263" s="10">
        <v>1</v>
      </c>
      <c r="H263" s="10">
        <v>0</v>
      </c>
      <c r="I263" s="10">
        <v>1</v>
      </c>
      <c r="J263" s="10">
        <v>0</v>
      </c>
      <c r="K263" s="10">
        <v>169</v>
      </c>
      <c r="L263" s="10">
        <v>47</v>
      </c>
      <c r="M263" s="10">
        <v>2.8999999999999901</v>
      </c>
      <c r="N263" s="10">
        <v>11.1</v>
      </c>
      <c r="O263" s="10">
        <v>1</v>
      </c>
      <c r="P263" s="10">
        <v>1</v>
      </c>
      <c r="Q263" s="10">
        <v>0</v>
      </c>
      <c r="R263" s="10">
        <v>1</v>
      </c>
      <c r="S263" s="10">
        <v>0</v>
      </c>
      <c r="T263" s="10">
        <v>0</v>
      </c>
      <c r="U263" s="1">
        <v>1</v>
      </c>
    </row>
    <row r="264" spans="3:21">
      <c r="C264" s="11" t="s">
        <v>38</v>
      </c>
      <c r="D264" s="10">
        <v>47</v>
      </c>
      <c r="E264" s="10">
        <v>70</v>
      </c>
      <c r="F264" s="10">
        <v>0</v>
      </c>
      <c r="G264" s="10">
        <v>1</v>
      </c>
      <c r="H264" s="10">
        <v>0</v>
      </c>
      <c r="I264" s="10">
        <v>0</v>
      </c>
      <c r="J264" s="10">
        <v>0</v>
      </c>
      <c r="K264" s="10">
        <v>99</v>
      </c>
      <c r="L264" s="10">
        <v>46</v>
      </c>
      <c r="M264" s="10">
        <v>2.2000000000000002</v>
      </c>
      <c r="N264" s="10">
        <v>12.6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">
        <v>1</v>
      </c>
    </row>
    <row r="265" spans="3:21">
      <c r="C265" s="11" t="s">
        <v>37</v>
      </c>
      <c r="D265" s="10">
        <v>48</v>
      </c>
      <c r="E265" s="10">
        <v>80</v>
      </c>
      <c r="F265" s="10">
        <v>0</v>
      </c>
      <c r="G265" s="10">
        <v>1</v>
      </c>
      <c r="H265" s="10">
        <v>0</v>
      </c>
      <c r="I265" s="10">
        <v>0</v>
      </c>
      <c r="J265" s="10">
        <v>0</v>
      </c>
      <c r="K265" s="10">
        <v>75</v>
      </c>
      <c r="L265" s="10">
        <v>22</v>
      </c>
      <c r="M265" s="10">
        <v>0.8</v>
      </c>
      <c r="N265" s="10">
        <v>16.8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">
        <v>0</v>
      </c>
    </row>
    <row r="266" spans="3:21">
      <c r="C266" s="11" t="s">
        <v>36</v>
      </c>
      <c r="D266" s="10">
        <v>65</v>
      </c>
      <c r="E266" s="10">
        <v>80</v>
      </c>
      <c r="F266" s="10">
        <v>0</v>
      </c>
      <c r="G266" s="10">
        <v>1</v>
      </c>
      <c r="H266" s="10">
        <v>0</v>
      </c>
      <c r="I266" s="10">
        <v>1</v>
      </c>
      <c r="J266" s="10">
        <v>0</v>
      </c>
      <c r="K266" s="10">
        <v>215</v>
      </c>
      <c r="L266" s="10">
        <v>133</v>
      </c>
      <c r="M266" s="10">
        <v>2.5</v>
      </c>
      <c r="N266" s="10">
        <v>13.1999999999999</v>
      </c>
      <c r="O266" s="10">
        <v>0</v>
      </c>
      <c r="P266" s="10">
        <v>1</v>
      </c>
      <c r="Q266" s="10">
        <v>0</v>
      </c>
      <c r="R266" s="10">
        <v>0</v>
      </c>
      <c r="S266" s="10">
        <v>0</v>
      </c>
      <c r="T266" s="10">
        <v>0</v>
      </c>
      <c r="U266" s="1">
        <v>1</v>
      </c>
    </row>
    <row r="267" spans="3:21">
      <c r="C267" s="11" t="s">
        <v>35</v>
      </c>
      <c r="D267" s="10">
        <v>56</v>
      </c>
      <c r="E267" s="10">
        <v>90</v>
      </c>
      <c r="F267" s="10">
        <v>1</v>
      </c>
      <c r="G267" s="10">
        <v>0</v>
      </c>
      <c r="H267" s="10">
        <v>1</v>
      </c>
      <c r="I267" s="10">
        <v>0</v>
      </c>
      <c r="J267" s="10">
        <v>0</v>
      </c>
      <c r="K267" s="10">
        <v>242</v>
      </c>
      <c r="L267" s="10">
        <v>132</v>
      </c>
      <c r="M267" s="10">
        <v>16.3999999999998</v>
      </c>
      <c r="N267" s="10">
        <v>8.4</v>
      </c>
      <c r="O267" s="10">
        <v>1</v>
      </c>
      <c r="P267" s="10">
        <v>1</v>
      </c>
      <c r="Q267" s="10">
        <v>0</v>
      </c>
      <c r="R267" s="10">
        <v>1</v>
      </c>
      <c r="S267" s="10">
        <v>1</v>
      </c>
      <c r="T267" s="10">
        <v>1</v>
      </c>
      <c r="U267" s="1">
        <v>1</v>
      </c>
    </row>
    <row r="268" spans="3:21">
      <c r="C268" s="11" t="s">
        <v>34</v>
      </c>
      <c r="D268" s="10">
        <v>48</v>
      </c>
      <c r="E268" s="10">
        <v>110</v>
      </c>
      <c r="F268" s="10">
        <v>0</v>
      </c>
      <c r="G268" s="10">
        <v>1</v>
      </c>
      <c r="H268" s="10">
        <v>0</v>
      </c>
      <c r="I268" s="10">
        <v>1</v>
      </c>
      <c r="J268" s="10">
        <v>0</v>
      </c>
      <c r="K268" s="10">
        <v>106</v>
      </c>
      <c r="L268" s="10">
        <v>215</v>
      </c>
      <c r="M268" s="10">
        <v>15.1999999999999</v>
      </c>
      <c r="N268" s="10">
        <v>8.5999999999999908</v>
      </c>
      <c r="O268" s="10">
        <v>1</v>
      </c>
      <c r="P268" s="10">
        <v>0</v>
      </c>
      <c r="Q268" s="10">
        <v>1</v>
      </c>
      <c r="R268" s="10">
        <v>0</v>
      </c>
      <c r="S268" s="10">
        <v>0</v>
      </c>
      <c r="T268" s="10">
        <v>1</v>
      </c>
      <c r="U268" s="1">
        <v>1</v>
      </c>
    </row>
    <row r="269" spans="3:21">
      <c r="C269" s="11" t="s">
        <v>33</v>
      </c>
      <c r="D269" s="10">
        <v>30</v>
      </c>
      <c r="E269" s="10">
        <v>80</v>
      </c>
      <c r="F269" s="10">
        <v>0</v>
      </c>
      <c r="G269" s="10">
        <v>1</v>
      </c>
      <c r="H269" s="10">
        <v>0</v>
      </c>
      <c r="I269" s="10">
        <v>0</v>
      </c>
      <c r="J269" s="10">
        <v>0</v>
      </c>
      <c r="K269" s="10">
        <v>89</v>
      </c>
      <c r="L269" s="10">
        <v>42</v>
      </c>
      <c r="M269" s="10">
        <v>0.5</v>
      </c>
      <c r="N269" s="10">
        <v>16.6999999999999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">
        <v>0</v>
      </c>
    </row>
    <row r="270" spans="3:21">
      <c r="C270" s="11" t="s">
        <v>32</v>
      </c>
      <c r="D270" s="10">
        <v>22</v>
      </c>
      <c r="E270" s="10">
        <v>60</v>
      </c>
      <c r="F270" s="10">
        <v>0</v>
      </c>
      <c r="G270" s="10">
        <v>1</v>
      </c>
      <c r="H270" s="10">
        <v>0</v>
      </c>
      <c r="I270" s="10">
        <v>0</v>
      </c>
      <c r="J270" s="10">
        <v>0</v>
      </c>
      <c r="K270" s="10">
        <v>97</v>
      </c>
      <c r="L270" s="10">
        <v>18</v>
      </c>
      <c r="M270" s="10">
        <v>1.2</v>
      </c>
      <c r="N270" s="10">
        <v>13.5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">
        <v>0</v>
      </c>
    </row>
    <row r="271" spans="3:21">
      <c r="C271" s="11" t="s">
        <v>31</v>
      </c>
      <c r="D271" s="10">
        <v>66</v>
      </c>
      <c r="E271" s="10">
        <v>70</v>
      </c>
      <c r="F271" s="10">
        <v>0</v>
      </c>
      <c r="G271" s="10">
        <v>1</v>
      </c>
      <c r="H271" s="10">
        <v>0</v>
      </c>
      <c r="I271" s="10">
        <v>0</v>
      </c>
      <c r="J271" s="10">
        <v>0</v>
      </c>
      <c r="K271" s="10">
        <v>94</v>
      </c>
      <c r="L271" s="10">
        <v>19</v>
      </c>
      <c r="M271" s="10">
        <v>0.69999999999999796</v>
      </c>
      <c r="N271" s="10">
        <v>16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">
        <v>0</v>
      </c>
    </row>
    <row r="272" spans="3:21">
      <c r="C272" s="11" t="s">
        <v>30</v>
      </c>
      <c r="D272" s="10">
        <v>45</v>
      </c>
      <c r="E272" s="10">
        <v>80</v>
      </c>
      <c r="F272" s="10">
        <v>0</v>
      </c>
      <c r="G272" s="10">
        <v>1</v>
      </c>
      <c r="H272" s="10">
        <v>0</v>
      </c>
      <c r="I272" s="10">
        <v>0</v>
      </c>
      <c r="J272" s="10">
        <v>0</v>
      </c>
      <c r="K272" s="10">
        <v>82</v>
      </c>
      <c r="L272" s="10">
        <v>49</v>
      </c>
      <c r="M272" s="10">
        <v>0.59999999999999798</v>
      </c>
      <c r="N272" s="10">
        <v>15.9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">
        <v>0</v>
      </c>
    </row>
    <row r="273" spans="3:21">
      <c r="C273" s="11" t="s">
        <v>29</v>
      </c>
      <c r="D273" s="10">
        <v>64</v>
      </c>
      <c r="E273" s="10">
        <v>60</v>
      </c>
      <c r="F273" s="10">
        <v>0</v>
      </c>
      <c r="G273" s="10">
        <v>1</v>
      </c>
      <c r="H273" s="10">
        <v>0</v>
      </c>
      <c r="I273" s="10">
        <v>0</v>
      </c>
      <c r="J273" s="10">
        <v>0</v>
      </c>
      <c r="K273" s="10">
        <v>106</v>
      </c>
      <c r="L273" s="10">
        <v>27</v>
      </c>
      <c r="M273" s="10">
        <v>0.69999999999999796</v>
      </c>
      <c r="N273" s="10">
        <v>14.4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">
        <v>0</v>
      </c>
    </row>
    <row r="274" spans="3:21">
      <c r="C274" s="11" t="s">
        <v>28</v>
      </c>
      <c r="D274" s="10">
        <v>30</v>
      </c>
      <c r="E274" s="10">
        <v>80</v>
      </c>
      <c r="F274" s="10">
        <v>0</v>
      </c>
      <c r="G274" s="10">
        <v>1</v>
      </c>
      <c r="H274" s="10">
        <v>0</v>
      </c>
      <c r="I274" s="10">
        <v>0</v>
      </c>
      <c r="J274" s="10">
        <v>0</v>
      </c>
      <c r="K274" s="10">
        <v>131</v>
      </c>
      <c r="L274" s="10">
        <v>38</v>
      </c>
      <c r="M274" s="10">
        <v>1</v>
      </c>
      <c r="N274" s="10">
        <v>14.1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">
        <v>0</v>
      </c>
    </row>
    <row r="275" spans="3:21">
      <c r="C275" s="11" t="s">
        <v>27</v>
      </c>
      <c r="D275" s="10">
        <v>65</v>
      </c>
      <c r="E275" s="10">
        <v>60</v>
      </c>
      <c r="F275" s="10">
        <v>0</v>
      </c>
      <c r="G275" s="10">
        <v>1</v>
      </c>
      <c r="H275" s="10">
        <v>0</v>
      </c>
      <c r="I275" s="10">
        <v>0</v>
      </c>
      <c r="J275" s="10">
        <v>0</v>
      </c>
      <c r="K275" s="10">
        <v>109</v>
      </c>
      <c r="L275" s="10">
        <v>39</v>
      </c>
      <c r="M275" s="10">
        <v>1</v>
      </c>
      <c r="N275" s="10">
        <v>13.9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">
        <v>0</v>
      </c>
    </row>
    <row r="276" spans="3:21">
      <c r="C276" s="11" t="s">
        <v>26</v>
      </c>
      <c r="D276" s="10">
        <v>24</v>
      </c>
      <c r="E276" s="10">
        <v>70</v>
      </c>
      <c r="F276" s="10">
        <v>0</v>
      </c>
      <c r="G276" s="10">
        <v>1</v>
      </c>
      <c r="H276" s="10">
        <v>0</v>
      </c>
      <c r="I276" s="10">
        <v>0</v>
      </c>
      <c r="J276" s="10">
        <v>0</v>
      </c>
      <c r="K276" s="10">
        <v>140</v>
      </c>
      <c r="L276" s="10">
        <v>23</v>
      </c>
      <c r="M276" s="10">
        <v>0.59999999999999798</v>
      </c>
      <c r="N276" s="10">
        <v>16.3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">
        <v>0</v>
      </c>
    </row>
    <row r="277" spans="3:21">
      <c r="C277" s="11" t="s">
        <v>25</v>
      </c>
      <c r="D277" s="10">
        <v>51</v>
      </c>
      <c r="E277" s="10">
        <v>60</v>
      </c>
      <c r="F277" s="10">
        <v>0</v>
      </c>
      <c r="G277" s="10">
        <v>1</v>
      </c>
      <c r="H277" s="10">
        <v>0</v>
      </c>
      <c r="I277" s="10">
        <v>0</v>
      </c>
      <c r="J277" s="10">
        <v>0</v>
      </c>
      <c r="K277" s="10">
        <v>129</v>
      </c>
      <c r="L277" s="10">
        <v>25</v>
      </c>
      <c r="M277" s="10">
        <v>1.2</v>
      </c>
      <c r="N277" s="10">
        <v>17.1999999999999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">
        <v>0</v>
      </c>
    </row>
    <row r="278" spans="3:21">
      <c r="C278" s="11" t="s">
        <v>24</v>
      </c>
      <c r="D278" s="10">
        <v>57</v>
      </c>
      <c r="E278" s="10">
        <v>70</v>
      </c>
      <c r="F278" s="10">
        <v>0</v>
      </c>
      <c r="G278" s="10">
        <v>1</v>
      </c>
      <c r="H278" s="10">
        <v>0</v>
      </c>
      <c r="I278" s="10">
        <v>0</v>
      </c>
      <c r="J278" s="10">
        <v>0</v>
      </c>
      <c r="K278" s="10">
        <v>165</v>
      </c>
      <c r="L278" s="10">
        <v>45</v>
      </c>
      <c r="M278" s="10">
        <v>1.5</v>
      </c>
      <c r="N278" s="10">
        <v>10.4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">
        <v>1</v>
      </c>
    </row>
    <row r="279" spans="3:21">
      <c r="C279" s="11" t="s">
        <v>23</v>
      </c>
      <c r="D279" s="10">
        <v>61</v>
      </c>
      <c r="E279" s="10">
        <v>70</v>
      </c>
      <c r="F279" s="10">
        <v>0</v>
      </c>
      <c r="G279" s="10">
        <v>1</v>
      </c>
      <c r="H279" s="10">
        <v>0</v>
      </c>
      <c r="I279" s="10">
        <v>0</v>
      </c>
      <c r="J279" s="10">
        <v>0</v>
      </c>
      <c r="K279" s="10">
        <v>120</v>
      </c>
      <c r="L279" s="10">
        <v>29</v>
      </c>
      <c r="M279" s="10">
        <v>0.69999999999999796</v>
      </c>
      <c r="N279" s="10">
        <v>17.3999999999998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">
        <v>0</v>
      </c>
    </row>
    <row r="280" spans="3:21">
      <c r="C280" s="11" t="s">
        <v>22</v>
      </c>
      <c r="D280" s="10">
        <v>15</v>
      </c>
      <c r="E280" s="10">
        <v>60</v>
      </c>
      <c r="F280" s="10">
        <v>0</v>
      </c>
      <c r="G280" s="10">
        <v>1</v>
      </c>
      <c r="H280" s="10">
        <v>0</v>
      </c>
      <c r="I280" s="10">
        <v>0</v>
      </c>
      <c r="J280" s="10">
        <v>0</v>
      </c>
      <c r="K280" s="10">
        <v>86</v>
      </c>
      <c r="L280" s="10">
        <v>15</v>
      </c>
      <c r="M280" s="10">
        <v>0.59999999999999798</v>
      </c>
      <c r="N280" s="10">
        <v>11</v>
      </c>
      <c r="O280" s="10">
        <v>1</v>
      </c>
      <c r="P280" s="10">
        <v>1</v>
      </c>
      <c r="Q280" s="10">
        <v>0</v>
      </c>
      <c r="R280" s="10">
        <v>0</v>
      </c>
      <c r="S280" s="10">
        <v>0</v>
      </c>
      <c r="T280" s="10">
        <v>0</v>
      </c>
      <c r="U280" s="1">
        <v>1</v>
      </c>
    </row>
    <row r="281" spans="3:21">
      <c r="C281" s="11" t="s">
        <v>21</v>
      </c>
      <c r="D281" s="10">
        <v>54</v>
      </c>
      <c r="E281" s="10">
        <v>60</v>
      </c>
      <c r="F281" s="10">
        <v>0</v>
      </c>
      <c r="G281" s="10">
        <v>1</v>
      </c>
      <c r="H281" s="10">
        <v>1</v>
      </c>
      <c r="I281" s="10">
        <v>0</v>
      </c>
      <c r="J281" s="10">
        <v>0</v>
      </c>
      <c r="K281" s="10">
        <v>352</v>
      </c>
      <c r="L281" s="10">
        <v>137</v>
      </c>
      <c r="M281" s="10">
        <v>3.2999999999999901</v>
      </c>
      <c r="N281" s="10">
        <v>11.3</v>
      </c>
      <c r="O281" s="10">
        <v>1</v>
      </c>
      <c r="P281" s="10">
        <v>1</v>
      </c>
      <c r="Q281" s="10">
        <v>1</v>
      </c>
      <c r="R281" s="10">
        <v>1</v>
      </c>
      <c r="S281" s="10">
        <v>1</v>
      </c>
      <c r="T281" s="10">
        <v>0</v>
      </c>
      <c r="U281" s="1">
        <v>1</v>
      </c>
    </row>
    <row r="282" spans="3:21">
      <c r="C282" s="11" t="s">
        <v>20</v>
      </c>
      <c r="D282" s="10">
        <v>41</v>
      </c>
      <c r="E282" s="10">
        <v>80</v>
      </c>
      <c r="F282" s="10">
        <v>0</v>
      </c>
      <c r="G282" s="10">
        <v>1</v>
      </c>
      <c r="H282" s="10">
        <v>0</v>
      </c>
      <c r="I282" s="10">
        <v>0</v>
      </c>
      <c r="J282" s="10">
        <v>0</v>
      </c>
      <c r="K282" s="10">
        <v>112</v>
      </c>
      <c r="L282" s="10">
        <v>48</v>
      </c>
      <c r="M282" s="10">
        <v>0.69999999999999796</v>
      </c>
      <c r="N282" s="10">
        <v>17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">
        <v>0</v>
      </c>
    </row>
    <row r="283" spans="3:21">
      <c r="C283" s="11" t="s">
        <v>19</v>
      </c>
      <c r="D283" s="10">
        <v>29</v>
      </c>
      <c r="E283" s="10">
        <v>80</v>
      </c>
      <c r="F283" s="10">
        <v>0</v>
      </c>
      <c r="G283" s="10">
        <v>1</v>
      </c>
      <c r="H283" s="10">
        <v>0</v>
      </c>
      <c r="I283" s="10">
        <v>0</v>
      </c>
      <c r="J283" s="10">
        <v>0</v>
      </c>
      <c r="K283" s="10">
        <v>83</v>
      </c>
      <c r="L283" s="10">
        <v>49</v>
      </c>
      <c r="M283" s="10">
        <v>0.9</v>
      </c>
      <c r="N283" s="10">
        <v>17.5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">
        <v>0</v>
      </c>
    </row>
    <row r="284" spans="3:21">
      <c r="C284" s="11" t="s">
        <v>18</v>
      </c>
      <c r="D284" s="10">
        <v>46</v>
      </c>
      <c r="E284" s="10">
        <v>60</v>
      </c>
      <c r="F284" s="10">
        <v>0</v>
      </c>
      <c r="G284" s="10">
        <v>1</v>
      </c>
      <c r="H284" s="10">
        <v>0</v>
      </c>
      <c r="I284" s="10">
        <v>0</v>
      </c>
      <c r="J284" s="10">
        <v>0</v>
      </c>
      <c r="K284" s="10">
        <v>123</v>
      </c>
      <c r="L284" s="10">
        <v>46</v>
      </c>
      <c r="M284" s="10">
        <v>1</v>
      </c>
      <c r="N284" s="10">
        <v>15.6999999999999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">
        <v>0</v>
      </c>
    </row>
  </sheetData>
  <mergeCells count="27">
    <mergeCell ref="B4:C4"/>
    <mergeCell ref="D4:E4"/>
    <mergeCell ref="F4:G4"/>
    <mergeCell ref="B3:G3"/>
    <mergeCell ref="J3:M3"/>
    <mergeCell ref="C25:E25"/>
    <mergeCell ref="C26:E26"/>
    <mergeCell ref="F23:I23"/>
    <mergeCell ref="F24:I24"/>
    <mergeCell ref="F25:I25"/>
    <mergeCell ref="F26:I26"/>
    <mergeCell ref="C23:E23"/>
    <mergeCell ref="C24:E24"/>
    <mergeCell ref="C18:W18"/>
    <mergeCell ref="C19:E19"/>
    <mergeCell ref="C20:E20"/>
    <mergeCell ref="F19:W19"/>
    <mergeCell ref="C22:I22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TDPartition'!$B$10:$B$10" display="Inputs"/>
    <hyperlink ref="D4" location="'STDPartition'!$B$28:$B$28" display="Partition Summary"/>
    <hyperlink ref="F4" location="'STDPartition'!$B$34:$B$34" display="Partitioned Data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80"/>
  <sheetViews>
    <sheetView showGridLines="0" workbookViewId="0">
      <selection activeCell="C63" sqref="C63:D80"/>
    </sheetView>
  </sheetViews>
  <sheetFormatPr defaultColWidth="11.5546875" defaultRowHeight="15"/>
  <cols>
    <col min="3" max="3" width="17.77734375" customWidth="1"/>
    <col min="4" max="4" width="13" customWidth="1"/>
    <col min="7" max="7" width="17.77734375" customWidth="1"/>
    <col min="8" max="8" width="11.6640625" customWidth="1"/>
    <col min="14" max="14" width="26" bestFit="1" customWidth="1"/>
  </cols>
  <sheetData>
    <row r="1" spans="2:100" ht="18.75">
      <c r="B1" s="17" t="s">
        <v>402</v>
      </c>
      <c r="N1" t="s">
        <v>321</v>
      </c>
      <c r="CV1" s="23" t="s">
        <v>434</v>
      </c>
    </row>
    <row r="3" spans="2:100" ht="15.75">
      <c r="B3" s="33" t="s">
        <v>296</v>
      </c>
      <c r="C3" s="34"/>
      <c r="D3" s="34"/>
      <c r="E3" s="34"/>
      <c r="F3" s="34"/>
      <c r="G3" s="34"/>
      <c r="H3" s="34"/>
      <c r="I3" s="34"/>
      <c r="J3" s="34"/>
      <c r="K3" s="35"/>
      <c r="N3" s="33" t="s">
        <v>295</v>
      </c>
      <c r="O3" s="34"/>
      <c r="P3" s="34"/>
      <c r="Q3" s="35"/>
    </row>
    <row r="4" spans="2:100" ht="15.75">
      <c r="B4" s="36" t="s">
        <v>369</v>
      </c>
      <c r="C4" s="37"/>
      <c r="D4" s="36" t="s">
        <v>370</v>
      </c>
      <c r="E4" s="37"/>
      <c r="F4" s="36" t="s">
        <v>371</v>
      </c>
      <c r="G4" s="37"/>
      <c r="H4" s="36" t="s">
        <v>290</v>
      </c>
      <c r="I4" s="37"/>
      <c r="J4" s="36" t="s">
        <v>372</v>
      </c>
      <c r="K4" s="37"/>
      <c r="N4" s="20" t="s">
        <v>294</v>
      </c>
      <c r="O4" s="20" t="s">
        <v>293</v>
      </c>
      <c r="P4" s="20" t="s">
        <v>292</v>
      </c>
      <c r="Q4" s="20" t="s">
        <v>291</v>
      </c>
    </row>
    <row r="5" spans="2:100" ht="15.75">
      <c r="B5" s="36" t="s">
        <v>301</v>
      </c>
      <c r="C5" s="37"/>
      <c r="D5" s="36" t="s">
        <v>373</v>
      </c>
      <c r="E5" s="37"/>
      <c r="F5" s="36" t="s">
        <v>374</v>
      </c>
      <c r="G5" s="37"/>
      <c r="H5" s="36" t="s">
        <v>375</v>
      </c>
      <c r="I5" s="37"/>
      <c r="J5" s="38"/>
      <c r="K5" s="39"/>
      <c r="N5" s="19">
        <v>72</v>
      </c>
      <c r="O5" s="19">
        <v>38</v>
      </c>
      <c r="P5" s="19">
        <v>15</v>
      </c>
      <c r="Q5" s="19">
        <v>125</v>
      </c>
    </row>
    <row r="10" spans="2:100" ht="18.75">
      <c r="B10" s="18" t="s">
        <v>290</v>
      </c>
    </row>
    <row r="12" spans="2:100" ht="15.75">
      <c r="C12" s="49" t="s">
        <v>289</v>
      </c>
      <c r="D12" s="49"/>
      <c r="E12" s="49"/>
      <c r="F12" s="49"/>
      <c r="G12" s="49"/>
      <c r="H12" s="49"/>
      <c r="I12" s="49"/>
      <c r="J12" s="49"/>
      <c r="K12" s="49"/>
    </row>
    <row r="13" spans="2:100" ht="15.75">
      <c r="C13" s="50" t="s">
        <v>288</v>
      </c>
      <c r="D13" s="50"/>
      <c r="E13" s="50"/>
      <c r="F13" s="43"/>
      <c r="G13" s="51" t="s">
        <v>430</v>
      </c>
      <c r="H13" s="51"/>
      <c r="I13" s="51"/>
      <c r="J13" s="51"/>
      <c r="K13" s="51"/>
    </row>
    <row r="14" spans="2:100" ht="15.75">
      <c r="C14" s="50" t="s">
        <v>286</v>
      </c>
      <c r="D14" s="50"/>
      <c r="E14" s="50"/>
      <c r="F14" s="43"/>
      <c r="G14" s="51" t="s">
        <v>431</v>
      </c>
      <c r="H14" s="51"/>
      <c r="I14" s="51"/>
      <c r="J14" s="51"/>
      <c r="K14" s="51"/>
    </row>
    <row r="15" spans="2:100" ht="15.75">
      <c r="C15" s="50" t="s">
        <v>416</v>
      </c>
      <c r="D15" s="50"/>
      <c r="E15" s="50"/>
      <c r="F15" s="43"/>
      <c r="G15" s="51" t="s">
        <v>432</v>
      </c>
      <c r="H15" s="51"/>
      <c r="I15" s="51"/>
      <c r="J15" s="51"/>
      <c r="K15" s="51"/>
    </row>
    <row r="16" spans="2:100" ht="15.75">
      <c r="C16" s="50" t="s">
        <v>417</v>
      </c>
      <c r="D16" s="50"/>
      <c r="E16" s="50"/>
      <c r="F16" s="43"/>
      <c r="G16" s="51">
        <v>186</v>
      </c>
      <c r="H16" s="51"/>
      <c r="I16" s="51"/>
      <c r="J16" s="51"/>
      <c r="K16" s="51"/>
    </row>
    <row r="17" spans="3:15" ht="15.75">
      <c r="C17" s="50" t="s">
        <v>418</v>
      </c>
      <c r="D17" s="50"/>
      <c r="E17" s="50"/>
      <c r="F17" s="43"/>
      <c r="G17" s="51" t="s">
        <v>433</v>
      </c>
      <c r="H17" s="51"/>
      <c r="I17" s="51"/>
      <c r="J17" s="51"/>
      <c r="K17" s="51"/>
    </row>
    <row r="18" spans="3:15" ht="15.75">
      <c r="C18" s="50" t="s">
        <v>419</v>
      </c>
      <c r="D18" s="50"/>
      <c r="E18" s="50"/>
      <c r="F18" s="43"/>
      <c r="G18" s="51">
        <v>62</v>
      </c>
      <c r="H18" s="51"/>
      <c r="I18" s="51"/>
      <c r="J18" s="51"/>
      <c r="K18" s="51"/>
    </row>
    <row r="20" spans="3:15" ht="15.75">
      <c r="C20" s="49" t="s">
        <v>281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3:15" ht="15.75">
      <c r="C21" s="50" t="s">
        <v>420</v>
      </c>
      <c r="D21" s="43"/>
      <c r="E21" s="51">
        <v>17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3:15" ht="15.75">
      <c r="C22" s="50" t="s">
        <v>421</v>
      </c>
      <c r="D22" s="43"/>
      <c r="E22" s="19" t="s">
        <v>17</v>
      </c>
      <c r="F22" s="19" t="s">
        <v>16</v>
      </c>
      <c r="G22" s="19" t="s">
        <v>10</v>
      </c>
      <c r="H22" s="19" t="s">
        <v>9</v>
      </c>
      <c r="I22" s="19" t="s">
        <v>8</v>
      </c>
      <c r="J22" s="19" t="s">
        <v>7</v>
      </c>
      <c r="K22" s="19"/>
      <c r="L22" s="19"/>
      <c r="M22" s="19"/>
      <c r="N22" s="19"/>
      <c r="O22" s="19"/>
    </row>
    <row r="23" spans="3:15" ht="15.75">
      <c r="C23" s="50" t="s">
        <v>422</v>
      </c>
      <c r="D23" s="43"/>
      <c r="E23" s="19" t="s">
        <v>15</v>
      </c>
      <c r="F23" s="19" t="s">
        <v>14</v>
      </c>
      <c r="G23" s="19" t="s">
        <v>13</v>
      </c>
      <c r="H23" s="19" t="s">
        <v>12</v>
      </c>
      <c r="I23" s="19" t="s">
        <v>11</v>
      </c>
      <c r="J23" s="19" t="s">
        <v>6</v>
      </c>
      <c r="K23" s="19" t="s">
        <v>5</v>
      </c>
      <c r="L23" s="19" t="s">
        <v>4</v>
      </c>
      <c r="M23" s="19" t="s">
        <v>3</v>
      </c>
      <c r="N23" s="19" t="s">
        <v>2</v>
      </c>
      <c r="O23" s="19" t="s">
        <v>1</v>
      </c>
    </row>
    <row r="24" spans="3:15" ht="15.75">
      <c r="C24" s="50" t="s">
        <v>423</v>
      </c>
      <c r="D24" s="43"/>
      <c r="E24" s="52" t="s">
        <v>0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6" spans="3:15" ht="15.75">
      <c r="C26" s="49" t="s">
        <v>424</v>
      </c>
      <c r="D26" s="49"/>
      <c r="E26" s="49"/>
      <c r="F26" s="49"/>
      <c r="G26" s="49"/>
      <c r="H26" s="49"/>
      <c r="I26" s="49"/>
    </row>
    <row r="27" spans="3:15" ht="15.75">
      <c r="C27" s="50" t="s">
        <v>425</v>
      </c>
      <c r="D27" s="50"/>
      <c r="E27" s="43"/>
      <c r="F27" s="51" t="b">
        <v>0</v>
      </c>
      <c r="G27" s="51"/>
      <c r="H27" s="51"/>
      <c r="I27" s="51"/>
    </row>
    <row r="29" spans="3:15" ht="15.75">
      <c r="C29" s="49" t="s">
        <v>426</v>
      </c>
      <c r="D29" s="49"/>
      <c r="E29" s="49"/>
      <c r="F29" s="49"/>
      <c r="G29" s="49"/>
      <c r="H29" s="49"/>
      <c r="I29" s="49"/>
    </row>
    <row r="30" spans="3:15" ht="15.75">
      <c r="C30" s="50" t="s">
        <v>427</v>
      </c>
      <c r="D30" s="50"/>
      <c r="E30" s="43"/>
      <c r="F30" s="46" t="s">
        <v>429</v>
      </c>
      <c r="G30" s="47"/>
      <c r="H30" s="47"/>
      <c r="I30" s="48"/>
    </row>
    <row r="32" spans="3:15" ht="15.75">
      <c r="C32" s="33" t="s">
        <v>428</v>
      </c>
      <c r="D32" s="34"/>
      <c r="E32" s="34"/>
      <c r="F32" s="34"/>
      <c r="G32" s="34"/>
      <c r="H32" s="34"/>
      <c r="I32" s="35"/>
    </row>
    <row r="33" spans="3:9" ht="15.75">
      <c r="C33" s="43" t="s">
        <v>436</v>
      </c>
      <c r="D33" s="44"/>
      <c r="E33" s="45"/>
      <c r="F33" s="46" t="b">
        <v>1</v>
      </c>
      <c r="G33" s="47"/>
      <c r="H33" s="47"/>
      <c r="I33" s="48"/>
    </row>
    <row r="34" spans="3:9" ht="15.75">
      <c r="C34" s="43" t="s">
        <v>437</v>
      </c>
      <c r="D34" s="44"/>
      <c r="E34" s="45"/>
      <c r="F34" s="46" t="s">
        <v>448</v>
      </c>
      <c r="G34" s="47"/>
      <c r="H34" s="47"/>
      <c r="I34" s="48"/>
    </row>
    <row r="36" spans="3:9" ht="15.75">
      <c r="C36" s="33" t="s">
        <v>438</v>
      </c>
      <c r="D36" s="34"/>
      <c r="E36" s="34"/>
      <c r="F36" s="34"/>
      <c r="G36" s="34"/>
      <c r="H36" s="34"/>
      <c r="I36" s="35"/>
    </row>
    <row r="37" spans="3:9" ht="15.75">
      <c r="C37" s="43" t="s">
        <v>439</v>
      </c>
      <c r="D37" s="44"/>
      <c r="E37" s="45"/>
      <c r="F37" s="46">
        <v>2</v>
      </c>
      <c r="G37" s="47"/>
      <c r="H37" s="47"/>
      <c r="I37" s="48"/>
    </row>
    <row r="38" spans="3:9" ht="15.75">
      <c r="C38" s="43" t="s">
        <v>389</v>
      </c>
      <c r="D38" s="44"/>
      <c r="E38" s="45"/>
      <c r="F38" s="46">
        <v>1</v>
      </c>
      <c r="G38" s="47"/>
      <c r="H38" s="47"/>
      <c r="I38" s="48"/>
    </row>
    <row r="39" spans="3:9" ht="15.75">
      <c r="C39" s="43" t="s">
        <v>390</v>
      </c>
      <c r="D39" s="44"/>
      <c r="E39" s="45"/>
      <c r="F39" s="46">
        <v>0.5</v>
      </c>
      <c r="G39" s="47"/>
      <c r="H39" s="47"/>
      <c r="I39" s="48"/>
    </row>
    <row r="41" spans="3:9" ht="15.75">
      <c r="C41" s="33" t="s">
        <v>440</v>
      </c>
      <c r="D41" s="34"/>
      <c r="E41" s="34"/>
      <c r="F41" s="34"/>
      <c r="G41" s="34"/>
      <c r="H41" s="34"/>
      <c r="I41" s="35"/>
    </row>
    <row r="42" spans="3:9" ht="15.75">
      <c r="C42" s="43" t="s">
        <v>441</v>
      </c>
      <c r="D42" s="44"/>
      <c r="E42" s="45"/>
      <c r="F42" s="46" t="s">
        <v>449</v>
      </c>
      <c r="G42" s="47"/>
      <c r="H42" s="47"/>
      <c r="I42" s="48"/>
    </row>
    <row r="43" spans="3:9" ht="15.75">
      <c r="C43" s="43" t="s">
        <v>442</v>
      </c>
      <c r="D43" s="44"/>
      <c r="E43" s="45"/>
      <c r="F43" s="46">
        <v>7</v>
      </c>
      <c r="G43" s="47"/>
      <c r="H43" s="47"/>
      <c r="I43" s="48"/>
    </row>
    <row r="44" spans="3:9" ht="15.75">
      <c r="C44" s="43" t="s">
        <v>443</v>
      </c>
      <c r="D44" s="44"/>
      <c r="E44" s="45"/>
      <c r="F44" s="46" t="b">
        <v>1</v>
      </c>
      <c r="G44" s="47"/>
      <c r="H44" s="47"/>
      <c r="I44" s="48"/>
    </row>
    <row r="46" spans="3:9" ht="15.75">
      <c r="C46" s="33" t="s">
        <v>444</v>
      </c>
      <c r="D46" s="34"/>
      <c r="E46" s="34"/>
      <c r="F46" s="34"/>
      <c r="G46" s="35"/>
    </row>
    <row r="47" spans="3:9" ht="15.75">
      <c r="C47" s="40" t="s">
        <v>445</v>
      </c>
      <c r="D47" s="41"/>
      <c r="E47" s="41"/>
      <c r="F47" s="41"/>
      <c r="G47" s="42"/>
    </row>
    <row r="48" spans="3:9" ht="15.75">
      <c r="C48" s="40" t="s">
        <v>446</v>
      </c>
      <c r="D48" s="41"/>
      <c r="E48" s="41"/>
      <c r="F48" s="41"/>
      <c r="G48" s="42"/>
    </row>
    <row r="49" spans="2:8" ht="15.75">
      <c r="C49" s="40" t="s">
        <v>447</v>
      </c>
      <c r="D49" s="41"/>
      <c r="E49" s="41"/>
      <c r="F49" s="41"/>
      <c r="G49" s="42"/>
    </row>
    <row r="52" spans="2:8" ht="18.75">
      <c r="B52" s="18" t="s">
        <v>435</v>
      </c>
      <c r="F52" s="18" t="s">
        <v>450</v>
      </c>
    </row>
    <row r="54" spans="2:8">
      <c r="C54" s="22" t="s">
        <v>451</v>
      </c>
      <c r="D54" t="s">
        <v>452</v>
      </c>
      <c r="G54" s="22" t="s">
        <v>451</v>
      </c>
      <c r="H54" t="s">
        <v>452</v>
      </c>
    </row>
    <row r="55" spans="2:8">
      <c r="C55" s="22">
        <v>0</v>
      </c>
      <c r="D55">
        <v>0.4946236559139785</v>
      </c>
      <c r="G55" s="22">
        <v>0</v>
      </c>
      <c r="H55">
        <v>0.5161290322580645</v>
      </c>
    </row>
    <row r="56" spans="2:8">
      <c r="C56" s="22">
        <v>1</v>
      </c>
      <c r="D56">
        <v>8.6021505376344121E-2</v>
      </c>
      <c r="G56" s="22">
        <v>1</v>
      </c>
      <c r="H56">
        <v>4.8387096774193547E-2</v>
      </c>
    </row>
    <row r="57" spans="2:8">
      <c r="C57" s="22">
        <v>2</v>
      </c>
      <c r="D57">
        <v>2.6881720430107461E-2</v>
      </c>
      <c r="G57" s="22">
        <v>2</v>
      </c>
      <c r="H57">
        <v>0</v>
      </c>
    </row>
    <row r="58" spans="2:8">
      <c r="C58" s="22">
        <v>3</v>
      </c>
      <c r="D58">
        <v>-2.7755575615628914E-17</v>
      </c>
      <c r="G58" s="22">
        <v>3</v>
      </c>
      <c r="H58">
        <v>0</v>
      </c>
    </row>
    <row r="61" spans="2:8" ht="18.75">
      <c r="B61" s="18" t="s">
        <v>372</v>
      </c>
    </row>
    <row r="63" spans="2:8">
      <c r="C63" s="22" t="s">
        <v>453</v>
      </c>
      <c r="D63" t="s">
        <v>454</v>
      </c>
    </row>
    <row r="64" spans="2:8">
      <c r="C64" s="22" t="s">
        <v>17</v>
      </c>
      <c r="D64">
        <v>0</v>
      </c>
    </row>
    <row r="65" spans="3:4">
      <c r="C65" s="22" t="s">
        <v>16</v>
      </c>
      <c r="D65">
        <v>0</v>
      </c>
    </row>
    <row r="66" spans="3:4">
      <c r="C66" s="22" t="s">
        <v>10</v>
      </c>
      <c r="D66">
        <v>0</v>
      </c>
    </row>
    <row r="67" spans="3:4">
      <c r="C67" s="22" t="s">
        <v>9</v>
      </c>
      <c r="D67">
        <v>0</v>
      </c>
    </row>
    <row r="68" spans="3:4">
      <c r="C68" s="22" t="s">
        <v>8</v>
      </c>
      <c r="D68">
        <v>0.4946236559139785</v>
      </c>
    </row>
    <row r="69" spans="3:4">
      <c r="C69" s="22" t="s">
        <v>7</v>
      </c>
      <c r="D69">
        <v>8.6021505376344121E-2</v>
      </c>
    </row>
    <row r="70" spans="3:4">
      <c r="C70" s="22" t="s">
        <v>15</v>
      </c>
      <c r="D70">
        <v>0</v>
      </c>
    </row>
    <row r="71" spans="3:4">
      <c r="C71" s="22" t="s">
        <v>14</v>
      </c>
      <c r="D71">
        <v>0</v>
      </c>
    </row>
    <row r="72" spans="3:4">
      <c r="C72" s="22" t="s">
        <v>13</v>
      </c>
      <c r="D72">
        <v>0</v>
      </c>
    </row>
    <row r="73" spans="3:4">
      <c r="C73" s="22" t="s">
        <v>12</v>
      </c>
      <c r="D73">
        <v>0</v>
      </c>
    </row>
    <row r="74" spans="3:4">
      <c r="C74" s="22" t="s">
        <v>11</v>
      </c>
      <c r="D74">
        <v>0</v>
      </c>
    </row>
    <row r="75" spans="3:4">
      <c r="C75" s="22" t="s">
        <v>6</v>
      </c>
      <c r="D75">
        <v>0</v>
      </c>
    </row>
    <row r="76" spans="3:4">
      <c r="C76" s="22" t="s">
        <v>5</v>
      </c>
      <c r="D76">
        <v>2.6881720430107461E-2</v>
      </c>
    </row>
    <row r="77" spans="3:4">
      <c r="C77" s="22" t="s">
        <v>4</v>
      </c>
      <c r="D77">
        <v>0</v>
      </c>
    </row>
    <row r="78" spans="3:4">
      <c r="C78" s="22" t="s">
        <v>3</v>
      </c>
      <c r="D78">
        <v>0</v>
      </c>
    </row>
    <row r="79" spans="3:4">
      <c r="C79" s="22" t="s">
        <v>2</v>
      </c>
      <c r="D79">
        <v>0</v>
      </c>
    </row>
    <row r="80" spans="3:4">
      <c r="C80" s="22" t="s">
        <v>1</v>
      </c>
      <c r="D80">
        <v>0</v>
      </c>
    </row>
  </sheetData>
  <mergeCells count="61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O20"/>
    <mergeCell ref="C21:D21"/>
    <mergeCell ref="C22:D22"/>
    <mergeCell ref="C23:D23"/>
    <mergeCell ref="C24:D24"/>
    <mergeCell ref="E21:O21"/>
    <mergeCell ref="E24:O24"/>
    <mergeCell ref="C26:I26"/>
    <mergeCell ref="C27:E27"/>
    <mergeCell ref="F27:I27"/>
    <mergeCell ref="C29:I29"/>
    <mergeCell ref="C30:E30"/>
    <mergeCell ref="F30:I30"/>
    <mergeCell ref="C39:E39"/>
    <mergeCell ref="F37:I37"/>
    <mergeCell ref="F38:I38"/>
    <mergeCell ref="F39:I39"/>
    <mergeCell ref="C32:I32"/>
    <mergeCell ref="C33:E33"/>
    <mergeCell ref="C34:E34"/>
    <mergeCell ref="F33:I33"/>
    <mergeCell ref="F34:I34"/>
    <mergeCell ref="C36:I36"/>
    <mergeCell ref="C46:G46"/>
    <mergeCell ref="C47:G47"/>
    <mergeCell ref="C48:G48"/>
    <mergeCell ref="C49:G49"/>
    <mergeCell ref="B4:C4"/>
    <mergeCell ref="D4:E4"/>
    <mergeCell ref="F4:G4"/>
    <mergeCell ref="C41:I41"/>
    <mergeCell ref="C42:E42"/>
    <mergeCell ref="C43:E43"/>
    <mergeCell ref="C44:E44"/>
    <mergeCell ref="F42:I42"/>
    <mergeCell ref="F43:I43"/>
    <mergeCell ref="F44:I44"/>
    <mergeCell ref="C37:E37"/>
    <mergeCell ref="C38:E38"/>
    <mergeCell ref="B3:K3"/>
    <mergeCell ref="N3:Q3"/>
    <mergeCell ref="H4:I4"/>
    <mergeCell ref="J4:K4"/>
    <mergeCell ref="B5:C5"/>
    <mergeCell ref="D5:E5"/>
    <mergeCell ref="F5:G5"/>
    <mergeCell ref="H5:I5"/>
    <mergeCell ref="J5:K5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61:$B$61" display="Feature Importance"/>
    <hyperlink ref="B5" location="'CT_Stored'!$B$10:$B$10" display="PMML Model"/>
    <hyperlink ref="D5" location="'CT_TrainingScore'!$B$10:$B$10" display="Training: Classification Summary"/>
    <hyperlink ref="F5" location="'CT_ValidationScore'!$B$10:$B$10" display="Validation: Classification Summary"/>
    <hyperlink ref="H5" location="'CT_ValidationScore'!$B$34:$B$34" display="Validation: Classification Details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showGridLines="0" workbookViewId="0"/>
  </sheetViews>
  <sheetFormatPr defaultColWidth="11.5546875" defaultRowHeight="15"/>
  <cols>
    <col min="4" max="4" width="11.109375" customWidth="1"/>
    <col min="5" max="5" width="13.6640625" customWidth="1"/>
    <col min="6" max="6" width="14.6640625" customWidth="1"/>
    <col min="8" max="8" width="15.44140625" customWidth="1"/>
    <col min="9" max="9" width="15.6640625" customWidth="1"/>
    <col min="10" max="10" width="17.44140625" customWidth="1"/>
    <col min="11" max="11" width="11.6640625" customWidth="1"/>
    <col min="12" max="12" width="11.77734375" customWidth="1"/>
    <col min="14" max="14" width="24.109375" bestFit="1" customWidth="1"/>
  </cols>
  <sheetData>
    <row r="1" spans="2:17" ht="18.75">
      <c r="B1" s="17" t="s">
        <v>402</v>
      </c>
      <c r="N1" t="s">
        <v>321</v>
      </c>
    </row>
    <row r="3" spans="2:17" ht="15.75">
      <c r="B3" s="49" t="s">
        <v>296</v>
      </c>
      <c r="C3" s="49"/>
      <c r="D3" s="49"/>
      <c r="E3" s="49"/>
      <c r="F3" s="49"/>
      <c r="G3" s="49"/>
      <c r="H3" s="49"/>
      <c r="I3" s="49"/>
      <c r="J3" s="49"/>
      <c r="K3" s="49"/>
      <c r="N3" s="53" t="s">
        <v>295</v>
      </c>
      <c r="O3" s="53"/>
      <c r="P3" s="53"/>
      <c r="Q3" s="53"/>
    </row>
    <row r="4" spans="2:17" ht="15.75">
      <c r="B4" s="29" t="s">
        <v>369</v>
      </c>
      <c r="C4" s="29"/>
      <c r="D4" s="29" t="s">
        <v>370</v>
      </c>
      <c r="E4" s="29"/>
      <c r="F4" s="29" t="s">
        <v>371</v>
      </c>
      <c r="G4" s="29"/>
      <c r="H4" s="29" t="s">
        <v>290</v>
      </c>
      <c r="I4" s="29"/>
      <c r="J4" s="29" t="s">
        <v>372</v>
      </c>
      <c r="K4" s="29"/>
      <c r="N4" s="20" t="s">
        <v>294</v>
      </c>
      <c r="O4" s="20" t="s">
        <v>293</v>
      </c>
      <c r="P4" s="20" t="s">
        <v>292</v>
      </c>
      <c r="Q4" s="20" t="s">
        <v>291</v>
      </c>
    </row>
    <row r="5" spans="2:17" ht="15.75">
      <c r="B5" s="29" t="s">
        <v>301</v>
      </c>
      <c r="C5" s="29"/>
      <c r="D5" s="29" t="s">
        <v>373</v>
      </c>
      <c r="E5" s="29"/>
      <c r="F5" s="29" t="s">
        <v>374</v>
      </c>
      <c r="G5" s="29"/>
      <c r="H5" s="29" t="s">
        <v>375</v>
      </c>
      <c r="I5" s="29"/>
      <c r="J5" s="54"/>
      <c r="K5" s="54"/>
      <c r="N5" s="19">
        <v>72</v>
      </c>
      <c r="O5" s="19">
        <v>38</v>
      </c>
      <c r="P5" s="19">
        <v>15</v>
      </c>
      <c r="Q5" s="19">
        <v>125</v>
      </c>
    </row>
    <row r="10" spans="2:17" ht="18.75">
      <c r="B10" s="18" t="s">
        <v>370</v>
      </c>
    </row>
    <row r="12" spans="2:17">
      <c r="C12" s="22" t="s">
        <v>403</v>
      </c>
      <c r="D12" t="s">
        <v>404</v>
      </c>
      <c r="E12" t="s">
        <v>405</v>
      </c>
      <c r="F12" t="s">
        <v>406</v>
      </c>
      <c r="G12" t="s">
        <v>407</v>
      </c>
      <c r="H12" t="s">
        <v>408</v>
      </c>
      <c r="I12" t="s">
        <v>409</v>
      </c>
      <c r="J12" t="s">
        <v>410</v>
      </c>
      <c r="K12" t="s">
        <v>411</v>
      </c>
      <c r="L12" t="s">
        <v>412</v>
      </c>
    </row>
    <row r="13" spans="2:17">
      <c r="C13" s="22">
        <v>1</v>
      </c>
      <c r="D13" s="21" t="e">
        <f>NA()</f>
        <v>#N/A</v>
      </c>
      <c r="E13" s="21">
        <v>2</v>
      </c>
      <c r="F13" s="21">
        <v>3</v>
      </c>
      <c r="G13" s="21" t="s">
        <v>8</v>
      </c>
      <c r="H13" s="21">
        <v>1.25</v>
      </c>
      <c r="I13" s="21">
        <v>186</v>
      </c>
      <c r="J13" s="21">
        <v>62</v>
      </c>
      <c r="K13" s="21">
        <v>1</v>
      </c>
      <c r="L13" t="s">
        <v>413</v>
      </c>
    </row>
    <row r="14" spans="2:17">
      <c r="C14" s="22">
        <v>2</v>
      </c>
      <c r="D14" s="21">
        <v>1</v>
      </c>
      <c r="E14" s="21">
        <v>4</v>
      </c>
      <c r="F14" s="21">
        <v>5</v>
      </c>
      <c r="G14" s="21" t="s">
        <v>7</v>
      </c>
      <c r="H14" s="21">
        <v>12.85</v>
      </c>
      <c r="I14" s="21">
        <v>108</v>
      </c>
      <c r="J14" s="21">
        <v>35</v>
      </c>
      <c r="K14" s="21">
        <v>0</v>
      </c>
      <c r="L14" t="s">
        <v>413</v>
      </c>
    </row>
    <row r="15" spans="2:17">
      <c r="C15" s="22">
        <v>3</v>
      </c>
      <c r="D15" s="21">
        <v>1</v>
      </c>
      <c r="E15" s="21" t="e">
        <f>NA()</f>
        <v>#N/A</v>
      </c>
      <c r="F15" s="21" t="e">
        <f>NA()</f>
        <v>#N/A</v>
      </c>
      <c r="G15" s="21" t="e">
        <f>NA()</f>
        <v>#N/A</v>
      </c>
      <c r="H15" s="21" t="e">
        <f>NA()</f>
        <v>#N/A</v>
      </c>
      <c r="I15" s="21">
        <v>78</v>
      </c>
      <c r="J15" s="21">
        <v>27</v>
      </c>
      <c r="K15" s="21">
        <v>1</v>
      </c>
      <c r="L15" t="s">
        <v>414</v>
      </c>
    </row>
    <row r="16" spans="2:17">
      <c r="C16" s="22">
        <v>4</v>
      </c>
      <c r="D16" s="21">
        <v>2</v>
      </c>
      <c r="E16" s="21" t="e">
        <f>NA()</f>
        <v>#N/A</v>
      </c>
      <c r="F16" s="21" t="e">
        <f>NA()</f>
        <v>#N/A</v>
      </c>
      <c r="G16" s="21" t="e">
        <f>NA()</f>
        <v>#N/A</v>
      </c>
      <c r="H16" s="21" t="e">
        <f>NA()</f>
        <v>#N/A</v>
      </c>
      <c r="I16" s="21">
        <v>11</v>
      </c>
      <c r="J16" s="21">
        <v>3</v>
      </c>
      <c r="K16" s="21">
        <v>1</v>
      </c>
      <c r="L16" t="s">
        <v>414</v>
      </c>
    </row>
    <row r="17" spans="3:12">
      <c r="C17" s="22">
        <v>5</v>
      </c>
      <c r="D17" s="21">
        <v>2</v>
      </c>
      <c r="E17" s="21">
        <v>6</v>
      </c>
      <c r="F17" s="21">
        <v>7</v>
      </c>
      <c r="G17" s="21" t="s">
        <v>5</v>
      </c>
      <c r="H17" s="21" t="s">
        <v>415</v>
      </c>
      <c r="I17" s="21">
        <v>97</v>
      </c>
      <c r="J17" s="21">
        <v>32</v>
      </c>
      <c r="K17" s="21">
        <v>0</v>
      </c>
      <c r="L17" t="s">
        <v>413</v>
      </c>
    </row>
    <row r="18" spans="3:12">
      <c r="C18" s="22">
        <v>6</v>
      </c>
      <c r="D18" s="21">
        <v>5</v>
      </c>
      <c r="E18" s="21" t="e">
        <f>NA()</f>
        <v>#N/A</v>
      </c>
      <c r="F18" s="21" t="e">
        <f>NA()</f>
        <v>#N/A</v>
      </c>
      <c r="G18" s="21" t="e">
        <f>NA()</f>
        <v>#N/A</v>
      </c>
      <c r="H18" s="21" t="e">
        <f>NA()</f>
        <v>#N/A</v>
      </c>
      <c r="I18" s="21">
        <v>92</v>
      </c>
      <c r="J18" s="21">
        <v>32</v>
      </c>
      <c r="K18" s="21">
        <v>0</v>
      </c>
      <c r="L18" t="s">
        <v>414</v>
      </c>
    </row>
    <row r="19" spans="3:12">
      <c r="C19" s="22">
        <v>7</v>
      </c>
      <c r="D19" s="21">
        <v>5</v>
      </c>
      <c r="E19" s="21" t="e">
        <f>NA()</f>
        <v>#N/A</v>
      </c>
      <c r="F19" s="21" t="e">
        <f>NA()</f>
        <v>#N/A</v>
      </c>
      <c r="G19" s="21" t="e">
        <f>NA()</f>
        <v>#N/A</v>
      </c>
      <c r="H19" s="21" t="e">
        <f>NA()</f>
        <v>#N/A</v>
      </c>
      <c r="I19" s="21">
        <v>5</v>
      </c>
      <c r="J19" s="21">
        <v>0</v>
      </c>
      <c r="K19" s="21">
        <v>1</v>
      </c>
      <c r="L19" t="s">
        <v>414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61:$B$61" display="Feature Importance"/>
    <hyperlink ref="B5" location="'CT_Stored'!$B$10:$B$10" display="PMML Model"/>
    <hyperlink ref="D5" location="'CT_TrainingScore'!$B$10:$B$10" display="Training: Classification Summary"/>
    <hyperlink ref="F5" location="'CT_ValidationScore'!$B$10:$B$10" display="Validation: Classification Summary"/>
    <hyperlink ref="H5" location="'CT_ValidationScore'!$B$34:$B$34" display="Validation: Classification Details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showGridLines="0" tabSelected="1" topLeftCell="C9" workbookViewId="0">
      <selection activeCell="E25" sqref="E25"/>
    </sheetView>
  </sheetViews>
  <sheetFormatPr defaultColWidth="11.5546875" defaultRowHeight="15"/>
  <cols>
    <col min="4" max="4" width="11.109375" customWidth="1"/>
    <col min="5" max="5" width="13.6640625" customWidth="1"/>
    <col min="6" max="6" width="14.6640625" customWidth="1"/>
    <col min="8" max="8" width="15.44140625" customWidth="1"/>
    <col min="9" max="9" width="15.6640625" customWidth="1"/>
    <col min="10" max="10" width="17.44140625" customWidth="1"/>
    <col min="11" max="11" width="11.6640625" customWidth="1"/>
    <col min="12" max="12" width="11.77734375" customWidth="1"/>
    <col min="14" max="14" width="24.109375" bestFit="1" customWidth="1"/>
  </cols>
  <sheetData>
    <row r="1" spans="2:17" ht="18.75">
      <c r="B1" s="17" t="s">
        <v>402</v>
      </c>
      <c r="N1" t="s">
        <v>321</v>
      </c>
    </row>
    <row r="3" spans="2:17" ht="15.75">
      <c r="B3" s="49" t="s">
        <v>296</v>
      </c>
      <c r="C3" s="49"/>
      <c r="D3" s="49"/>
      <c r="E3" s="49"/>
      <c r="F3" s="49"/>
      <c r="G3" s="49"/>
      <c r="H3" s="49"/>
      <c r="I3" s="49"/>
      <c r="J3" s="49"/>
      <c r="K3" s="49"/>
      <c r="N3" s="53" t="s">
        <v>295</v>
      </c>
      <c r="O3" s="53"/>
      <c r="P3" s="53"/>
      <c r="Q3" s="53"/>
    </row>
    <row r="4" spans="2:17" ht="15.75">
      <c r="B4" s="29" t="s">
        <v>369</v>
      </c>
      <c r="C4" s="29"/>
      <c r="D4" s="29" t="s">
        <v>370</v>
      </c>
      <c r="E4" s="29"/>
      <c r="F4" s="29" t="s">
        <v>371</v>
      </c>
      <c r="G4" s="29"/>
      <c r="H4" s="29" t="s">
        <v>290</v>
      </c>
      <c r="I4" s="29"/>
      <c r="J4" s="29" t="s">
        <v>372</v>
      </c>
      <c r="K4" s="29"/>
      <c r="N4" s="20" t="s">
        <v>294</v>
      </c>
      <c r="O4" s="20" t="s">
        <v>293</v>
      </c>
      <c r="P4" s="20" t="s">
        <v>292</v>
      </c>
      <c r="Q4" s="20" t="s">
        <v>291</v>
      </c>
    </row>
    <row r="5" spans="2:17" ht="15.75">
      <c r="B5" s="29" t="s">
        <v>301</v>
      </c>
      <c r="C5" s="29"/>
      <c r="D5" s="29" t="s">
        <v>373</v>
      </c>
      <c r="E5" s="29"/>
      <c r="F5" s="29" t="s">
        <v>374</v>
      </c>
      <c r="G5" s="29"/>
      <c r="H5" s="29" t="s">
        <v>375</v>
      </c>
      <c r="I5" s="29"/>
      <c r="J5" s="54"/>
      <c r="K5" s="54"/>
      <c r="N5" s="19">
        <v>72</v>
      </c>
      <c r="O5" s="19">
        <v>38</v>
      </c>
      <c r="P5" s="19">
        <v>15</v>
      </c>
      <c r="Q5" s="19">
        <v>125</v>
      </c>
    </row>
    <row r="10" spans="2:17" ht="18.75">
      <c r="B10" s="18" t="s">
        <v>369</v>
      </c>
    </row>
    <row r="12" spans="2:17">
      <c r="C12" s="22" t="s">
        <v>403</v>
      </c>
      <c r="D12" t="s">
        <v>404</v>
      </c>
      <c r="E12" t="s">
        <v>405</v>
      </c>
      <c r="F12" t="s">
        <v>406</v>
      </c>
      <c r="G12" t="s">
        <v>407</v>
      </c>
      <c r="H12" t="s">
        <v>408</v>
      </c>
      <c r="I12" t="s">
        <v>409</v>
      </c>
      <c r="J12" t="s">
        <v>410</v>
      </c>
      <c r="K12" t="s">
        <v>411</v>
      </c>
      <c r="L12" t="s">
        <v>412</v>
      </c>
    </row>
    <row r="13" spans="2:17">
      <c r="C13" s="22">
        <v>1</v>
      </c>
      <c r="D13" s="21" t="e">
        <f>NA()</f>
        <v>#N/A</v>
      </c>
      <c r="E13" s="21">
        <v>2</v>
      </c>
      <c r="F13" s="21">
        <v>3</v>
      </c>
      <c r="G13" s="21" t="s">
        <v>8</v>
      </c>
      <c r="H13" s="21">
        <v>1.25</v>
      </c>
      <c r="I13" s="21">
        <v>186</v>
      </c>
      <c r="J13" s="21">
        <v>62</v>
      </c>
      <c r="K13" s="21">
        <v>1</v>
      </c>
      <c r="L13" t="s">
        <v>413</v>
      </c>
    </row>
    <row r="14" spans="2:17">
      <c r="C14" s="22">
        <v>2</v>
      </c>
      <c r="D14" s="21">
        <v>1</v>
      </c>
      <c r="E14" s="21">
        <v>4</v>
      </c>
      <c r="F14" s="21">
        <v>5</v>
      </c>
      <c r="G14" s="21" t="s">
        <v>7</v>
      </c>
      <c r="H14" s="21">
        <v>12.85</v>
      </c>
      <c r="I14" s="21">
        <v>108</v>
      </c>
      <c r="J14" s="21">
        <v>35</v>
      </c>
      <c r="K14" s="21">
        <v>0</v>
      </c>
      <c r="L14" t="s">
        <v>413</v>
      </c>
    </row>
    <row r="15" spans="2:17">
      <c r="C15" s="22">
        <v>3</v>
      </c>
      <c r="D15" s="21">
        <v>1</v>
      </c>
      <c r="E15" s="21" t="e">
        <f>NA()</f>
        <v>#N/A</v>
      </c>
      <c r="F15" s="21" t="e">
        <f>NA()</f>
        <v>#N/A</v>
      </c>
      <c r="G15" s="21" t="e">
        <f>NA()</f>
        <v>#N/A</v>
      </c>
      <c r="H15" s="21" t="e">
        <f>NA()</f>
        <v>#N/A</v>
      </c>
      <c r="I15" s="21">
        <v>78</v>
      </c>
      <c r="J15" s="21">
        <v>27</v>
      </c>
      <c r="K15" s="21">
        <v>1</v>
      </c>
      <c r="L15" t="s">
        <v>414</v>
      </c>
    </row>
    <row r="16" spans="2:17">
      <c r="C16" s="22">
        <v>4</v>
      </c>
      <c r="D16" s="21">
        <v>2</v>
      </c>
      <c r="E16" s="21" t="e">
        <f>NA()</f>
        <v>#N/A</v>
      </c>
      <c r="F16" s="21" t="e">
        <f>NA()</f>
        <v>#N/A</v>
      </c>
      <c r="G16" s="21" t="e">
        <f>NA()</f>
        <v>#N/A</v>
      </c>
      <c r="H16" s="21" t="e">
        <f>NA()</f>
        <v>#N/A</v>
      </c>
      <c r="I16" s="21">
        <v>11</v>
      </c>
      <c r="J16" s="21">
        <v>3</v>
      </c>
      <c r="K16" s="21">
        <v>1</v>
      </c>
      <c r="L16" t="s">
        <v>414</v>
      </c>
    </row>
    <row r="17" spans="3:12">
      <c r="C17" s="22">
        <v>5</v>
      </c>
      <c r="D17" s="21">
        <v>2</v>
      </c>
      <c r="E17" s="21" t="e">
        <f>NA()</f>
        <v>#N/A</v>
      </c>
      <c r="F17" s="21" t="e">
        <f>NA()</f>
        <v>#N/A</v>
      </c>
      <c r="G17" s="21" t="e">
        <f>NA()</f>
        <v>#N/A</v>
      </c>
      <c r="H17" s="21" t="e">
        <f>NA()</f>
        <v>#N/A</v>
      </c>
      <c r="I17" s="21">
        <v>97</v>
      </c>
      <c r="J17" s="21">
        <v>32</v>
      </c>
      <c r="K17" s="21">
        <v>0</v>
      </c>
      <c r="L17" t="s">
        <v>414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61:$B$61" display="Feature Importance"/>
    <hyperlink ref="B5" location="'CT_Stored'!$B$10:$B$10" display="PMML Model"/>
    <hyperlink ref="D5" location="'CT_TrainingScore'!$B$10:$B$10" display="Training: Classification Summary"/>
    <hyperlink ref="F5" location="'CT_ValidationScore'!$B$10:$B$10" display="Validation: Classification Summary"/>
    <hyperlink ref="H5" location="'CT_ValidationScore'!$B$34:$B$34" display="Validation: Classification Details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showGridLines="0" workbookViewId="0">
      <selection activeCell="C12" sqref="C12:L17"/>
    </sheetView>
  </sheetViews>
  <sheetFormatPr defaultColWidth="11.5546875" defaultRowHeight="15"/>
  <cols>
    <col min="4" max="4" width="11.109375" customWidth="1"/>
    <col min="5" max="5" width="13.6640625" customWidth="1"/>
    <col min="6" max="6" width="14.6640625" customWidth="1"/>
    <col min="8" max="8" width="15.44140625" customWidth="1"/>
    <col min="9" max="9" width="15.6640625" customWidth="1"/>
    <col min="10" max="10" width="17.44140625" customWidth="1"/>
    <col min="11" max="11" width="11.6640625" customWidth="1"/>
    <col min="12" max="12" width="11.77734375" customWidth="1"/>
    <col min="14" max="14" width="24.109375" bestFit="1" customWidth="1"/>
  </cols>
  <sheetData>
    <row r="1" spans="2:17" ht="18.75">
      <c r="B1" s="17" t="s">
        <v>402</v>
      </c>
      <c r="N1" t="s">
        <v>321</v>
      </c>
    </row>
    <row r="3" spans="2:17" ht="15.75">
      <c r="B3" s="49" t="s">
        <v>296</v>
      </c>
      <c r="C3" s="49"/>
      <c r="D3" s="49"/>
      <c r="E3" s="49"/>
      <c r="F3" s="49"/>
      <c r="G3" s="49"/>
      <c r="H3" s="49"/>
      <c r="I3" s="49"/>
      <c r="J3" s="49"/>
      <c r="K3" s="49"/>
      <c r="N3" s="53" t="s">
        <v>295</v>
      </c>
      <c r="O3" s="53"/>
      <c r="P3" s="53"/>
      <c r="Q3" s="53"/>
    </row>
    <row r="4" spans="2:17" ht="15.75">
      <c r="B4" s="29" t="s">
        <v>369</v>
      </c>
      <c r="C4" s="29"/>
      <c r="D4" s="29" t="s">
        <v>370</v>
      </c>
      <c r="E4" s="29"/>
      <c r="F4" s="29" t="s">
        <v>371</v>
      </c>
      <c r="G4" s="29"/>
      <c r="H4" s="29" t="s">
        <v>290</v>
      </c>
      <c r="I4" s="29"/>
      <c r="J4" s="29" t="s">
        <v>372</v>
      </c>
      <c r="K4" s="29"/>
      <c r="N4" s="20" t="s">
        <v>294</v>
      </c>
      <c r="O4" s="20" t="s">
        <v>293</v>
      </c>
      <c r="P4" s="20" t="s">
        <v>292</v>
      </c>
      <c r="Q4" s="20" t="s">
        <v>291</v>
      </c>
    </row>
    <row r="5" spans="2:17" ht="15.75">
      <c r="B5" s="29" t="s">
        <v>301</v>
      </c>
      <c r="C5" s="29"/>
      <c r="D5" s="29" t="s">
        <v>373</v>
      </c>
      <c r="E5" s="29"/>
      <c r="F5" s="29" t="s">
        <v>374</v>
      </c>
      <c r="G5" s="29"/>
      <c r="H5" s="29" t="s">
        <v>375</v>
      </c>
      <c r="I5" s="29"/>
      <c r="J5" s="54"/>
      <c r="K5" s="54"/>
      <c r="N5" s="19">
        <v>72</v>
      </c>
      <c r="O5" s="19">
        <v>38</v>
      </c>
      <c r="P5" s="19">
        <v>15</v>
      </c>
      <c r="Q5" s="19">
        <v>125</v>
      </c>
    </row>
    <row r="10" spans="2:17" ht="18.75">
      <c r="B10" s="18" t="s">
        <v>371</v>
      </c>
    </row>
    <row r="12" spans="2:17">
      <c r="C12" s="22" t="s">
        <v>403</v>
      </c>
      <c r="D12" t="s">
        <v>404</v>
      </c>
      <c r="E12" t="s">
        <v>405</v>
      </c>
      <c r="F12" t="s">
        <v>406</v>
      </c>
      <c r="G12" t="s">
        <v>407</v>
      </c>
      <c r="H12" t="s">
        <v>408</v>
      </c>
      <c r="I12" t="s">
        <v>409</v>
      </c>
      <c r="J12" t="s">
        <v>410</v>
      </c>
      <c r="K12" t="s">
        <v>411</v>
      </c>
      <c r="L12" t="s">
        <v>412</v>
      </c>
    </row>
    <row r="13" spans="2:17">
      <c r="C13" s="22">
        <v>1</v>
      </c>
      <c r="D13" s="21" t="e">
        <f>NA()</f>
        <v>#N/A</v>
      </c>
      <c r="E13" s="21">
        <v>2</v>
      </c>
      <c r="F13" s="21">
        <v>3</v>
      </c>
      <c r="G13" s="21" t="s">
        <v>8</v>
      </c>
      <c r="H13" s="21">
        <v>1.25</v>
      </c>
      <c r="I13" s="21">
        <v>186</v>
      </c>
      <c r="J13" s="21">
        <v>62</v>
      </c>
      <c r="K13" s="21">
        <v>1</v>
      </c>
      <c r="L13" t="s">
        <v>413</v>
      </c>
    </row>
    <row r="14" spans="2:17">
      <c r="C14" s="22">
        <v>2</v>
      </c>
      <c r="D14" s="21">
        <v>1</v>
      </c>
      <c r="E14" s="21">
        <v>4</v>
      </c>
      <c r="F14" s="21">
        <v>5</v>
      </c>
      <c r="G14" s="21" t="s">
        <v>7</v>
      </c>
      <c r="H14" s="21">
        <v>12.85</v>
      </c>
      <c r="I14" s="21">
        <v>108</v>
      </c>
      <c r="J14" s="21">
        <v>35</v>
      </c>
      <c r="K14" s="21">
        <v>0</v>
      </c>
      <c r="L14" t="s">
        <v>413</v>
      </c>
    </row>
    <row r="15" spans="2:17">
      <c r="C15" s="22">
        <v>3</v>
      </c>
      <c r="D15" s="21">
        <v>1</v>
      </c>
      <c r="E15" s="21" t="e">
        <f>NA()</f>
        <v>#N/A</v>
      </c>
      <c r="F15" s="21" t="e">
        <f>NA()</f>
        <v>#N/A</v>
      </c>
      <c r="G15" s="21" t="e">
        <f>NA()</f>
        <v>#N/A</v>
      </c>
      <c r="H15" s="21" t="e">
        <f>NA()</f>
        <v>#N/A</v>
      </c>
      <c r="I15" s="21">
        <v>78</v>
      </c>
      <c r="J15" s="21">
        <v>27</v>
      </c>
      <c r="K15" s="21">
        <v>1</v>
      </c>
      <c r="L15" t="s">
        <v>414</v>
      </c>
    </row>
    <row r="16" spans="2:17">
      <c r="C16" s="22">
        <v>4</v>
      </c>
      <c r="D16" s="21">
        <v>2</v>
      </c>
      <c r="E16" s="21" t="e">
        <f>NA()</f>
        <v>#N/A</v>
      </c>
      <c r="F16" s="21" t="e">
        <f>NA()</f>
        <v>#N/A</v>
      </c>
      <c r="G16" s="21" t="e">
        <f>NA()</f>
        <v>#N/A</v>
      </c>
      <c r="H16" s="21" t="e">
        <f>NA()</f>
        <v>#N/A</v>
      </c>
      <c r="I16" s="21">
        <v>11</v>
      </c>
      <c r="J16" s="21">
        <v>3</v>
      </c>
      <c r="K16" s="21">
        <v>1</v>
      </c>
      <c r="L16" t="s">
        <v>414</v>
      </c>
    </row>
    <row r="17" spans="3:12">
      <c r="C17" s="22">
        <v>5</v>
      </c>
      <c r="D17" s="21">
        <v>2</v>
      </c>
      <c r="E17" s="21" t="e">
        <f>NA()</f>
        <v>#N/A</v>
      </c>
      <c r="F17" s="21" t="e">
        <f>NA()</f>
        <v>#N/A</v>
      </c>
      <c r="G17" s="21" t="e">
        <f>NA()</f>
        <v>#N/A</v>
      </c>
      <c r="H17" s="21" t="e">
        <f>NA()</f>
        <v>#N/A</v>
      </c>
      <c r="I17" s="21">
        <v>97</v>
      </c>
      <c r="J17" s="21">
        <v>32</v>
      </c>
      <c r="K17" s="21">
        <v>0</v>
      </c>
      <c r="L17" t="s">
        <v>414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61:$B$61" display="Feature Importance"/>
    <hyperlink ref="B5" location="'CT_Stored'!$B$10:$B$10" display="PMML Model"/>
    <hyperlink ref="D5" location="'CT_TrainingScore'!$B$10:$B$10" display="Training: Classification Summary"/>
    <hyperlink ref="F5" location="'CT_ValidationScore'!$B$10:$B$10" display="Validation: Classification Summary"/>
    <hyperlink ref="H5" location="'CT_ValidationScore'!$B$34:$B$34" display="Validation: Classification Details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showGridLines="0" workbookViewId="0">
      <selection activeCell="C24" sqref="C24:D32"/>
    </sheetView>
  </sheetViews>
  <sheetFormatPr defaultColWidth="11.5546875" defaultRowHeight="15"/>
  <cols>
    <col min="3" max="3" width="18" bestFit="1" customWidth="1"/>
    <col min="14" max="14" width="24.109375" bestFit="1" customWidth="1"/>
  </cols>
  <sheetData>
    <row r="1" spans="2:17" ht="18.75">
      <c r="B1" s="17" t="s">
        <v>401</v>
      </c>
      <c r="N1" t="s">
        <v>321</v>
      </c>
    </row>
    <row r="3" spans="2:17" ht="15.75">
      <c r="B3" s="49" t="s">
        <v>296</v>
      </c>
      <c r="C3" s="49"/>
      <c r="D3" s="49"/>
      <c r="E3" s="49"/>
      <c r="F3" s="49"/>
      <c r="G3" s="49"/>
      <c r="H3" s="49"/>
      <c r="I3" s="49"/>
      <c r="J3" s="49"/>
      <c r="K3" s="49"/>
      <c r="N3" s="53" t="s">
        <v>295</v>
      </c>
      <c r="O3" s="53"/>
      <c r="P3" s="53"/>
      <c r="Q3" s="53"/>
    </row>
    <row r="4" spans="2:17" ht="15.75">
      <c r="B4" s="29" t="s">
        <v>369</v>
      </c>
      <c r="C4" s="29"/>
      <c r="D4" s="29" t="s">
        <v>370</v>
      </c>
      <c r="E4" s="29"/>
      <c r="F4" s="29" t="s">
        <v>371</v>
      </c>
      <c r="G4" s="29"/>
      <c r="H4" s="29" t="s">
        <v>290</v>
      </c>
      <c r="I4" s="29"/>
      <c r="J4" s="29" t="s">
        <v>372</v>
      </c>
      <c r="K4" s="29"/>
      <c r="N4" s="20" t="s">
        <v>294</v>
      </c>
      <c r="O4" s="20" t="s">
        <v>293</v>
      </c>
      <c r="P4" s="20" t="s">
        <v>292</v>
      </c>
      <c r="Q4" s="20" t="s">
        <v>291</v>
      </c>
    </row>
    <row r="5" spans="2:17" ht="15.75">
      <c r="B5" s="29" t="s">
        <v>301</v>
      </c>
      <c r="C5" s="29"/>
      <c r="D5" s="29" t="s">
        <v>373</v>
      </c>
      <c r="E5" s="29"/>
      <c r="F5" s="29" t="s">
        <v>374</v>
      </c>
      <c r="G5" s="29"/>
      <c r="H5" s="29" t="s">
        <v>375</v>
      </c>
      <c r="I5" s="29"/>
      <c r="J5" s="54"/>
      <c r="K5" s="54"/>
      <c r="N5" s="19">
        <v>72</v>
      </c>
      <c r="O5" s="19">
        <v>38</v>
      </c>
      <c r="P5" s="19">
        <v>15</v>
      </c>
      <c r="Q5" s="19">
        <v>125</v>
      </c>
    </row>
    <row r="10" spans="2:17" ht="18.75">
      <c r="B10" s="18" t="s">
        <v>373</v>
      </c>
    </row>
    <row r="12" spans="2:17" ht="15.75">
      <c r="C12" s="49" t="s">
        <v>377</v>
      </c>
      <c r="D12" s="49"/>
      <c r="E12" s="49"/>
    </row>
    <row r="13" spans="2:17">
      <c r="C13" s="22" t="s">
        <v>395</v>
      </c>
      <c r="D13" t="s">
        <v>399</v>
      </c>
      <c r="E13" t="s">
        <v>400</v>
      </c>
    </row>
    <row r="14" spans="2:17">
      <c r="C14" s="22">
        <v>0</v>
      </c>
      <c r="D14" s="21">
        <v>92</v>
      </c>
      <c r="E14">
        <v>0</v>
      </c>
    </row>
    <row r="15" spans="2:17">
      <c r="C15" s="22">
        <v>1</v>
      </c>
      <c r="D15" s="21">
        <v>5</v>
      </c>
      <c r="E15">
        <v>89</v>
      </c>
    </row>
    <row r="17" spans="3:6" ht="15.75">
      <c r="C17" s="49" t="s">
        <v>378</v>
      </c>
      <c r="D17" s="49"/>
      <c r="E17" s="49"/>
      <c r="F17" s="49"/>
    </row>
    <row r="18" spans="3:6">
      <c r="C18" t="s">
        <v>379</v>
      </c>
      <c r="D18" t="s">
        <v>391</v>
      </c>
      <c r="E18" t="s">
        <v>393</v>
      </c>
      <c r="F18" t="s">
        <v>394</v>
      </c>
    </row>
    <row r="19" spans="3:6">
      <c r="C19" s="22">
        <v>0</v>
      </c>
      <c r="D19">
        <f>SUM($D$14:$E$14)</f>
        <v>92</v>
      </c>
      <c r="E19">
        <f>SUM($D$14:$E$14) - $D$14</f>
        <v>0</v>
      </c>
      <c r="F19">
        <f>IF($D$19=0,"Undefined",$E$19*100 / $D$19)</f>
        <v>0</v>
      </c>
    </row>
    <row r="20" spans="3:6">
      <c r="C20" s="22">
        <v>1</v>
      </c>
      <c r="D20">
        <f>SUM($D$15:$E$15)</f>
        <v>94</v>
      </c>
      <c r="E20">
        <f>SUM($D$15:$E$15) - $E$15</f>
        <v>5</v>
      </c>
      <c r="F20">
        <f>IF($D$20=0,"Undefined",$E$20*100 / $D$20)</f>
        <v>5.3191489361702127</v>
      </c>
    </row>
    <row r="21" spans="3:6">
      <c r="C21" s="22" t="s">
        <v>380</v>
      </c>
      <c r="D21">
        <f>SUM($D$19:$D$20)</f>
        <v>186</v>
      </c>
      <c r="E21">
        <f>SUM($E$19:$E$20)</f>
        <v>5</v>
      </c>
      <c r="F21">
        <f>IF($D$21=0,"Undefined",$E$21*100 / $D$21)</f>
        <v>2.6881720430107525</v>
      </c>
    </row>
    <row r="23" spans="3:6" ht="15.75">
      <c r="C23" s="49" t="s">
        <v>381</v>
      </c>
      <c r="D23" s="49"/>
    </row>
    <row r="24" spans="3:6">
      <c r="C24" t="s">
        <v>382</v>
      </c>
      <c r="D24" t="s">
        <v>392</v>
      </c>
    </row>
    <row r="25" spans="3:6">
      <c r="C25" t="s">
        <v>383</v>
      </c>
      <c r="D25">
        <v>181</v>
      </c>
    </row>
    <row r="26" spans="3:6">
      <c r="C26" t="s">
        <v>384</v>
      </c>
      <c r="D26">
        <v>97.311827956989234</v>
      </c>
    </row>
    <row r="27" spans="3:6">
      <c r="C27" t="s">
        <v>385</v>
      </c>
      <c r="D27">
        <v>1</v>
      </c>
    </row>
    <row r="28" spans="3:6">
      <c r="C28" t="s">
        <v>386</v>
      </c>
      <c r="D28">
        <v>0.94680851063829796</v>
      </c>
    </row>
    <row r="29" spans="3:6">
      <c r="C29" t="s">
        <v>387</v>
      </c>
      <c r="D29">
        <v>1</v>
      </c>
    </row>
    <row r="30" spans="3:6">
      <c r="C30" t="s">
        <v>388</v>
      </c>
      <c r="D30">
        <v>0.97267759562841538</v>
      </c>
    </row>
    <row r="31" spans="3:6">
      <c r="C31" t="s">
        <v>389</v>
      </c>
      <c r="D31">
        <v>1</v>
      </c>
    </row>
    <row r="32" spans="3:6">
      <c r="C32" t="s">
        <v>390</v>
      </c>
      <c r="D32">
        <v>0.5</v>
      </c>
    </row>
  </sheetData>
  <mergeCells count="15">
    <mergeCell ref="C12:E12"/>
    <mergeCell ref="C17:F17"/>
    <mergeCell ref="C23:D23"/>
    <mergeCell ref="B4:C4"/>
    <mergeCell ref="D4:E4"/>
    <mergeCell ref="F4:G4"/>
    <mergeCell ref="B3:K3"/>
    <mergeCell ref="N3:Q3"/>
    <mergeCell ref="H4:I4"/>
    <mergeCell ref="J4:K4"/>
    <mergeCell ref="B5:C5"/>
    <mergeCell ref="D5:E5"/>
    <mergeCell ref="F5:G5"/>
    <mergeCell ref="H5:I5"/>
    <mergeCell ref="J5:K5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61:$B$61" display="Feature Importance"/>
    <hyperlink ref="B5" location="'CT_Stored'!$B$10:$B$10" display="PMML Model"/>
    <hyperlink ref="D5" location="'CT_TrainingScore'!$B$10:$B$10" display="Training: Classification Summary"/>
    <hyperlink ref="F5" location="'CT_ValidationScore'!$B$10:$B$10" display="Validation: Classification Summary"/>
    <hyperlink ref="H5" location="'CT_ValidationScore'!$B$34:$B$34" display="Validation: Classification Details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"/>
  <sheetViews>
    <sheetView showGridLines="0" workbookViewId="0">
      <selection activeCell="C36" sqref="C36:G98"/>
    </sheetView>
  </sheetViews>
  <sheetFormatPr defaultColWidth="11.5546875" defaultRowHeight="15"/>
  <cols>
    <col min="3" max="3" width="18" bestFit="1" customWidth="1"/>
    <col min="4" max="4" width="16" customWidth="1"/>
    <col min="5" max="5" width="25.33203125" customWidth="1"/>
    <col min="6" max="7" width="13" customWidth="1"/>
    <col min="14" max="14" width="24.109375" bestFit="1" customWidth="1"/>
  </cols>
  <sheetData>
    <row r="1" spans="2:17" ht="18.75">
      <c r="B1" s="17" t="s">
        <v>376</v>
      </c>
      <c r="N1" t="s">
        <v>321</v>
      </c>
    </row>
    <row r="3" spans="2:17" ht="15.75">
      <c r="B3" s="49" t="s">
        <v>296</v>
      </c>
      <c r="C3" s="49"/>
      <c r="D3" s="49"/>
      <c r="E3" s="49"/>
      <c r="F3" s="49"/>
      <c r="G3" s="49"/>
      <c r="H3" s="49"/>
      <c r="I3" s="49"/>
      <c r="J3" s="49"/>
      <c r="K3" s="49"/>
      <c r="N3" s="53" t="s">
        <v>295</v>
      </c>
      <c r="O3" s="53"/>
      <c r="P3" s="53"/>
      <c r="Q3" s="53"/>
    </row>
    <row r="4" spans="2:17" ht="15.75">
      <c r="B4" s="29" t="s">
        <v>369</v>
      </c>
      <c r="C4" s="29"/>
      <c r="D4" s="29" t="s">
        <v>370</v>
      </c>
      <c r="E4" s="29"/>
      <c r="F4" s="29" t="s">
        <v>371</v>
      </c>
      <c r="G4" s="29"/>
      <c r="H4" s="29" t="s">
        <v>290</v>
      </c>
      <c r="I4" s="29"/>
      <c r="J4" s="29" t="s">
        <v>372</v>
      </c>
      <c r="K4" s="29"/>
      <c r="N4" s="20" t="s">
        <v>294</v>
      </c>
      <c r="O4" s="20" t="s">
        <v>293</v>
      </c>
      <c r="P4" s="20" t="s">
        <v>292</v>
      </c>
      <c r="Q4" s="20" t="s">
        <v>291</v>
      </c>
    </row>
    <row r="5" spans="2:17" ht="15.75">
      <c r="B5" s="29" t="s">
        <v>301</v>
      </c>
      <c r="C5" s="29"/>
      <c r="D5" s="29" t="s">
        <v>373</v>
      </c>
      <c r="E5" s="29"/>
      <c r="F5" s="29" t="s">
        <v>374</v>
      </c>
      <c r="G5" s="29"/>
      <c r="H5" s="29" t="s">
        <v>375</v>
      </c>
      <c r="I5" s="29"/>
      <c r="J5" s="54"/>
      <c r="K5" s="54"/>
      <c r="N5" s="19">
        <v>72</v>
      </c>
      <c r="O5" s="19">
        <v>38</v>
      </c>
      <c r="P5" s="19">
        <v>15</v>
      </c>
      <c r="Q5" s="19">
        <v>125</v>
      </c>
    </row>
    <row r="10" spans="2:17" ht="18.75">
      <c r="B10" s="18" t="s">
        <v>374</v>
      </c>
    </row>
    <row r="12" spans="2:17" ht="15.75">
      <c r="C12" s="49" t="s">
        <v>377</v>
      </c>
      <c r="D12" s="49"/>
      <c r="E12" s="49"/>
    </row>
    <row r="13" spans="2:17">
      <c r="C13" s="22" t="s">
        <v>395</v>
      </c>
      <c r="D13" t="s">
        <v>399</v>
      </c>
      <c r="E13" t="s">
        <v>400</v>
      </c>
    </row>
    <row r="14" spans="2:17">
      <c r="C14" s="22">
        <v>0</v>
      </c>
      <c r="D14" s="21">
        <v>32</v>
      </c>
      <c r="E14">
        <v>0</v>
      </c>
    </row>
    <row r="15" spans="2:17">
      <c r="C15" s="22">
        <v>1</v>
      </c>
      <c r="D15" s="21">
        <v>0</v>
      </c>
      <c r="E15">
        <v>30</v>
      </c>
    </row>
    <row r="17" spans="3:6" ht="15.75">
      <c r="C17" s="49" t="s">
        <v>378</v>
      </c>
      <c r="D17" s="49"/>
      <c r="E17" s="49"/>
      <c r="F17" s="49"/>
    </row>
    <row r="18" spans="3:6">
      <c r="C18" t="s">
        <v>379</v>
      </c>
      <c r="D18" t="s">
        <v>391</v>
      </c>
      <c r="E18" t="s">
        <v>393</v>
      </c>
      <c r="F18" t="s">
        <v>394</v>
      </c>
    </row>
    <row r="19" spans="3:6">
      <c r="C19" s="22">
        <v>0</v>
      </c>
      <c r="D19">
        <f>SUM($D$14:$E$14)</f>
        <v>32</v>
      </c>
      <c r="E19">
        <f>SUM($D$14:$E$14) - $D$14</f>
        <v>0</v>
      </c>
      <c r="F19">
        <f>IF($D$19=0,"Undefined",$E$19*100 / $D$19)</f>
        <v>0</v>
      </c>
    </row>
    <row r="20" spans="3:6">
      <c r="C20" s="22">
        <v>1</v>
      </c>
      <c r="D20">
        <f>SUM($D$15:$E$15)</f>
        <v>30</v>
      </c>
      <c r="E20">
        <f>SUM($D$15:$E$15) - $E$15</f>
        <v>0</v>
      </c>
      <c r="F20">
        <f>IF($D$20=0,"Undefined",$E$20*100 / $D$20)</f>
        <v>0</v>
      </c>
    </row>
    <row r="21" spans="3:6">
      <c r="C21" s="22" t="s">
        <v>380</v>
      </c>
      <c r="D21">
        <f>SUM($D$19:$D$20)</f>
        <v>62</v>
      </c>
      <c r="E21">
        <f>SUM($E$19:$E$20)</f>
        <v>0</v>
      </c>
      <c r="F21">
        <f>IF($D$21=0,"Undefined",$E$21*100 / $D$21)</f>
        <v>0</v>
      </c>
    </row>
    <row r="23" spans="3:6" ht="15.75">
      <c r="C23" s="49" t="s">
        <v>381</v>
      </c>
      <c r="D23" s="49"/>
    </row>
    <row r="24" spans="3:6">
      <c r="C24" t="s">
        <v>382</v>
      </c>
      <c r="D24" t="s">
        <v>392</v>
      </c>
    </row>
    <row r="25" spans="3:6">
      <c r="C25" t="s">
        <v>383</v>
      </c>
      <c r="D25">
        <v>62</v>
      </c>
    </row>
    <row r="26" spans="3:6">
      <c r="C26" t="s">
        <v>384</v>
      </c>
      <c r="D26">
        <v>100</v>
      </c>
    </row>
    <row r="27" spans="3:6">
      <c r="C27" t="s">
        <v>385</v>
      </c>
      <c r="D27">
        <v>1</v>
      </c>
    </row>
    <row r="28" spans="3:6">
      <c r="C28" t="s">
        <v>386</v>
      </c>
      <c r="D28">
        <v>1</v>
      </c>
    </row>
    <row r="29" spans="3:6">
      <c r="C29" t="s">
        <v>387</v>
      </c>
      <c r="D29">
        <v>1</v>
      </c>
    </row>
    <row r="30" spans="3:6">
      <c r="C30" t="s">
        <v>388</v>
      </c>
      <c r="D30">
        <v>1</v>
      </c>
    </row>
    <row r="31" spans="3:6">
      <c r="C31" t="s">
        <v>389</v>
      </c>
      <c r="D31">
        <v>1</v>
      </c>
    </row>
    <row r="32" spans="3:6">
      <c r="C32" t="s">
        <v>390</v>
      </c>
      <c r="D32">
        <v>0.5</v>
      </c>
    </row>
    <row r="34" spans="2:7" ht="18.75">
      <c r="B34" s="18" t="s">
        <v>375</v>
      </c>
    </row>
    <row r="36" spans="2:7">
      <c r="C36" s="22" t="s">
        <v>266</v>
      </c>
      <c r="D36" t="s">
        <v>0</v>
      </c>
      <c r="E36" t="s">
        <v>396</v>
      </c>
      <c r="F36" t="s">
        <v>397</v>
      </c>
      <c r="G36" t="s">
        <v>398</v>
      </c>
    </row>
    <row r="37" spans="2:7">
      <c r="C37" s="22" t="s">
        <v>79</v>
      </c>
      <c r="D37" s="21">
        <v>0</v>
      </c>
      <c r="E37" s="21">
        <v>0</v>
      </c>
      <c r="F37" s="21">
        <v>0.94845360824742275</v>
      </c>
      <c r="G37">
        <v>5.1546391752577331E-2</v>
      </c>
    </row>
    <row r="38" spans="2:7">
      <c r="C38" s="22" t="s">
        <v>78</v>
      </c>
      <c r="D38" s="21">
        <v>1</v>
      </c>
      <c r="E38" s="21">
        <v>1</v>
      </c>
      <c r="F38" s="21">
        <v>0</v>
      </c>
      <c r="G38">
        <v>1</v>
      </c>
    </row>
    <row r="39" spans="2:7">
      <c r="C39" s="22" t="s">
        <v>77</v>
      </c>
      <c r="D39" s="21">
        <v>1</v>
      </c>
      <c r="E39" s="21">
        <v>1</v>
      </c>
      <c r="F39" s="21">
        <v>0</v>
      </c>
      <c r="G39">
        <v>1</v>
      </c>
    </row>
    <row r="40" spans="2:7">
      <c r="C40" s="22" t="s">
        <v>76</v>
      </c>
      <c r="D40" s="21">
        <v>0</v>
      </c>
      <c r="E40" s="21">
        <v>0</v>
      </c>
      <c r="F40" s="21">
        <v>0.94845360824742275</v>
      </c>
      <c r="G40">
        <v>5.1546391752577331E-2</v>
      </c>
    </row>
    <row r="41" spans="2:7">
      <c r="C41" s="22" t="s">
        <v>75</v>
      </c>
      <c r="D41" s="21">
        <v>0</v>
      </c>
      <c r="E41" s="21">
        <v>0</v>
      </c>
      <c r="F41" s="21">
        <v>0.94845360824742275</v>
      </c>
      <c r="G41">
        <v>5.1546391752577331E-2</v>
      </c>
    </row>
    <row r="42" spans="2:7">
      <c r="C42" s="22" t="s">
        <v>74</v>
      </c>
      <c r="D42" s="21">
        <v>1</v>
      </c>
      <c r="E42" s="21">
        <v>1</v>
      </c>
      <c r="F42" s="21">
        <v>0</v>
      </c>
      <c r="G42">
        <v>1</v>
      </c>
    </row>
    <row r="43" spans="2:7">
      <c r="C43" s="22" t="s">
        <v>73</v>
      </c>
      <c r="D43" s="21">
        <v>0</v>
      </c>
      <c r="E43" s="21">
        <v>0</v>
      </c>
      <c r="F43" s="21">
        <v>0.94845360824742275</v>
      </c>
      <c r="G43">
        <v>5.1546391752577331E-2</v>
      </c>
    </row>
    <row r="44" spans="2:7">
      <c r="C44" s="22" t="s">
        <v>72</v>
      </c>
      <c r="D44" s="21">
        <v>1</v>
      </c>
      <c r="E44" s="21">
        <v>1</v>
      </c>
      <c r="F44" s="21">
        <v>0</v>
      </c>
      <c r="G44">
        <v>1</v>
      </c>
    </row>
    <row r="45" spans="2:7">
      <c r="C45" s="22" t="s">
        <v>71</v>
      </c>
      <c r="D45" s="21">
        <v>0</v>
      </c>
      <c r="E45" s="21">
        <v>0</v>
      </c>
      <c r="F45" s="21">
        <v>0.94845360824742275</v>
      </c>
      <c r="G45">
        <v>5.1546391752577331E-2</v>
      </c>
    </row>
    <row r="46" spans="2:7">
      <c r="C46" s="22" t="s">
        <v>70</v>
      </c>
      <c r="D46" s="21">
        <v>1</v>
      </c>
      <c r="E46" s="21">
        <v>1</v>
      </c>
      <c r="F46" s="21">
        <v>0</v>
      </c>
      <c r="G46">
        <v>1</v>
      </c>
    </row>
    <row r="47" spans="2:7">
      <c r="C47" s="22" t="s">
        <v>69</v>
      </c>
      <c r="D47" s="21">
        <v>1</v>
      </c>
      <c r="E47" s="21">
        <v>1</v>
      </c>
      <c r="F47" s="21">
        <v>0</v>
      </c>
      <c r="G47">
        <v>1</v>
      </c>
    </row>
    <row r="48" spans="2:7">
      <c r="C48" s="22" t="s">
        <v>68</v>
      </c>
      <c r="D48" s="21">
        <v>1</v>
      </c>
      <c r="E48" s="21">
        <v>1</v>
      </c>
      <c r="F48" s="21">
        <v>0</v>
      </c>
      <c r="G48">
        <v>1</v>
      </c>
    </row>
    <row r="49" spans="3:7">
      <c r="C49" s="22" t="s">
        <v>67</v>
      </c>
      <c r="D49" s="21">
        <v>1</v>
      </c>
      <c r="E49" s="21">
        <v>1</v>
      </c>
      <c r="F49" s="21">
        <v>0</v>
      </c>
      <c r="G49">
        <v>1</v>
      </c>
    </row>
    <row r="50" spans="3:7">
      <c r="C50" s="22" t="s">
        <v>66</v>
      </c>
      <c r="D50" s="21">
        <v>1</v>
      </c>
      <c r="E50" s="21">
        <v>1</v>
      </c>
      <c r="F50" s="21">
        <v>0</v>
      </c>
      <c r="G50">
        <v>1</v>
      </c>
    </row>
    <row r="51" spans="3:7">
      <c r="C51" s="22" t="s">
        <v>65</v>
      </c>
      <c r="D51" s="21">
        <v>1</v>
      </c>
      <c r="E51" s="21">
        <v>1</v>
      </c>
      <c r="F51" s="21">
        <v>0</v>
      </c>
      <c r="G51">
        <v>1</v>
      </c>
    </row>
    <row r="52" spans="3:7">
      <c r="C52" s="22" t="s">
        <v>64</v>
      </c>
      <c r="D52" s="21">
        <v>0</v>
      </c>
      <c r="E52" s="21">
        <v>0</v>
      </c>
      <c r="F52" s="21">
        <v>0.94845360824742275</v>
      </c>
      <c r="G52">
        <v>5.1546391752577331E-2</v>
      </c>
    </row>
    <row r="53" spans="3:7">
      <c r="C53" s="22" t="s">
        <v>63</v>
      </c>
      <c r="D53" s="21">
        <v>1</v>
      </c>
      <c r="E53" s="21">
        <v>1</v>
      </c>
      <c r="F53" s="21">
        <v>0</v>
      </c>
      <c r="G53">
        <v>1</v>
      </c>
    </row>
    <row r="54" spans="3:7">
      <c r="C54" s="22" t="s">
        <v>62</v>
      </c>
      <c r="D54" s="21">
        <v>0</v>
      </c>
      <c r="E54" s="21">
        <v>0</v>
      </c>
      <c r="F54" s="21">
        <v>0.94845360824742275</v>
      </c>
      <c r="G54">
        <v>5.1546391752577331E-2</v>
      </c>
    </row>
    <row r="55" spans="3:7">
      <c r="C55" s="22" t="s">
        <v>61</v>
      </c>
      <c r="D55" s="21">
        <v>0</v>
      </c>
      <c r="E55" s="21">
        <v>0</v>
      </c>
      <c r="F55" s="21">
        <v>0.94845360824742275</v>
      </c>
      <c r="G55">
        <v>5.1546391752577331E-2</v>
      </c>
    </row>
    <row r="56" spans="3:7">
      <c r="C56" s="22" t="s">
        <v>60</v>
      </c>
      <c r="D56" s="21">
        <v>0</v>
      </c>
      <c r="E56" s="21">
        <v>0</v>
      </c>
      <c r="F56" s="21">
        <v>0.94845360824742275</v>
      </c>
      <c r="G56">
        <v>5.1546391752577331E-2</v>
      </c>
    </row>
    <row r="57" spans="3:7">
      <c r="C57" s="22" t="s">
        <v>59</v>
      </c>
      <c r="D57" s="21">
        <v>0</v>
      </c>
      <c r="E57" s="21">
        <v>0</v>
      </c>
      <c r="F57" s="21">
        <v>0.94845360824742275</v>
      </c>
      <c r="G57">
        <v>5.1546391752577331E-2</v>
      </c>
    </row>
    <row r="58" spans="3:7">
      <c r="C58" s="22" t="s">
        <v>58</v>
      </c>
      <c r="D58" s="21">
        <v>1</v>
      </c>
      <c r="E58" s="21">
        <v>1</v>
      </c>
      <c r="F58" s="21">
        <v>0</v>
      </c>
      <c r="G58">
        <v>1</v>
      </c>
    </row>
    <row r="59" spans="3:7">
      <c r="C59" s="22" t="s">
        <v>57</v>
      </c>
      <c r="D59" s="21">
        <v>1</v>
      </c>
      <c r="E59" s="21">
        <v>1</v>
      </c>
      <c r="F59" s="21">
        <v>0</v>
      </c>
      <c r="G59">
        <v>1</v>
      </c>
    </row>
    <row r="60" spans="3:7">
      <c r="C60" s="22" t="s">
        <v>56</v>
      </c>
      <c r="D60" s="21">
        <v>1</v>
      </c>
      <c r="E60" s="21">
        <v>1</v>
      </c>
      <c r="F60" s="21">
        <v>0</v>
      </c>
      <c r="G60">
        <v>1</v>
      </c>
    </row>
    <row r="61" spans="3:7">
      <c r="C61" s="22" t="s">
        <v>55</v>
      </c>
      <c r="D61" s="21">
        <v>1</v>
      </c>
      <c r="E61" s="21">
        <v>1</v>
      </c>
      <c r="F61" s="21">
        <v>0</v>
      </c>
      <c r="G61">
        <v>1</v>
      </c>
    </row>
    <row r="62" spans="3:7">
      <c r="C62" s="22" t="s">
        <v>54</v>
      </c>
      <c r="D62" s="21">
        <v>1</v>
      </c>
      <c r="E62" s="21">
        <v>1</v>
      </c>
      <c r="F62" s="21">
        <v>0</v>
      </c>
      <c r="G62">
        <v>1</v>
      </c>
    </row>
    <row r="63" spans="3:7">
      <c r="C63" s="22" t="s">
        <v>53</v>
      </c>
      <c r="D63" s="21">
        <v>0</v>
      </c>
      <c r="E63" s="21">
        <v>0</v>
      </c>
      <c r="F63" s="21">
        <v>0.94845360824742275</v>
      </c>
      <c r="G63">
        <v>5.1546391752577331E-2</v>
      </c>
    </row>
    <row r="64" spans="3:7">
      <c r="C64" s="22" t="s">
        <v>52</v>
      </c>
      <c r="D64" s="21">
        <v>1</v>
      </c>
      <c r="E64" s="21">
        <v>1</v>
      </c>
      <c r="F64" s="21">
        <v>0</v>
      </c>
      <c r="G64">
        <v>1</v>
      </c>
    </row>
    <row r="65" spans="3:7">
      <c r="C65" s="22" t="s">
        <v>51</v>
      </c>
      <c r="D65" s="21">
        <v>1</v>
      </c>
      <c r="E65" s="21">
        <v>1</v>
      </c>
      <c r="F65" s="21">
        <v>0</v>
      </c>
      <c r="G65">
        <v>1</v>
      </c>
    </row>
    <row r="66" spans="3:7">
      <c r="C66" s="22" t="s">
        <v>50</v>
      </c>
      <c r="D66" s="21">
        <v>1</v>
      </c>
      <c r="E66" s="21">
        <v>1</v>
      </c>
      <c r="F66" s="21">
        <v>0</v>
      </c>
      <c r="G66">
        <v>1</v>
      </c>
    </row>
    <row r="67" spans="3:7">
      <c r="C67" s="22" t="s">
        <v>49</v>
      </c>
      <c r="D67" s="21">
        <v>1</v>
      </c>
      <c r="E67" s="21">
        <v>1</v>
      </c>
      <c r="F67" s="21">
        <v>0</v>
      </c>
      <c r="G67">
        <v>1</v>
      </c>
    </row>
    <row r="68" spans="3:7">
      <c r="C68" s="22" t="s">
        <v>48</v>
      </c>
      <c r="D68" s="21">
        <v>0</v>
      </c>
      <c r="E68" s="21">
        <v>0</v>
      </c>
      <c r="F68" s="21">
        <v>0.94845360824742275</v>
      </c>
      <c r="G68">
        <v>5.1546391752577331E-2</v>
      </c>
    </row>
    <row r="69" spans="3:7">
      <c r="C69" s="22" t="s">
        <v>47</v>
      </c>
      <c r="D69" s="21">
        <v>1</v>
      </c>
      <c r="E69" s="21">
        <v>1</v>
      </c>
      <c r="F69" s="21">
        <v>0</v>
      </c>
      <c r="G69">
        <v>1</v>
      </c>
    </row>
    <row r="70" spans="3:7">
      <c r="C70" s="22" t="s">
        <v>46</v>
      </c>
      <c r="D70" s="21">
        <v>0</v>
      </c>
      <c r="E70" s="21">
        <v>0</v>
      </c>
      <c r="F70" s="21">
        <v>0.94845360824742275</v>
      </c>
      <c r="G70">
        <v>5.1546391752577331E-2</v>
      </c>
    </row>
    <row r="71" spans="3:7">
      <c r="C71" s="22" t="s">
        <v>45</v>
      </c>
      <c r="D71" s="21">
        <v>1</v>
      </c>
      <c r="E71" s="21">
        <v>1</v>
      </c>
      <c r="F71" s="21">
        <v>0</v>
      </c>
      <c r="G71">
        <v>1</v>
      </c>
    </row>
    <row r="72" spans="3:7">
      <c r="C72" s="22" t="s">
        <v>44</v>
      </c>
      <c r="D72" s="21">
        <v>0</v>
      </c>
      <c r="E72" s="21">
        <v>0</v>
      </c>
      <c r="F72" s="21">
        <v>0.94845360824742275</v>
      </c>
      <c r="G72">
        <v>5.1546391752577331E-2</v>
      </c>
    </row>
    <row r="73" spans="3:7">
      <c r="C73" s="22" t="s">
        <v>43</v>
      </c>
      <c r="D73" s="21">
        <v>0</v>
      </c>
      <c r="E73" s="21">
        <v>0</v>
      </c>
      <c r="F73" s="21">
        <v>0.94845360824742275</v>
      </c>
      <c r="G73">
        <v>5.1546391752577331E-2</v>
      </c>
    </row>
    <row r="74" spans="3:7">
      <c r="C74" s="22" t="s">
        <v>42</v>
      </c>
      <c r="D74" s="21">
        <v>0</v>
      </c>
      <c r="E74" s="21">
        <v>0</v>
      </c>
      <c r="F74" s="21">
        <v>0.94845360824742275</v>
      </c>
      <c r="G74">
        <v>5.1546391752577331E-2</v>
      </c>
    </row>
    <row r="75" spans="3:7">
      <c r="C75" s="22" t="s">
        <v>41</v>
      </c>
      <c r="D75" s="21">
        <v>0</v>
      </c>
      <c r="E75" s="21">
        <v>0</v>
      </c>
      <c r="F75" s="21">
        <v>0.94845360824742275</v>
      </c>
      <c r="G75">
        <v>5.1546391752577331E-2</v>
      </c>
    </row>
    <row r="76" spans="3:7">
      <c r="C76" s="22" t="s">
        <v>40</v>
      </c>
      <c r="D76" s="21">
        <v>0</v>
      </c>
      <c r="E76" s="21">
        <v>0</v>
      </c>
      <c r="F76" s="21">
        <v>0.94845360824742275</v>
      </c>
      <c r="G76">
        <v>5.1546391752577331E-2</v>
      </c>
    </row>
    <row r="77" spans="3:7">
      <c r="C77" s="22" t="s">
        <v>39</v>
      </c>
      <c r="D77" s="21">
        <v>1</v>
      </c>
      <c r="E77" s="21">
        <v>1</v>
      </c>
      <c r="F77" s="21">
        <v>0</v>
      </c>
      <c r="G77">
        <v>1</v>
      </c>
    </row>
    <row r="78" spans="3:7">
      <c r="C78" s="22" t="s">
        <v>38</v>
      </c>
      <c r="D78" s="21">
        <v>1</v>
      </c>
      <c r="E78" s="21">
        <v>1</v>
      </c>
      <c r="F78" s="21">
        <v>0</v>
      </c>
      <c r="G78">
        <v>1</v>
      </c>
    </row>
    <row r="79" spans="3:7">
      <c r="C79" s="22" t="s">
        <v>37</v>
      </c>
      <c r="D79" s="21">
        <v>0</v>
      </c>
      <c r="E79" s="21">
        <v>0</v>
      </c>
      <c r="F79" s="21">
        <v>0.94845360824742275</v>
      </c>
      <c r="G79">
        <v>5.1546391752577331E-2</v>
      </c>
    </row>
    <row r="80" spans="3:7">
      <c r="C80" s="22" t="s">
        <v>36</v>
      </c>
      <c r="D80" s="21">
        <v>1</v>
      </c>
      <c r="E80" s="21">
        <v>1</v>
      </c>
      <c r="F80" s="21">
        <v>0</v>
      </c>
      <c r="G80">
        <v>1</v>
      </c>
    </row>
    <row r="81" spans="3:7">
      <c r="C81" s="22" t="s">
        <v>35</v>
      </c>
      <c r="D81" s="21">
        <v>1</v>
      </c>
      <c r="E81" s="21">
        <v>1</v>
      </c>
      <c r="F81" s="21">
        <v>0</v>
      </c>
      <c r="G81">
        <v>1</v>
      </c>
    </row>
    <row r="82" spans="3:7">
      <c r="C82" s="22" t="s">
        <v>34</v>
      </c>
      <c r="D82" s="21">
        <v>1</v>
      </c>
      <c r="E82" s="21">
        <v>1</v>
      </c>
      <c r="F82" s="21">
        <v>0</v>
      </c>
      <c r="G82">
        <v>1</v>
      </c>
    </row>
    <row r="83" spans="3:7">
      <c r="C83" s="22" t="s">
        <v>33</v>
      </c>
      <c r="D83" s="21">
        <v>0</v>
      </c>
      <c r="E83" s="21">
        <v>0</v>
      </c>
      <c r="F83" s="21">
        <v>0.94845360824742275</v>
      </c>
      <c r="G83">
        <v>5.1546391752577331E-2</v>
      </c>
    </row>
    <row r="84" spans="3:7">
      <c r="C84" s="22" t="s">
        <v>32</v>
      </c>
      <c r="D84" s="21">
        <v>0</v>
      </c>
      <c r="E84" s="21">
        <v>0</v>
      </c>
      <c r="F84" s="21">
        <v>0.94845360824742275</v>
      </c>
      <c r="G84">
        <v>5.1546391752577331E-2</v>
      </c>
    </row>
    <row r="85" spans="3:7">
      <c r="C85" s="22" t="s">
        <v>31</v>
      </c>
      <c r="D85" s="21">
        <v>0</v>
      </c>
      <c r="E85" s="21">
        <v>0</v>
      </c>
      <c r="F85" s="21">
        <v>0.94845360824742275</v>
      </c>
      <c r="G85">
        <v>5.1546391752577331E-2</v>
      </c>
    </row>
    <row r="86" spans="3:7">
      <c r="C86" s="22" t="s">
        <v>30</v>
      </c>
      <c r="D86" s="21">
        <v>0</v>
      </c>
      <c r="E86" s="21">
        <v>0</v>
      </c>
      <c r="F86" s="21">
        <v>0.94845360824742275</v>
      </c>
      <c r="G86">
        <v>5.1546391752577331E-2</v>
      </c>
    </row>
    <row r="87" spans="3:7">
      <c r="C87" s="22" t="s">
        <v>29</v>
      </c>
      <c r="D87" s="21">
        <v>0</v>
      </c>
      <c r="E87" s="21">
        <v>0</v>
      </c>
      <c r="F87" s="21">
        <v>0.94845360824742275</v>
      </c>
      <c r="G87">
        <v>5.1546391752577331E-2</v>
      </c>
    </row>
    <row r="88" spans="3:7">
      <c r="C88" s="22" t="s">
        <v>28</v>
      </c>
      <c r="D88" s="21">
        <v>0</v>
      </c>
      <c r="E88" s="21">
        <v>0</v>
      </c>
      <c r="F88" s="21">
        <v>0.94845360824742275</v>
      </c>
      <c r="G88">
        <v>5.1546391752577331E-2</v>
      </c>
    </row>
    <row r="89" spans="3:7">
      <c r="C89" s="22" t="s">
        <v>27</v>
      </c>
      <c r="D89" s="21">
        <v>0</v>
      </c>
      <c r="E89" s="21">
        <v>0</v>
      </c>
      <c r="F89" s="21">
        <v>0.94845360824742275</v>
      </c>
      <c r="G89">
        <v>5.1546391752577331E-2</v>
      </c>
    </row>
    <row r="90" spans="3:7">
      <c r="C90" s="22" t="s">
        <v>26</v>
      </c>
      <c r="D90" s="21">
        <v>0</v>
      </c>
      <c r="E90" s="21">
        <v>0</v>
      </c>
      <c r="F90" s="21">
        <v>0.94845360824742275</v>
      </c>
      <c r="G90">
        <v>5.1546391752577331E-2</v>
      </c>
    </row>
    <row r="91" spans="3:7">
      <c r="C91" s="22" t="s">
        <v>25</v>
      </c>
      <c r="D91" s="21">
        <v>0</v>
      </c>
      <c r="E91" s="21">
        <v>0</v>
      </c>
      <c r="F91" s="21">
        <v>0.94845360824742275</v>
      </c>
      <c r="G91">
        <v>5.1546391752577331E-2</v>
      </c>
    </row>
    <row r="92" spans="3:7">
      <c r="C92" s="22" t="s">
        <v>24</v>
      </c>
      <c r="D92" s="21">
        <v>1</v>
      </c>
      <c r="E92" s="21">
        <v>1</v>
      </c>
      <c r="F92" s="21">
        <v>0</v>
      </c>
      <c r="G92">
        <v>1</v>
      </c>
    </row>
    <row r="93" spans="3:7">
      <c r="C93" s="22" t="s">
        <v>23</v>
      </c>
      <c r="D93" s="21">
        <v>0</v>
      </c>
      <c r="E93" s="21">
        <v>0</v>
      </c>
      <c r="F93" s="21">
        <v>0.94845360824742275</v>
      </c>
      <c r="G93">
        <v>5.1546391752577331E-2</v>
      </c>
    </row>
    <row r="94" spans="3:7">
      <c r="C94" s="22" t="s">
        <v>22</v>
      </c>
      <c r="D94" s="21">
        <v>1</v>
      </c>
      <c r="E94" s="21">
        <v>1</v>
      </c>
      <c r="F94" s="21">
        <v>0</v>
      </c>
      <c r="G94">
        <v>1</v>
      </c>
    </row>
    <row r="95" spans="3:7">
      <c r="C95" s="22" t="s">
        <v>21</v>
      </c>
      <c r="D95" s="21">
        <v>1</v>
      </c>
      <c r="E95" s="21">
        <v>1</v>
      </c>
      <c r="F95" s="21">
        <v>0</v>
      </c>
      <c r="G95">
        <v>1</v>
      </c>
    </row>
    <row r="96" spans="3:7">
      <c r="C96" s="22" t="s">
        <v>20</v>
      </c>
      <c r="D96" s="21">
        <v>0</v>
      </c>
      <c r="E96" s="21">
        <v>0</v>
      </c>
      <c r="F96" s="21">
        <v>0.94845360824742275</v>
      </c>
      <c r="G96">
        <v>5.1546391752577331E-2</v>
      </c>
    </row>
    <row r="97" spans="3:7">
      <c r="C97" s="22" t="s">
        <v>19</v>
      </c>
      <c r="D97" s="21">
        <v>0</v>
      </c>
      <c r="E97" s="21">
        <v>0</v>
      </c>
      <c r="F97" s="21">
        <v>0.94845360824742275</v>
      </c>
      <c r="G97">
        <v>5.1546391752577331E-2</v>
      </c>
    </row>
    <row r="98" spans="3:7">
      <c r="C98" s="22" t="s">
        <v>18</v>
      </c>
      <c r="D98" s="21">
        <v>0</v>
      </c>
      <c r="E98" s="21">
        <v>0</v>
      </c>
      <c r="F98" s="21">
        <v>0.94845360824742275</v>
      </c>
      <c r="G98">
        <v>5.1546391752577331E-2</v>
      </c>
    </row>
  </sheetData>
  <mergeCells count="15">
    <mergeCell ref="C12:E12"/>
    <mergeCell ref="C17:F17"/>
    <mergeCell ref="C23:D23"/>
    <mergeCell ref="B4:C4"/>
    <mergeCell ref="D4:E4"/>
    <mergeCell ref="F4:G4"/>
    <mergeCell ref="B3:K3"/>
    <mergeCell ref="N3:Q3"/>
    <mergeCell ref="H4:I4"/>
    <mergeCell ref="J4:K4"/>
    <mergeCell ref="B5:C5"/>
    <mergeCell ref="D5:E5"/>
    <mergeCell ref="F5:G5"/>
    <mergeCell ref="H5:I5"/>
    <mergeCell ref="J5:K5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61:$B$61" display="Feature Importance"/>
    <hyperlink ref="B5" location="'CT_Stored'!$B$10:$B$10" display="PMML Model"/>
    <hyperlink ref="D5" location="'CT_TrainingScore'!$B$10:$B$10" display="Training: Classification Summary"/>
    <hyperlink ref="F5" location="'CT_ValidationScore'!$B$10:$B$10" display="Validation: Classification Summary"/>
    <hyperlink ref="H5" location="'CT_ValidationScore'!$B$34:$B$34" display="Validation: Classification Detail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7"/>
  <sheetViews>
    <sheetView showGridLines="0" workbookViewId="0"/>
  </sheetViews>
  <sheetFormatPr defaultColWidth="11.5546875" defaultRowHeight="15"/>
  <cols>
    <col min="14" max="14" width="24.109375" bestFit="1" customWidth="1"/>
  </cols>
  <sheetData>
    <row r="1" spans="2:17" ht="18.75">
      <c r="B1" s="17" t="s">
        <v>300</v>
      </c>
      <c r="N1" t="s">
        <v>321</v>
      </c>
    </row>
    <row r="3" spans="2:17" ht="15.75">
      <c r="B3" s="49" t="s">
        <v>296</v>
      </c>
      <c r="C3" s="49"/>
      <c r="D3" s="49"/>
      <c r="E3" s="49"/>
      <c r="F3" s="49"/>
      <c r="G3" s="49"/>
      <c r="H3" s="49"/>
      <c r="I3" s="49"/>
      <c r="J3" s="49"/>
      <c r="K3" s="49"/>
      <c r="N3" s="53" t="s">
        <v>295</v>
      </c>
      <c r="O3" s="53"/>
      <c r="P3" s="53"/>
      <c r="Q3" s="53"/>
    </row>
    <row r="4" spans="2:17" ht="15.75">
      <c r="B4" s="29" t="s">
        <v>369</v>
      </c>
      <c r="C4" s="29"/>
      <c r="D4" s="29" t="s">
        <v>370</v>
      </c>
      <c r="E4" s="29"/>
      <c r="F4" s="29" t="s">
        <v>371</v>
      </c>
      <c r="G4" s="29"/>
      <c r="H4" s="29" t="s">
        <v>290</v>
      </c>
      <c r="I4" s="29"/>
      <c r="J4" s="29" t="s">
        <v>372</v>
      </c>
      <c r="K4" s="29"/>
      <c r="N4" s="20" t="s">
        <v>294</v>
      </c>
      <c r="O4" s="20" t="s">
        <v>293</v>
      </c>
      <c r="P4" s="20" t="s">
        <v>292</v>
      </c>
      <c r="Q4" s="20" t="s">
        <v>291</v>
      </c>
    </row>
    <row r="5" spans="2:17" ht="15.75">
      <c r="B5" s="29" t="s">
        <v>301</v>
      </c>
      <c r="C5" s="29"/>
      <c r="D5" s="29" t="s">
        <v>373</v>
      </c>
      <c r="E5" s="29"/>
      <c r="F5" s="29" t="s">
        <v>374</v>
      </c>
      <c r="G5" s="29"/>
      <c r="H5" s="29" t="s">
        <v>375</v>
      </c>
      <c r="I5" s="29"/>
      <c r="J5" s="54"/>
      <c r="K5" s="54"/>
      <c r="N5" s="19">
        <v>72</v>
      </c>
      <c r="O5" s="19">
        <v>38</v>
      </c>
      <c r="P5" s="19">
        <v>15</v>
      </c>
      <c r="Q5" s="19">
        <v>125</v>
      </c>
    </row>
    <row r="10" spans="2:17" ht="18.75">
      <c r="B10" s="18" t="s">
        <v>301</v>
      </c>
    </row>
    <row r="12" spans="2:17">
      <c r="B12" t="s">
        <v>302</v>
      </c>
    </row>
    <row r="13" spans="2:17">
      <c r="B13" t="s">
        <v>303</v>
      </c>
    </row>
    <row r="14" spans="2:17">
      <c r="B14" t="s">
        <v>304</v>
      </c>
    </row>
    <row r="15" spans="2:17">
      <c r="B15" t="s">
        <v>305</v>
      </c>
    </row>
    <row r="16" spans="2:17">
      <c r="B16" t="s">
        <v>306</v>
      </c>
    </row>
    <row r="17" spans="2:2">
      <c r="B17" t="s">
        <v>307</v>
      </c>
    </row>
    <row r="18" spans="2:2">
      <c r="B18" t="s">
        <v>308</v>
      </c>
    </row>
    <row r="19" spans="2:2">
      <c r="B19" t="s">
        <v>309</v>
      </c>
    </row>
    <row r="20" spans="2:2">
      <c r="B20" t="s">
        <v>310</v>
      </c>
    </row>
    <row r="21" spans="2:2">
      <c r="B21" t="s">
        <v>311</v>
      </c>
    </row>
    <row r="22" spans="2:2">
      <c r="B22" t="s">
        <v>312</v>
      </c>
    </row>
    <row r="23" spans="2:2">
      <c r="B23" t="s">
        <v>313</v>
      </c>
    </row>
    <row r="24" spans="2:2">
      <c r="B24" t="s">
        <v>314</v>
      </c>
    </row>
    <row r="25" spans="2:2">
      <c r="B25" t="s">
        <v>315</v>
      </c>
    </row>
    <row r="26" spans="2:2">
      <c r="B26" t="s">
        <v>316</v>
      </c>
    </row>
    <row r="27" spans="2:2">
      <c r="B27" t="s">
        <v>317</v>
      </c>
    </row>
    <row r="28" spans="2:2">
      <c r="B28" t="s">
        <v>318</v>
      </c>
    </row>
    <row r="29" spans="2:2">
      <c r="B29" t="s">
        <v>319</v>
      </c>
    </row>
    <row r="30" spans="2:2">
      <c r="B30" t="s">
        <v>320</v>
      </c>
    </row>
    <row r="31" spans="2:2">
      <c r="B31" t="s">
        <v>317</v>
      </c>
    </row>
    <row r="32" spans="2:2">
      <c r="B32" t="s">
        <v>318</v>
      </c>
    </row>
    <row r="33" spans="2:2">
      <c r="B33" t="s">
        <v>319</v>
      </c>
    </row>
    <row r="34" spans="2:2">
      <c r="B34" t="s">
        <v>322</v>
      </c>
    </row>
    <row r="35" spans="2:2">
      <c r="B35" t="s">
        <v>317</v>
      </c>
    </row>
    <row r="36" spans="2:2">
      <c r="B36" t="s">
        <v>318</v>
      </c>
    </row>
    <row r="37" spans="2:2">
      <c r="B37" t="s">
        <v>319</v>
      </c>
    </row>
    <row r="38" spans="2:2">
      <c r="B38" t="s">
        <v>323</v>
      </c>
    </row>
    <row r="39" spans="2:2">
      <c r="B39" t="s">
        <v>317</v>
      </c>
    </row>
    <row r="40" spans="2:2">
      <c r="B40" t="s">
        <v>318</v>
      </c>
    </row>
    <row r="41" spans="2:2">
      <c r="B41" t="s">
        <v>319</v>
      </c>
    </row>
    <row r="42" spans="2:2">
      <c r="B42" t="s">
        <v>324</v>
      </c>
    </row>
    <row r="43" spans="2:2">
      <c r="B43" t="s">
        <v>317</v>
      </c>
    </row>
    <row r="44" spans="2:2">
      <c r="B44" t="s">
        <v>318</v>
      </c>
    </row>
    <row r="45" spans="2:2">
      <c r="B45" t="s">
        <v>319</v>
      </c>
    </row>
    <row r="46" spans="2:2">
      <c r="B46" t="s">
        <v>325</v>
      </c>
    </row>
    <row r="47" spans="2:2">
      <c r="B47" t="s">
        <v>317</v>
      </c>
    </row>
    <row r="48" spans="2:2">
      <c r="B48" t="s">
        <v>318</v>
      </c>
    </row>
    <row r="49" spans="2:2">
      <c r="B49" t="s">
        <v>319</v>
      </c>
    </row>
    <row r="50" spans="2:2">
      <c r="B50" t="s">
        <v>326</v>
      </c>
    </row>
    <row r="51" spans="2:2">
      <c r="B51" t="s">
        <v>317</v>
      </c>
    </row>
    <row r="52" spans="2:2">
      <c r="B52" t="s">
        <v>318</v>
      </c>
    </row>
    <row r="53" spans="2:2">
      <c r="B53" t="s">
        <v>319</v>
      </c>
    </row>
    <row r="54" spans="2:2">
      <c r="B54" t="s">
        <v>327</v>
      </c>
    </row>
    <row r="55" spans="2:2">
      <c r="B55" t="s">
        <v>317</v>
      </c>
    </row>
    <row r="56" spans="2:2">
      <c r="B56" t="s">
        <v>318</v>
      </c>
    </row>
    <row r="57" spans="2:2">
      <c r="B57" t="s">
        <v>319</v>
      </c>
    </row>
    <row r="58" spans="2:2">
      <c r="B58" t="s">
        <v>328</v>
      </c>
    </row>
    <row r="59" spans="2:2">
      <c r="B59" t="s">
        <v>317</v>
      </c>
    </row>
    <row r="60" spans="2:2">
      <c r="B60" t="s">
        <v>318</v>
      </c>
    </row>
    <row r="61" spans="2:2">
      <c r="B61" t="s">
        <v>319</v>
      </c>
    </row>
    <row r="62" spans="2:2">
      <c r="B62" t="s">
        <v>329</v>
      </c>
    </row>
    <row r="63" spans="2:2">
      <c r="B63" t="s">
        <v>317</v>
      </c>
    </row>
    <row r="64" spans="2:2">
      <c r="B64" t="s">
        <v>318</v>
      </c>
    </row>
    <row r="65" spans="2:2">
      <c r="B65" t="s">
        <v>319</v>
      </c>
    </row>
    <row r="66" spans="2:2">
      <c r="B66" t="s">
        <v>330</v>
      </c>
    </row>
    <row r="67" spans="2:2">
      <c r="B67" t="s">
        <v>317</v>
      </c>
    </row>
    <row r="68" spans="2:2">
      <c r="B68" t="s">
        <v>318</v>
      </c>
    </row>
    <row r="69" spans="2:2">
      <c r="B69" t="s">
        <v>319</v>
      </c>
    </row>
    <row r="70" spans="2:2">
      <c r="B70" t="s">
        <v>331</v>
      </c>
    </row>
    <row r="71" spans="2:2">
      <c r="B71" t="s">
        <v>317</v>
      </c>
    </row>
    <row r="72" spans="2:2">
      <c r="B72" t="s">
        <v>318</v>
      </c>
    </row>
    <row r="73" spans="2:2">
      <c r="B73" t="s">
        <v>319</v>
      </c>
    </row>
    <row r="74" spans="2:2">
      <c r="B74" t="s">
        <v>332</v>
      </c>
    </row>
    <row r="75" spans="2:2">
      <c r="B75" t="s">
        <v>333</v>
      </c>
    </row>
    <row r="76" spans="2:2">
      <c r="B76" t="s">
        <v>334</v>
      </c>
    </row>
    <row r="77" spans="2:2">
      <c r="B77" t="s">
        <v>335</v>
      </c>
    </row>
    <row r="78" spans="2:2">
      <c r="B78" t="s">
        <v>336</v>
      </c>
    </row>
    <row r="79" spans="2:2">
      <c r="B79" t="s">
        <v>337</v>
      </c>
    </row>
    <row r="80" spans="2:2">
      <c r="B80" t="s">
        <v>338</v>
      </c>
    </row>
    <row r="81" spans="2:2">
      <c r="B81" t="s">
        <v>339</v>
      </c>
    </row>
    <row r="82" spans="2:2">
      <c r="B82" t="s">
        <v>340</v>
      </c>
    </row>
    <row r="83" spans="2:2">
      <c r="B83" t="s">
        <v>341</v>
      </c>
    </row>
    <row r="84" spans="2:2">
      <c r="B84" t="s">
        <v>342</v>
      </c>
    </row>
    <row r="85" spans="2:2">
      <c r="B85" t="s">
        <v>343</v>
      </c>
    </row>
    <row r="86" spans="2:2">
      <c r="B86" t="s">
        <v>344</v>
      </c>
    </row>
    <row r="87" spans="2:2">
      <c r="B87" t="s">
        <v>345</v>
      </c>
    </row>
    <row r="88" spans="2:2">
      <c r="B88" t="s">
        <v>346</v>
      </c>
    </row>
    <row r="89" spans="2:2">
      <c r="B89" t="s">
        <v>347</v>
      </c>
    </row>
    <row r="90" spans="2:2">
      <c r="B90" t="s">
        <v>348</v>
      </c>
    </row>
    <row r="91" spans="2:2">
      <c r="B91" t="s">
        <v>349</v>
      </c>
    </row>
    <row r="92" spans="2:2">
      <c r="B92" t="s">
        <v>350</v>
      </c>
    </row>
    <row r="93" spans="2:2">
      <c r="B93" t="s">
        <v>351</v>
      </c>
    </row>
    <row r="94" spans="2:2">
      <c r="B94" t="s">
        <v>352</v>
      </c>
    </row>
    <row r="95" spans="2:2">
      <c r="B95" t="s">
        <v>353</v>
      </c>
    </row>
    <row r="96" spans="2:2">
      <c r="B96" t="s">
        <v>354</v>
      </c>
    </row>
    <row r="97" spans="2:2">
      <c r="B97" t="s">
        <v>351</v>
      </c>
    </row>
    <row r="98" spans="2:2">
      <c r="B98" t="s">
        <v>355</v>
      </c>
    </row>
    <row r="99" spans="2:2">
      <c r="B99" t="s">
        <v>356</v>
      </c>
    </row>
    <row r="100" spans="2:2">
      <c r="B100" t="s">
        <v>357</v>
      </c>
    </row>
    <row r="101" spans="2:2">
      <c r="B101" t="s">
        <v>358</v>
      </c>
    </row>
    <row r="102" spans="2:2">
      <c r="B102" t="s">
        <v>359</v>
      </c>
    </row>
    <row r="103" spans="2:2">
      <c r="B103" t="s">
        <v>360</v>
      </c>
    </row>
    <row r="104" spans="2:2">
      <c r="B104" t="s">
        <v>361</v>
      </c>
    </row>
    <row r="105" spans="2:2">
      <c r="B105" t="s">
        <v>362</v>
      </c>
    </row>
    <row r="106" spans="2:2">
      <c r="B106" t="s">
        <v>351</v>
      </c>
    </row>
    <row r="107" spans="2:2">
      <c r="B107" t="s">
        <v>363</v>
      </c>
    </row>
    <row r="108" spans="2:2">
      <c r="B108" t="s">
        <v>360</v>
      </c>
    </row>
    <row r="109" spans="2:2">
      <c r="B109" t="s">
        <v>360</v>
      </c>
    </row>
    <row r="110" spans="2:2">
      <c r="B110" t="s">
        <v>364</v>
      </c>
    </row>
    <row r="111" spans="2:2">
      <c r="B111" t="s">
        <v>365</v>
      </c>
    </row>
    <row r="112" spans="2:2">
      <c r="B112" t="s">
        <v>358</v>
      </c>
    </row>
    <row r="113" spans="2:2">
      <c r="B113" t="s">
        <v>366</v>
      </c>
    </row>
    <row r="114" spans="2:2">
      <c r="B114" t="s">
        <v>360</v>
      </c>
    </row>
    <row r="115" spans="2:2">
      <c r="B115" t="s">
        <v>360</v>
      </c>
    </row>
    <row r="116" spans="2:2">
      <c r="B116" t="s">
        <v>367</v>
      </c>
    </row>
    <row r="117" spans="2:2">
      <c r="B117" t="s">
        <v>368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61:$B$61" display="Feature Importance"/>
    <hyperlink ref="B5" location="'CT_Stored'!$B$10:$B$10" display="PMML Model"/>
    <hyperlink ref="D5" location="'CT_TrainingScore'!$B$10:$B$10" display="Training: Classification Summary"/>
    <hyperlink ref="F5" location="'CT_ValidationScore'!$B$10:$B$10" display="Validation: Classification Summary"/>
    <hyperlink ref="H5" location="'CT_ValidationScore'!$B$34:$B$34" display="Validation: Classification Details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c0b871-335f-4b5c-9ed0-a4a23565a79b}" enabled="0" method="" siteId="{82c0b871-335f-4b5c-9ed0-a4a23565a79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Cleaned Data</vt:lpstr>
      <vt:lpstr>STDPartition</vt:lpstr>
      <vt:lpstr>CT_Output</vt:lpstr>
      <vt:lpstr>CT_FullTree</vt:lpstr>
      <vt:lpstr>CT_BestTree</vt:lpstr>
      <vt:lpstr>CT_MinErrorTree</vt:lpstr>
      <vt:lpstr>CT_TrainingScore</vt:lpstr>
      <vt:lpstr>CT_ValidationScore</vt:lpstr>
      <vt:lpstr>CT_Stored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2024-11-14T22:25:59Z</dcterms:created>
  <dcterms:modified xsi:type="dcterms:W3CDTF">2024-11-19T04:18:23Z</dcterms:modified>
</cp:coreProperties>
</file>