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shalov\source\repos\DFW2\Docs\Adams LTE\"/>
    </mc:Choice>
  </mc:AlternateContent>
  <bookViews>
    <workbookView xWindow="9075" yWindow="6075" windowWidth="21600" windowHeight="11385" firstSheet="1" activeTab="3"/>
  </bookViews>
  <sheets>
    <sheet name="Adams-Bashforth 2" sheetId="1" r:id="rId1"/>
    <sheet name="Adams-Bashforth 4" sheetId="2" r:id="rId2"/>
    <sheet name="Adams-Moulton 2" sheetId="3" r:id="rId3"/>
    <sheet name="Лист1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B4" i="4"/>
  <c r="E4" i="4" s="1"/>
  <c r="C4" i="4"/>
  <c r="D4" i="4"/>
  <c r="F4" i="4" s="1"/>
  <c r="B5" i="4"/>
  <c r="C5" i="4"/>
  <c r="D5" i="4"/>
  <c r="E5" i="4"/>
  <c r="F5" i="4"/>
  <c r="B6" i="4"/>
  <c r="E6" i="4" s="1"/>
  <c r="C6" i="4"/>
  <c r="D6" i="4"/>
  <c r="F6" i="4"/>
  <c r="B7" i="4"/>
  <c r="C7" i="4"/>
  <c r="D7" i="4"/>
  <c r="F7" i="4" s="1"/>
  <c r="E7" i="4"/>
  <c r="B8" i="4"/>
  <c r="C8" i="4"/>
  <c r="D8" i="4"/>
  <c r="F8" i="4" s="1"/>
  <c r="E8" i="4"/>
  <c r="B9" i="4"/>
  <c r="E9" i="4" s="1"/>
  <c r="C9" i="4"/>
  <c r="D9" i="4"/>
  <c r="F9" i="4" s="1"/>
  <c r="B10" i="4"/>
  <c r="E10" i="4" s="1"/>
  <c r="C10" i="4"/>
  <c r="D10" i="4"/>
  <c r="F10" i="4"/>
  <c r="B11" i="4"/>
  <c r="C11" i="4"/>
  <c r="D11" i="4"/>
  <c r="E11" i="4"/>
  <c r="F11" i="4"/>
  <c r="B12" i="4"/>
  <c r="E12" i="4" s="1"/>
  <c r="C12" i="4"/>
  <c r="D12" i="4"/>
  <c r="F12" i="4" s="1"/>
  <c r="B13" i="4"/>
  <c r="C13" i="4"/>
  <c r="D13" i="4"/>
  <c r="E13" i="4"/>
  <c r="F13" i="4"/>
  <c r="B14" i="4"/>
  <c r="E14" i="4" s="1"/>
  <c r="C14" i="4"/>
  <c r="D14" i="4"/>
  <c r="F14" i="4"/>
  <c r="B15" i="4"/>
  <c r="C15" i="4"/>
  <c r="D15" i="4"/>
  <c r="F15" i="4" s="1"/>
  <c r="E15" i="4"/>
  <c r="B16" i="4"/>
  <c r="C16" i="4"/>
  <c r="D16" i="4"/>
  <c r="F16" i="4" s="1"/>
  <c r="E16" i="4"/>
  <c r="B17" i="4"/>
  <c r="E17" i="4" s="1"/>
  <c r="C17" i="4"/>
  <c r="D17" i="4"/>
  <c r="F17" i="4"/>
  <c r="B18" i="4"/>
  <c r="E18" i="4" s="1"/>
  <c r="C18" i="4"/>
  <c r="D18" i="4"/>
  <c r="F18" i="4"/>
  <c r="B19" i="4"/>
  <c r="C19" i="4"/>
  <c r="D19" i="4"/>
  <c r="E19" i="4"/>
  <c r="F19" i="4"/>
  <c r="B20" i="4"/>
  <c r="E20" i="4" s="1"/>
  <c r="C20" i="4"/>
  <c r="D20" i="4"/>
  <c r="F20" i="4" s="1"/>
  <c r="B21" i="4"/>
  <c r="C21" i="4"/>
  <c r="D21" i="4"/>
  <c r="E21" i="4"/>
  <c r="F21" i="4"/>
  <c r="B22" i="4"/>
  <c r="E22" i="4" s="1"/>
  <c r="C22" i="4"/>
  <c r="D22" i="4"/>
  <c r="F22" i="4"/>
  <c r="B23" i="4"/>
  <c r="C23" i="4"/>
  <c r="D23" i="4"/>
  <c r="F23" i="4" s="1"/>
  <c r="E23" i="4"/>
  <c r="B24" i="4"/>
  <c r="C24" i="4"/>
  <c r="D24" i="4"/>
  <c r="F24" i="4" s="1"/>
  <c r="E24" i="4"/>
  <c r="B25" i="4"/>
  <c r="E25" i="4" s="1"/>
  <c r="C25" i="4"/>
  <c r="D25" i="4"/>
  <c r="F25" i="4"/>
  <c r="B26" i="4"/>
  <c r="E26" i="4" s="1"/>
  <c r="C26" i="4"/>
  <c r="D26" i="4"/>
  <c r="F26" i="4"/>
  <c r="B27" i="4"/>
  <c r="C27" i="4"/>
  <c r="D27" i="4"/>
  <c r="E27" i="4"/>
  <c r="F27" i="4"/>
  <c r="B28" i="4"/>
  <c r="E28" i="4" s="1"/>
  <c r="C28" i="4"/>
  <c r="D28" i="4"/>
  <c r="F28" i="4" s="1"/>
  <c r="B29" i="4"/>
  <c r="C29" i="4"/>
  <c r="D29" i="4"/>
  <c r="E29" i="4"/>
  <c r="F29" i="4"/>
  <c r="B30" i="4"/>
  <c r="E30" i="4" s="1"/>
  <c r="C30" i="4"/>
  <c r="D30" i="4"/>
  <c r="F30" i="4"/>
  <c r="B31" i="4"/>
  <c r="C31" i="4"/>
  <c r="D31" i="4"/>
  <c r="F31" i="4" s="1"/>
  <c r="E31" i="4"/>
  <c r="B32" i="4"/>
  <c r="C32" i="4"/>
  <c r="D32" i="4"/>
  <c r="F32" i="4" s="1"/>
  <c r="E32" i="4"/>
  <c r="B33" i="4"/>
  <c r="E33" i="4" s="1"/>
  <c r="C33" i="4"/>
  <c r="D33" i="4"/>
  <c r="F33" i="4"/>
  <c r="B34" i="4"/>
  <c r="E34" i="4" s="1"/>
  <c r="C34" i="4"/>
  <c r="D34" i="4"/>
  <c r="F34" i="4"/>
  <c r="B35" i="4"/>
  <c r="C35" i="4"/>
  <c r="D35" i="4"/>
  <c r="E35" i="4"/>
  <c r="F35" i="4"/>
  <c r="B36" i="4"/>
  <c r="E36" i="4" s="1"/>
  <c r="C36" i="4"/>
  <c r="D36" i="4"/>
  <c r="F36" i="4" s="1"/>
  <c r="B37" i="4"/>
  <c r="C37" i="4"/>
  <c r="D37" i="4"/>
  <c r="E37" i="4"/>
  <c r="F37" i="4"/>
  <c r="B38" i="4"/>
  <c r="E38" i="4" s="1"/>
  <c r="C38" i="4"/>
  <c r="D38" i="4"/>
  <c r="F38" i="4"/>
  <c r="B39" i="4"/>
  <c r="C39" i="4"/>
  <c r="D39" i="4"/>
  <c r="F39" i="4" s="1"/>
  <c r="E39" i="4"/>
  <c r="B40" i="4"/>
  <c r="C40" i="4"/>
  <c r="D40" i="4"/>
  <c r="F40" i="4" s="1"/>
  <c r="E40" i="4"/>
  <c r="B41" i="4"/>
  <c r="E41" i="4" s="1"/>
  <c r="C41" i="4"/>
  <c r="D41" i="4"/>
  <c r="F41" i="4"/>
  <c r="B42" i="4"/>
  <c r="E42" i="4" s="1"/>
  <c r="C42" i="4"/>
  <c r="D42" i="4"/>
  <c r="F42" i="4"/>
  <c r="B43" i="4"/>
  <c r="C43" i="4"/>
  <c r="D43" i="4"/>
  <c r="E43" i="4"/>
  <c r="F43" i="4"/>
  <c r="B44" i="4"/>
  <c r="E44" i="4" s="1"/>
  <c r="C44" i="4"/>
  <c r="D44" i="4"/>
  <c r="F44" i="4" s="1"/>
  <c r="B45" i="4"/>
  <c r="C45" i="4"/>
  <c r="D45" i="4"/>
  <c r="E45" i="4"/>
  <c r="F45" i="4"/>
  <c r="B46" i="4"/>
  <c r="E46" i="4" s="1"/>
  <c r="C46" i="4"/>
  <c r="D46" i="4"/>
  <c r="F46" i="4"/>
  <c r="B47" i="4"/>
  <c r="C47" i="4"/>
  <c r="D47" i="4"/>
  <c r="F47" i="4" s="1"/>
  <c r="E47" i="4"/>
  <c r="B48" i="4"/>
  <c r="C48" i="4"/>
  <c r="D48" i="4"/>
  <c r="F48" i="4" s="1"/>
  <c r="E48" i="4"/>
  <c r="B49" i="4"/>
  <c r="E49" i="4" s="1"/>
  <c r="C49" i="4"/>
  <c r="D49" i="4"/>
  <c r="F49" i="4"/>
  <c r="B50" i="4"/>
  <c r="E50" i="4" s="1"/>
  <c r="C50" i="4"/>
  <c r="D50" i="4"/>
  <c r="F50" i="4"/>
  <c r="B51" i="4"/>
  <c r="C51" i="4"/>
  <c r="D51" i="4"/>
  <c r="E51" i="4"/>
  <c r="F51" i="4"/>
  <c r="B52" i="4"/>
  <c r="E52" i="4" s="1"/>
  <c r="C52" i="4"/>
  <c r="D52" i="4"/>
  <c r="F52" i="4" s="1"/>
  <c r="B53" i="4"/>
  <c r="C53" i="4"/>
  <c r="D53" i="4"/>
  <c r="E53" i="4"/>
  <c r="F53" i="4"/>
  <c r="B54" i="4"/>
  <c r="E54" i="4" s="1"/>
  <c r="C54" i="4"/>
  <c r="D54" i="4"/>
  <c r="F54" i="4"/>
  <c r="B55" i="4"/>
  <c r="C55" i="4"/>
  <c r="D55" i="4"/>
  <c r="F55" i="4" s="1"/>
  <c r="E55" i="4"/>
  <c r="B56" i="4"/>
  <c r="C56" i="4"/>
  <c r="D56" i="4"/>
  <c r="F56" i="4" s="1"/>
  <c r="E56" i="4"/>
  <c r="B57" i="4"/>
  <c r="E57" i="4" s="1"/>
  <c r="C57" i="4"/>
  <c r="D57" i="4"/>
  <c r="F57" i="4"/>
  <c r="B58" i="4"/>
  <c r="E58" i="4" s="1"/>
  <c r="C58" i="4"/>
  <c r="D58" i="4"/>
  <c r="F58" i="4"/>
  <c r="B59" i="4"/>
  <c r="C59" i="4"/>
  <c r="D59" i="4"/>
  <c r="E59" i="4"/>
  <c r="F59" i="4"/>
  <c r="B60" i="4"/>
  <c r="E60" i="4" s="1"/>
  <c r="C60" i="4"/>
  <c r="D60" i="4"/>
  <c r="F60" i="4" s="1"/>
  <c r="B61" i="4"/>
  <c r="C61" i="4"/>
  <c r="D61" i="4"/>
  <c r="E61" i="4"/>
  <c r="F61" i="4"/>
  <c r="B62" i="4"/>
  <c r="E62" i="4" s="1"/>
  <c r="C62" i="4"/>
  <c r="D62" i="4"/>
  <c r="F62" i="4"/>
  <c r="B63" i="4"/>
  <c r="C63" i="4"/>
  <c r="D63" i="4"/>
  <c r="F63" i="4" s="1"/>
  <c r="E63" i="4"/>
  <c r="B64" i="4"/>
  <c r="C64" i="4"/>
  <c r="D64" i="4"/>
  <c r="F64" i="4" s="1"/>
  <c r="E64" i="4"/>
  <c r="B65" i="4"/>
  <c r="E65" i="4" s="1"/>
  <c r="C65" i="4"/>
  <c r="D65" i="4"/>
  <c r="F65" i="4"/>
  <c r="B66" i="4"/>
  <c r="E66" i="4" s="1"/>
  <c r="C66" i="4"/>
  <c r="D66" i="4"/>
  <c r="F66" i="4"/>
  <c r="B67" i="4"/>
  <c r="C67" i="4"/>
  <c r="D67" i="4"/>
  <c r="E67" i="4"/>
  <c r="F67" i="4"/>
  <c r="B68" i="4"/>
  <c r="E68" i="4" s="1"/>
  <c r="C68" i="4"/>
  <c r="D68" i="4"/>
  <c r="F68" i="4" s="1"/>
  <c r="B69" i="4"/>
  <c r="C69" i="4"/>
  <c r="D69" i="4"/>
  <c r="E69" i="4"/>
  <c r="F69" i="4"/>
  <c r="B70" i="4"/>
  <c r="E70" i="4" s="1"/>
  <c r="C70" i="4"/>
  <c r="D70" i="4"/>
  <c r="F70" i="4"/>
  <c r="B71" i="4"/>
  <c r="C71" i="4"/>
  <c r="D71" i="4"/>
  <c r="F71" i="4" s="1"/>
  <c r="E71" i="4"/>
  <c r="B72" i="4"/>
  <c r="C72" i="4"/>
  <c r="D72" i="4"/>
  <c r="F72" i="4" s="1"/>
  <c r="E72" i="4"/>
  <c r="B73" i="4"/>
  <c r="E73" i="4" s="1"/>
  <c r="C73" i="4"/>
  <c r="D73" i="4"/>
  <c r="F73" i="4"/>
  <c r="B74" i="4"/>
  <c r="E74" i="4" s="1"/>
  <c r="C74" i="4"/>
  <c r="D74" i="4"/>
  <c r="F74" i="4"/>
  <c r="B75" i="4"/>
  <c r="C75" i="4"/>
  <c r="D75" i="4"/>
  <c r="E75" i="4"/>
  <c r="F75" i="4"/>
  <c r="B76" i="4"/>
  <c r="E76" i="4" s="1"/>
  <c r="C76" i="4"/>
  <c r="D76" i="4"/>
  <c r="F76" i="4" s="1"/>
  <c r="B77" i="4"/>
  <c r="C77" i="4"/>
  <c r="D77" i="4"/>
  <c r="E77" i="4"/>
  <c r="F77" i="4"/>
  <c r="B78" i="4"/>
  <c r="E78" i="4" s="1"/>
  <c r="C78" i="4"/>
  <c r="D78" i="4"/>
  <c r="F78" i="4"/>
  <c r="B79" i="4"/>
  <c r="C79" i="4"/>
  <c r="D79" i="4"/>
  <c r="F79" i="4" s="1"/>
  <c r="E79" i="4"/>
  <c r="B80" i="4"/>
  <c r="C80" i="4"/>
  <c r="D80" i="4"/>
  <c r="F80" i="4" s="1"/>
  <c r="E80" i="4"/>
  <c r="B81" i="4"/>
  <c r="E81" i="4" s="1"/>
  <c r="C81" i="4"/>
  <c r="D81" i="4"/>
  <c r="F81" i="4"/>
  <c r="B82" i="4"/>
  <c r="E82" i="4" s="1"/>
  <c r="C82" i="4"/>
  <c r="D82" i="4"/>
  <c r="F82" i="4"/>
  <c r="B83" i="4"/>
  <c r="C83" i="4"/>
  <c r="D83" i="4"/>
  <c r="E83" i="4"/>
  <c r="F83" i="4"/>
  <c r="B84" i="4"/>
  <c r="E84" i="4" s="1"/>
  <c r="C84" i="4"/>
  <c r="D84" i="4"/>
  <c r="F84" i="4" s="1"/>
  <c r="B85" i="4"/>
  <c r="C85" i="4"/>
  <c r="D85" i="4"/>
  <c r="E85" i="4"/>
  <c r="F85" i="4"/>
  <c r="B86" i="4"/>
  <c r="E86" i="4" s="1"/>
  <c r="C86" i="4"/>
  <c r="D86" i="4"/>
  <c r="F86" i="4"/>
  <c r="B87" i="4"/>
  <c r="C87" i="4"/>
  <c r="D87" i="4"/>
  <c r="F87" i="4" s="1"/>
  <c r="E87" i="4"/>
  <c r="B88" i="4"/>
  <c r="C88" i="4"/>
  <c r="D88" i="4"/>
  <c r="E88" i="4"/>
  <c r="F88" i="4"/>
  <c r="B89" i="4"/>
  <c r="E89" i="4" s="1"/>
  <c r="C89" i="4"/>
  <c r="D89" i="4"/>
  <c r="F89" i="4"/>
  <c r="B90" i="4"/>
  <c r="E90" i="4" s="1"/>
  <c r="C90" i="4"/>
  <c r="D90" i="4"/>
  <c r="F90" i="4"/>
  <c r="B91" i="4"/>
  <c r="C91" i="4"/>
  <c r="D91" i="4"/>
  <c r="E91" i="4"/>
  <c r="F91" i="4"/>
  <c r="B92" i="4"/>
  <c r="E92" i="4" s="1"/>
  <c r="C92" i="4"/>
  <c r="D92" i="4"/>
  <c r="F92" i="4" s="1"/>
  <c r="B93" i="4"/>
  <c r="C93" i="4"/>
  <c r="D93" i="4"/>
  <c r="E93" i="4"/>
  <c r="F93" i="4"/>
  <c r="B94" i="4"/>
  <c r="E94" i="4" s="1"/>
  <c r="C94" i="4"/>
  <c r="D94" i="4"/>
  <c r="F94" i="4"/>
  <c r="B95" i="4"/>
  <c r="C95" i="4"/>
  <c r="D95" i="4"/>
  <c r="F95" i="4" s="1"/>
  <c r="E95" i="4"/>
  <c r="B96" i="4"/>
  <c r="C96" i="4"/>
  <c r="D96" i="4"/>
  <c r="E96" i="4"/>
  <c r="F96" i="4"/>
  <c r="B97" i="4"/>
  <c r="E97" i="4" s="1"/>
  <c r="C97" i="4"/>
  <c r="D97" i="4"/>
  <c r="F97" i="4"/>
  <c r="B98" i="4"/>
  <c r="C98" i="4"/>
  <c r="D98" i="4"/>
  <c r="E98" i="4"/>
  <c r="F98" i="4"/>
  <c r="B99" i="4"/>
  <c r="C99" i="4"/>
  <c r="D99" i="4"/>
  <c r="E99" i="4"/>
  <c r="F99" i="4"/>
  <c r="B100" i="4"/>
  <c r="E100" i="4" s="1"/>
  <c r="C100" i="4"/>
  <c r="D100" i="4"/>
  <c r="F100" i="4" s="1"/>
  <c r="B101" i="4"/>
  <c r="C101" i="4"/>
  <c r="D101" i="4"/>
  <c r="E101" i="4"/>
  <c r="F101" i="4"/>
  <c r="B102" i="4"/>
  <c r="E102" i="4" s="1"/>
  <c r="C102" i="4"/>
  <c r="D102" i="4"/>
  <c r="F102" i="4"/>
  <c r="H2" i="4"/>
  <c r="F2" i="4"/>
  <c r="E2" i="4"/>
  <c r="L11" i="3"/>
  <c r="A12" i="4"/>
  <c r="A13" i="4"/>
  <c r="D2" i="4"/>
  <c r="D3" i="3"/>
  <c r="A4" i="4"/>
  <c r="A5" i="4"/>
  <c r="A6" i="4"/>
  <c r="A3" i="4"/>
  <c r="C2" i="4"/>
  <c r="B2" i="4"/>
  <c r="L3" i="3"/>
  <c r="N2" i="3"/>
  <c r="A7" i="4" l="1"/>
  <c r="J3" i="3"/>
  <c r="B3" i="3"/>
  <c r="B2" i="3"/>
  <c r="E2" i="3" s="1"/>
  <c r="L2" i="3"/>
  <c r="B6" i="3"/>
  <c r="C3" i="3"/>
  <c r="C4" i="3" s="1"/>
  <c r="F2" i="3"/>
  <c r="L2" i="2"/>
  <c r="J2" i="1"/>
  <c r="J6" i="2"/>
  <c r="B5" i="2"/>
  <c r="B4" i="2"/>
  <c r="B3" i="2"/>
  <c r="B2" i="2"/>
  <c r="B6" i="2"/>
  <c r="C3" i="2"/>
  <c r="C4" i="2" s="1"/>
  <c r="F2" i="2"/>
  <c r="E2" i="2"/>
  <c r="J6" i="1"/>
  <c r="L2" i="1"/>
  <c r="B6" i="1"/>
  <c r="B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4" i="1"/>
  <c r="D5" i="1"/>
  <c r="D6" i="1"/>
  <c r="D7" i="1"/>
  <c r="D8" i="1"/>
  <c r="D9" i="1"/>
  <c r="D10" i="1"/>
  <c r="D11" i="1"/>
  <c r="D12" i="1"/>
  <c r="D3" i="1"/>
  <c r="C7" i="1"/>
  <c r="C8" i="1" s="1"/>
  <c r="C9" i="1" s="1"/>
  <c r="C10" i="1" s="1"/>
  <c r="C11" i="1" s="1"/>
  <c r="C12" i="1" s="1"/>
  <c r="C4" i="1"/>
  <c r="C5" i="1" s="1"/>
  <c r="C6" i="1" s="1"/>
  <c r="C3" i="1"/>
  <c r="A8" i="4" l="1"/>
  <c r="E4" i="3"/>
  <c r="D4" i="3"/>
  <c r="F4" i="3"/>
  <c r="C5" i="3"/>
  <c r="E3" i="3"/>
  <c r="P2" i="3" s="1"/>
  <c r="L12" i="3" s="1"/>
  <c r="O12" i="3" s="1"/>
  <c r="F3" i="3"/>
  <c r="J6" i="3" s="1"/>
  <c r="C5" i="2"/>
  <c r="F4" i="2"/>
  <c r="E4" i="2"/>
  <c r="D4" i="2"/>
  <c r="D3" i="2"/>
  <c r="E3" i="2"/>
  <c r="F3" i="2"/>
  <c r="A9" i="4" l="1"/>
  <c r="C6" i="3"/>
  <c r="F5" i="3"/>
  <c r="E5" i="3"/>
  <c r="D5" i="3"/>
  <c r="C6" i="2"/>
  <c r="F5" i="2"/>
  <c r="E5" i="2"/>
  <c r="D5" i="2"/>
  <c r="A10" i="4" l="1"/>
  <c r="F6" i="3"/>
  <c r="E6" i="3"/>
  <c r="C7" i="3"/>
  <c r="D6" i="3"/>
  <c r="E6" i="2"/>
  <c r="D6" i="2"/>
  <c r="J2" i="2" s="1"/>
  <c r="C7" i="2"/>
  <c r="F6" i="2"/>
  <c r="J2" i="3" l="1"/>
  <c r="O11" i="3" s="1"/>
  <c r="A11" i="4"/>
  <c r="F7" i="3"/>
  <c r="E7" i="3"/>
  <c r="C8" i="3"/>
  <c r="D7" i="3"/>
  <c r="C8" i="2"/>
  <c r="F7" i="2"/>
  <c r="E7" i="2"/>
  <c r="D7" i="2"/>
  <c r="D8" i="3" l="1"/>
  <c r="F8" i="3"/>
  <c r="C9" i="3"/>
  <c r="E8" i="3"/>
  <c r="E8" i="2"/>
  <c r="D8" i="2"/>
  <c r="C9" i="2"/>
  <c r="F8" i="2"/>
  <c r="F9" i="3" l="1"/>
  <c r="E9" i="3"/>
  <c r="D9" i="3"/>
  <c r="C10" i="3"/>
  <c r="C10" i="2"/>
  <c r="F9" i="2"/>
  <c r="E9" i="2"/>
  <c r="D9" i="2"/>
  <c r="A14" i="4" l="1"/>
  <c r="E10" i="3"/>
  <c r="D10" i="3"/>
  <c r="C11" i="3"/>
  <c r="F10" i="3"/>
  <c r="D10" i="2"/>
  <c r="C11" i="2"/>
  <c r="F10" i="2"/>
  <c r="E10" i="2"/>
  <c r="A15" i="4" l="1"/>
  <c r="C12" i="3"/>
  <c r="F11" i="3"/>
  <c r="E11" i="3"/>
  <c r="D11" i="3"/>
  <c r="C12" i="2"/>
  <c r="F11" i="2"/>
  <c r="E11" i="2"/>
  <c r="D11" i="2"/>
  <c r="A16" i="4" l="1"/>
  <c r="F12" i="3"/>
  <c r="E12" i="3"/>
  <c r="D12" i="3"/>
  <c r="F12" i="2"/>
  <c r="E12" i="2"/>
  <c r="D12" i="2"/>
  <c r="A17" i="4" l="1"/>
  <c r="A18" i="4" l="1"/>
  <c r="A19" i="4" l="1"/>
  <c r="A20" i="4" l="1"/>
  <c r="A21" i="4" l="1"/>
  <c r="A22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</calcChain>
</file>

<file path=xl/sharedStrings.xml><?xml version="1.0" encoding="utf-8"?>
<sst xmlns="http://schemas.openxmlformats.org/spreadsheetml/2006/main" count="32" uniqueCount="17">
  <si>
    <t>a</t>
  </si>
  <si>
    <t>b</t>
  </si>
  <si>
    <t>i</t>
  </si>
  <si>
    <t>j</t>
  </si>
  <si>
    <t>as</t>
  </si>
  <si>
    <t>bs</t>
  </si>
  <si>
    <t>aj</t>
  </si>
  <si>
    <t>Alpha</t>
  </si>
  <si>
    <t>α</t>
  </si>
  <si>
    <t>c3(α)</t>
  </si>
  <si>
    <t>c3(α)l</t>
  </si>
  <si>
    <t>c2(α)</t>
  </si>
  <si>
    <t>tau2</t>
  </si>
  <si>
    <t>tau1</t>
  </si>
  <si>
    <t>rsame</t>
  </si>
  <si>
    <t>rs2(α)</t>
  </si>
  <si>
    <t>rs1(α)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</si>
</sst>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6A6A6A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c3(α)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0.20350399999999999</c:v>
                </c:pt>
                <c:pt idx="22">
                  <c:v>0.213504</c:v>
                </c:pt>
                <c:pt idx="23">
                  <c:v>0.22350400000000001</c:v>
                </c:pt>
                <c:pt idx="24">
                  <c:v>0.23350400000000002</c:v>
                </c:pt>
                <c:pt idx="25">
                  <c:v>0.24350400000000003</c:v>
                </c:pt>
                <c:pt idx="26">
                  <c:v>0.25350400000000001</c:v>
                </c:pt>
                <c:pt idx="27">
                  <c:v>0.26350400000000002</c:v>
                </c:pt>
                <c:pt idx="28">
                  <c:v>0.27350400000000002</c:v>
                </c:pt>
                <c:pt idx="29">
                  <c:v>0.28350400000000003</c:v>
                </c:pt>
                <c:pt idx="30">
                  <c:v>0.29350400000000004</c:v>
                </c:pt>
                <c:pt idx="31">
                  <c:v>0.30350400000000005</c:v>
                </c:pt>
                <c:pt idx="32">
                  <c:v>0.31350400000000006</c:v>
                </c:pt>
                <c:pt idx="33">
                  <c:v>0.32350400000000007</c:v>
                </c:pt>
                <c:pt idx="34">
                  <c:v>0.33350400000000008</c:v>
                </c:pt>
                <c:pt idx="35">
                  <c:v>0.34350400000000009</c:v>
                </c:pt>
                <c:pt idx="36">
                  <c:v>0.3535040000000001</c:v>
                </c:pt>
                <c:pt idx="37">
                  <c:v>0.3635040000000001</c:v>
                </c:pt>
                <c:pt idx="38">
                  <c:v>0.37350400000000011</c:v>
                </c:pt>
                <c:pt idx="39">
                  <c:v>0.38350400000000012</c:v>
                </c:pt>
                <c:pt idx="40">
                  <c:v>0.39350400000000013</c:v>
                </c:pt>
                <c:pt idx="41">
                  <c:v>0.40350400000000014</c:v>
                </c:pt>
                <c:pt idx="42">
                  <c:v>0.41350400000000015</c:v>
                </c:pt>
                <c:pt idx="43">
                  <c:v>0.42350400000000016</c:v>
                </c:pt>
                <c:pt idx="44">
                  <c:v>0.43350400000000017</c:v>
                </c:pt>
                <c:pt idx="45">
                  <c:v>0.44350400000000018</c:v>
                </c:pt>
                <c:pt idx="46">
                  <c:v>0.45350400000000018</c:v>
                </c:pt>
                <c:pt idx="47">
                  <c:v>0.46350400000000019</c:v>
                </c:pt>
                <c:pt idx="48">
                  <c:v>0.4735040000000002</c:v>
                </c:pt>
                <c:pt idx="49">
                  <c:v>0.48350400000000021</c:v>
                </c:pt>
                <c:pt idx="50">
                  <c:v>0.49350400000000022</c:v>
                </c:pt>
                <c:pt idx="51">
                  <c:v>0.50350400000000017</c:v>
                </c:pt>
                <c:pt idx="52">
                  <c:v>0.51350400000000018</c:v>
                </c:pt>
                <c:pt idx="53">
                  <c:v>0.52350400000000019</c:v>
                </c:pt>
                <c:pt idx="54">
                  <c:v>0.5335040000000002</c:v>
                </c:pt>
                <c:pt idx="55">
                  <c:v>0.54350400000000021</c:v>
                </c:pt>
                <c:pt idx="56">
                  <c:v>0.55350400000000022</c:v>
                </c:pt>
                <c:pt idx="57">
                  <c:v>0.56350400000000023</c:v>
                </c:pt>
                <c:pt idx="58">
                  <c:v>0.57350400000000024</c:v>
                </c:pt>
                <c:pt idx="59">
                  <c:v>0.58350400000000024</c:v>
                </c:pt>
                <c:pt idx="60">
                  <c:v>0.59350400000000025</c:v>
                </c:pt>
                <c:pt idx="61">
                  <c:v>0.60350400000000026</c:v>
                </c:pt>
                <c:pt idx="62">
                  <c:v>0.61350400000000027</c:v>
                </c:pt>
                <c:pt idx="63">
                  <c:v>0.62350400000000028</c:v>
                </c:pt>
                <c:pt idx="64">
                  <c:v>0.63350400000000029</c:v>
                </c:pt>
                <c:pt idx="65">
                  <c:v>0.6435040000000003</c:v>
                </c:pt>
                <c:pt idx="66">
                  <c:v>0.65350400000000031</c:v>
                </c:pt>
                <c:pt idx="67">
                  <c:v>0.66350400000000032</c:v>
                </c:pt>
                <c:pt idx="68">
                  <c:v>0.67350400000000032</c:v>
                </c:pt>
                <c:pt idx="69">
                  <c:v>0.68350400000000033</c:v>
                </c:pt>
                <c:pt idx="70">
                  <c:v>0.69350400000000034</c:v>
                </c:pt>
                <c:pt idx="71">
                  <c:v>0.70350400000000035</c:v>
                </c:pt>
                <c:pt idx="72">
                  <c:v>0.71350400000000036</c:v>
                </c:pt>
                <c:pt idx="73">
                  <c:v>0.72350400000000037</c:v>
                </c:pt>
                <c:pt idx="74">
                  <c:v>0.73350400000000038</c:v>
                </c:pt>
                <c:pt idx="75">
                  <c:v>0.74350400000000039</c:v>
                </c:pt>
                <c:pt idx="76">
                  <c:v>0.7535040000000004</c:v>
                </c:pt>
                <c:pt idx="77">
                  <c:v>0.7635040000000004</c:v>
                </c:pt>
                <c:pt idx="78">
                  <c:v>0.77350400000000041</c:v>
                </c:pt>
                <c:pt idx="79">
                  <c:v>0.78350400000000042</c:v>
                </c:pt>
                <c:pt idx="80">
                  <c:v>0.79350400000000043</c:v>
                </c:pt>
                <c:pt idx="81">
                  <c:v>0.80350400000000044</c:v>
                </c:pt>
                <c:pt idx="82">
                  <c:v>0.81350400000000045</c:v>
                </c:pt>
                <c:pt idx="83">
                  <c:v>0.82350400000000046</c:v>
                </c:pt>
                <c:pt idx="84">
                  <c:v>0.83350400000000047</c:v>
                </c:pt>
                <c:pt idx="85">
                  <c:v>0.84350400000000048</c:v>
                </c:pt>
                <c:pt idx="86">
                  <c:v>0.85350400000000048</c:v>
                </c:pt>
                <c:pt idx="87">
                  <c:v>0.86350400000000049</c:v>
                </c:pt>
                <c:pt idx="88">
                  <c:v>0.8735040000000005</c:v>
                </c:pt>
                <c:pt idx="89">
                  <c:v>0.88350400000000051</c:v>
                </c:pt>
                <c:pt idx="90">
                  <c:v>0.89350400000000052</c:v>
                </c:pt>
                <c:pt idx="91">
                  <c:v>0.90350400000000053</c:v>
                </c:pt>
                <c:pt idx="92">
                  <c:v>0.91350400000000054</c:v>
                </c:pt>
                <c:pt idx="93">
                  <c:v>0.92350400000000055</c:v>
                </c:pt>
                <c:pt idx="94">
                  <c:v>0.93350400000000056</c:v>
                </c:pt>
                <c:pt idx="95">
                  <c:v>0.94350400000000056</c:v>
                </c:pt>
                <c:pt idx="96">
                  <c:v>0.95350400000000057</c:v>
                </c:pt>
                <c:pt idx="97">
                  <c:v>0.96350400000000058</c:v>
                </c:pt>
                <c:pt idx="98">
                  <c:v>0.97350400000000059</c:v>
                </c:pt>
                <c:pt idx="99">
                  <c:v>0.9835040000000006</c:v>
                </c:pt>
                <c:pt idx="100">
                  <c:v>0.99350400000000061</c:v>
                </c:pt>
              </c:numCache>
            </c:numRef>
          </c:xVal>
          <c:yVal>
            <c:numRef>
              <c:f>Лист1!$B$2:$B$102</c:f>
              <c:numCache>
                <c:formatCode>General</c:formatCode>
                <c:ptCount val="101"/>
                <c:pt idx="0">
                  <c:v>8.3333333333333329E-2</c:v>
                </c:pt>
                <c:pt idx="1">
                  <c:v>8.0833333333333326E-2</c:v>
                </c:pt>
                <c:pt idx="2">
                  <c:v>7.8333333333333324E-2</c:v>
                </c:pt>
                <c:pt idx="3">
                  <c:v>7.5833333333333336E-2</c:v>
                </c:pt>
                <c:pt idx="4">
                  <c:v>7.3333333333333334E-2</c:v>
                </c:pt>
                <c:pt idx="5">
                  <c:v>7.0833333333333331E-2</c:v>
                </c:pt>
                <c:pt idx="6">
                  <c:v>6.8333333333333329E-2</c:v>
                </c:pt>
                <c:pt idx="7">
                  <c:v>6.5833333333333341E-2</c:v>
                </c:pt>
                <c:pt idx="8">
                  <c:v>6.3333333333333339E-2</c:v>
                </c:pt>
                <c:pt idx="9">
                  <c:v>6.083333333333333E-2</c:v>
                </c:pt>
                <c:pt idx="10">
                  <c:v>5.8333333333333327E-2</c:v>
                </c:pt>
                <c:pt idx="11">
                  <c:v>5.5833333333333339E-2</c:v>
                </c:pt>
                <c:pt idx="12">
                  <c:v>5.3333333333333344E-2</c:v>
                </c:pt>
                <c:pt idx="13">
                  <c:v>5.0833333333333341E-2</c:v>
                </c:pt>
                <c:pt idx="14">
                  <c:v>4.8333333333333339E-2</c:v>
                </c:pt>
                <c:pt idx="15">
                  <c:v>4.5833333333333337E-2</c:v>
                </c:pt>
                <c:pt idx="16">
                  <c:v>4.3333333333333335E-2</c:v>
                </c:pt>
                <c:pt idx="17">
                  <c:v>4.0833333333333333E-2</c:v>
                </c:pt>
                <c:pt idx="18">
                  <c:v>3.833333333333333E-2</c:v>
                </c:pt>
                <c:pt idx="19">
                  <c:v>3.5833333333333328E-2</c:v>
                </c:pt>
                <c:pt idx="20">
                  <c:v>3.3333333333333326E-2</c:v>
                </c:pt>
                <c:pt idx="21">
                  <c:v>3.2457333333333338E-2</c:v>
                </c:pt>
                <c:pt idx="22">
                  <c:v>2.9957333333333336E-2</c:v>
                </c:pt>
                <c:pt idx="23">
                  <c:v>2.7457333333333334E-2</c:v>
                </c:pt>
                <c:pt idx="24">
                  <c:v>2.4957333333333331E-2</c:v>
                </c:pt>
                <c:pt idx="25">
                  <c:v>2.2457333333333329E-2</c:v>
                </c:pt>
                <c:pt idx="26">
                  <c:v>1.9957333333333327E-2</c:v>
                </c:pt>
                <c:pt idx="27">
                  <c:v>1.7457333333333325E-2</c:v>
                </c:pt>
                <c:pt idx="28">
                  <c:v>1.4957333333333322E-2</c:v>
                </c:pt>
                <c:pt idx="29">
                  <c:v>1.245733333333332E-2</c:v>
                </c:pt>
                <c:pt idx="30">
                  <c:v>9.957333333333318E-3</c:v>
                </c:pt>
                <c:pt idx="31">
                  <c:v>7.4573333333333158E-3</c:v>
                </c:pt>
                <c:pt idx="32">
                  <c:v>4.9573333333333136E-3</c:v>
                </c:pt>
                <c:pt idx="33">
                  <c:v>2.4573333333333114E-3</c:v>
                </c:pt>
                <c:pt idx="34">
                  <c:v>4.2666666666690833E-5</c:v>
                </c:pt>
                <c:pt idx="35">
                  <c:v>2.5426666666666931E-3</c:v>
                </c:pt>
                <c:pt idx="36">
                  <c:v>5.0426666666666953E-3</c:v>
                </c:pt>
                <c:pt idx="37">
                  <c:v>7.5426666666666975E-3</c:v>
                </c:pt>
                <c:pt idx="38">
                  <c:v>1.00426666666667E-2</c:v>
                </c:pt>
                <c:pt idx="39">
                  <c:v>1.2542666666666702E-2</c:v>
                </c:pt>
                <c:pt idx="40">
                  <c:v>1.5042666666666704E-2</c:v>
                </c:pt>
                <c:pt idx="41">
                  <c:v>1.7542666666666706E-2</c:v>
                </c:pt>
                <c:pt idx="42">
                  <c:v>2.0042666666666709E-2</c:v>
                </c:pt>
                <c:pt idx="43">
                  <c:v>2.2542666666666711E-2</c:v>
                </c:pt>
                <c:pt idx="44">
                  <c:v>2.5042666666666713E-2</c:v>
                </c:pt>
                <c:pt idx="45">
                  <c:v>2.7542666666666715E-2</c:v>
                </c:pt>
                <c:pt idx="46">
                  <c:v>3.0042666666666717E-2</c:v>
                </c:pt>
                <c:pt idx="47">
                  <c:v>3.254266666666672E-2</c:v>
                </c:pt>
                <c:pt idx="48">
                  <c:v>3.5042666666666722E-2</c:v>
                </c:pt>
                <c:pt idx="49">
                  <c:v>3.7542666666666724E-2</c:v>
                </c:pt>
                <c:pt idx="50">
                  <c:v>4.0042666666666726E-2</c:v>
                </c:pt>
                <c:pt idx="51">
                  <c:v>4.2542666666666708E-2</c:v>
                </c:pt>
                <c:pt idx="52">
                  <c:v>4.504266666666671E-2</c:v>
                </c:pt>
                <c:pt idx="53">
                  <c:v>4.7542666666666712E-2</c:v>
                </c:pt>
                <c:pt idx="54">
                  <c:v>5.0042666666666714E-2</c:v>
                </c:pt>
                <c:pt idx="55">
                  <c:v>5.2542666666666717E-2</c:v>
                </c:pt>
                <c:pt idx="56">
                  <c:v>5.5042666666666719E-2</c:v>
                </c:pt>
                <c:pt idx="57">
                  <c:v>5.7542666666666721E-2</c:v>
                </c:pt>
                <c:pt idx="58">
                  <c:v>6.0042666666666723E-2</c:v>
                </c:pt>
                <c:pt idx="59">
                  <c:v>6.2542666666666732E-2</c:v>
                </c:pt>
                <c:pt idx="60">
                  <c:v>6.5042666666666735E-2</c:v>
                </c:pt>
                <c:pt idx="61">
                  <c:v>6.7542666666666737E-2</c:v>
                </c:pt>
                <c:pt idx="62">
                  <c:v>7.0042666666666739E-2</c:v>
                </c:pt>
                <c:pt idx="63">
                  <c:v>7.2542666666666741E-2</c:v>
                </c:pt>
                <c:pt idx="64">
                  <c:v>7.5042666666666744E-2</c:v>
                </c:pt>
                <c:pt idx="65">
                  <c:v>7.7542666666666746E-2</c:v>
                </c:pt>
                <c:pt idx="66">
                  <c:v>8.0042666666666748E-2</c:v>
                </c:pt>
                <c:pt idx="67">
                  <c:v>8.254266666666675E-2</c:v>
                </c:pt>
                <c:pt idx="68">
                  <c:v>8.5042666666666752E-2</c:v>
                </c:pt>
                <c:pt idx="69">
                  <c:v>8.7542666666666769E-2</c:v>
                </c:pt>
                <c:pt idx="70">
                  <c:v>9.0042666666666757E-2</c:v>
                </c:pt>
                <c:pt idx="71">
                  <c:v>9.2542666666666731E-2</c:v>
                </c:pt>
                <c:pt idx="72">
                  <c:v>9.5042666666666761E-2</c:v>
                </c:pt>
                <c:pt idx="73">
                  <c:v>9.7542666666666777E-2</c:v>
                </c:pt>
                <c:pt idx="74">
                  <c:v>0.10004266666666677</c:v>
                </c:pt>
                <c:pt idx="75">
                  <c:v>0.10254266666666674</c:v>
                </c:pt>
                <c:pt idx="76">
                  <c:v>0.10504266666666677</c:v>
                </c:pt>
                <c:pt idx="77">
                  <c:v>0.10754266666666679</c:v>
                </c:pt>
                <c:pt idx="78">
                  <c:v>0.11004266666666677</c:v>
                </c:pt>
                <c:pt idx="79">
                  <c:v>0.11254266666666675</c:v>
                </c:pt>
                <c:pt idx="80">
                  <c:v>0.11504266666666678</c:v>
                </c:pt>
                <c:pt idx="81">
                  <c:v>0.1175426666666668</c:v>
                </c:pt>
                <c:pt idx="82">
                  <c:v>0.12004266666666678</c:v>
                </c:pt>
                <c:pt idx="83">
                  <c:v>0.12254266666666676</c:v>
                </c:pt>
                <c:pt idx="84">
                  <c:v>0.12504266666666677</c:v>
                </c:pt>
                <c:pt idx="85">
                  <c:v>0.1275426666666668</c:v>
                </c:pt>
                <c:pt idx="86">
                  <c:v>0.13004266666666678</c:v>
                </c:pt>
                <c:pt idx="87">
                  <c:v>0.13254266666666678</c:v>
                </c:pt>
                <c:pt idx="88">
                  <c:v>0.13504266666666678</c:v>
                </c:pt>
                <c:pt idx="89">
                  <c:v>0.13754266666666681</c:v>
                </c:pt>
                <c:pt idx="90">
                  <c:v>0.14004266666666679</c:v>
                </c:pt>
                <c:pt idx="91">
                  <c:v>0.14254266666666679</c:v>
                </c:pt>
                <c:pt idx="92">
                  <c:v>0.14504266666666679</c:v>
                </c:pt>
                <c:pt idx="93">
                  <c:v>0.14754266666666682</c:v>
                </c:pt>
                <c:pt idx="94">
                  <c:v>0.1500426666666668</c:v>
                </c:pt>
                <c:pt idx="95">
                  <c:v>0.1525426666666668</c:v>
                </c:pt>
                <c:pt idx="96">
                  <c:v>0.1550426666666668</c:v>
                </c:pt>
                <c:pt idx="97">
                  <c:v>0.15754266666666683</c:v>
                </c:pt>
                <c:pt idx="98">
                  <c:v>0.16004266666666681</c:v>
                </c:pt>
                <c:pt idx="99">
                  <c:v>0.16254266666666681</c:v>
                </c:pt>
                <c:pt idx="100">
                  <c:v>0.16504266666666681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c3(α)l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0.20350399999999999</c:v>
                </c:pt>
                <c:pt idx="22">
                  <c:v>0.213504</c:v>
                </c:pt>
                <c:pt idx="23">
                  <c:v>0.22350400000000001</c:v>
                </c:pt>
                <c:pt idx="24">
                  <c:v>0.23350400000000002</c:v>
                </c:pt>
                <c:pt idx="25">
                  <c:v>0.24350400000000003</c:v>
                </c:pt>
                <c:pt idx="26">
                  <c:v>0.25350400000000001</c:v>
                </c:pt>
                <c:pt idx="27">
                  <c:v>0.26350400000000002</c:v>
                </c:pt>
                <c:pt idx="28">
                  <c:v>0.27350400000000002</c:v>
                </c:pt>
                <c:pt idx="29">
                  <c:v>0.28350400000000003</c:v>
                </c:pt>
                <c:pt idx="30">
                  <c:v>0.29350400000000004</c:v>
                </c:pt>
                <c:pt idx="31">
                  <c:v>0.30350400000000005</c:v>
                </c:pt>
                <c:pt idx="32">
                  <c:v>0.31350400000000006</c:v>
                </c:pt>
                <c:pt idx="33">
                  <c:v>0.32350400000000007</c:v>
                </c:pt>
                <c:pt idx="34">
                  <c:v>0.33350400000000008</c:v>
                </c:pt>
                <c:pt idx="35">
                  <c:v>0.34350400000000009</c:v>
                </c:pt>
                <c:pt idx="36">
                  <c:v>0.3535040000000001</c:v>
                </c:pt>
                <c:pt idx="37">
                  <c:v>0.3635040000000001</c:v>
                </c:pt>
                <c:pt idx="38">
                  <c:v>0.37350400000000011</c:v>
                </c:pt>
                <c:pt idx="39">
                  <c:v>0.38350400000000012</c:v>
                </c:pt>
                <c:pt idx="40">
                  <c:v>0.39350400000000013</c:v>
                </c:pt>
                <c:pt idx="41">
                  <c:v>0.40350400000000014</c:v>
                </c:pt>
                <c:pt idx="42">
                  <c:v>0.41350400000000015</c:v>
                </c:pt>
                <c:pt idx="43">
                  <c:v>0.42350400000000016</c:v>
                </c:pt>
                <c:pt idx="44">
                  <c:v>0.43350400000000017</c:v>
                </c:pt>
                <c:pt idx="45">
                  <c:v>0.44350400000000018</c:v>
                </c:pt>
                <c:pt idx="46">
                  <c:v>0.45350400000000018</c:v>
                </c:pt>
                <c:pt idx="47">
                  <c:v>0.46350400000000019</c:v>
                </c:pt>
                <c:pt idx="48">
                  <c:v>0.4735040000000002</c:v>
                </c:pt>
                <c:pt idx="49">
                  <c:v>0.48350400000000021</c:v>
                </c:pt>
                <c:pt idx="50">
                  <c:v>0.49350400000000022</c:v>
                </c:pt>
                <c:pt idx="51">
                  <c:v>0.50350400000000017</c:v>
                </c:pt>
                <c:pt idx="52">
                  <c:v>0.51350400000000018</c:v>
                </c:pt>
                <c:pt idx="53">
                  <c:v>0.52350400000000019</c:v>
                </c:pt>
                <c:pt idx="54">
                  <c:v>0.5335040000000002</c:v>
                </c:pt>
                <c:pt idx="55">
                  <c:v>0.54350400000000021</c:v>
                </c:pt>
                <c:pt idx="56">
                  <c:v>0.55350400000000022</c:v>
                </c:pt>
                <c:pt idx="57">
                  <c:v>0.56350400000000023</c:v>
                </c:pt>
                <c:pt idx="58">
                  <c:v>0.57350400000000024</c:v>
                </c:pt>
                <c:pt idx="59">
                  <c:v>0.58350400000000024</c:v>
                </c:pt>
                <c:pt idx="60">
                  <c:v>0.59350400000000025</c:v>
                </c:pt>
                <c:pt idx="61">
                  <c:v>0.60350400000000026</c:v>
                </c:pt>
                <c:pt idx="62">
                  <c:v>0.61350400000000027</c:v>
                </c:pt>
                <c:pt idx="63">
                  <c:v>0.62350400000000028</c:v>
                </c:pt>
                <c:pt idx="64">
                  <c:v>0.63350400000000029</c:v>
                </c:pt>
                <c:pt idx="65">
                  <c:v>0.6435040000000003</c:v>
                </c:pt>
                <c:pt idx="66">
                  <c:v>0.65350400000000031</c:v>
                </c:pt>
                <c:pt idx="67">
                  <c:v>0.66350400000000032</c:v>
                </c:pt>
                <c:pt idx="68">
                  <c:v>0.67350400000000032</c:v>
                </c:pt>
                <c:pt idx="69">
                  <c:v>0.68350400000000033</c:v>
                </c:pt>
                <c:pt idx="70">
                  <c:v>0.69350400000000034</c:v>
                </c:pt>
                <c:pt idx="71">
                  <c:v>0.70350400000000035</c:v>
                </c:pt>
                <c:pt idx="72">
                  <c:v>0.71350400000000036</c:v>
                </c:pt>
                <c:pt idx="73">
                  <c:v>0.72350400000000037</c:v>
                </c:pt>
                <c:pt idx="74">
                  <c:v>0.73350400000000038</c:v>
                </c:pt>
                <c:pt idx="75">
                  <c:v>0.74350400000000039</c:v>
                </c:pt>
                <c:pt idx="76">
                  <c:v>0.7535040000000004</c:v>
                </c:pt>
                <c:pt idx="77">
                  <c:v>0.7635040000000004</c:v>
                </c:pt>
                <c:pt idx="78">
                  <c:v>0.77350400000000041</c:v>
                </c:pt>
                <c:pt idx="79">
                  <c:v>0.78350400000000042</c:v>
                </c:pt>
                <c:pt idx="80">
                  <c:v>0.79350400000000043</c:v>
                </c:pt>
                <c:pt idx="81">
                  <c:v>0.80350400000000044</c:v>
                </c:pt>
                <c:pt idx="82">
                  <c:v>0.81350400000000045</c:v>
                </c:pt>
                <c:pt idx="83">
                  <c:v>0.82350400000000046</c:v>
                </c:pt>
                <c:pt idx="84">
                  <c:v>0.83350400000000047</c:v>
                </c:pt>
                <c:pt idx="85">
                  <c:v>0.84350400000000048</c:v>
                </c:pt>
                <c:pt idx="86">
                  <c:v>0.85350400000000048</c:v>
                </c:pt>
                <c:pt idx="87">
                  <c:v>0.86350400000000049</c:v>
                </c:pt>
                <c:pt idx="88">
                  <c:v>0.8735040000000005</c:v>
                </c:pt>
                <c:pt idx="89">
                  <c:v>0.88350400000000051</c:v>
                </c:pt>
                <c:pt idx="90">
                  <c:v>0.89350400000000052</c:v>
                </c:pt>
                <c:pt idx="91">
                  <c:v>0.90350400000000053</c:v>
                </c:pt>
                <c:pt idx="92">
                  <c:v>0.91350400000000054</c:v>
                </c:pt>
                <c:pt idx="93">
                  <c:v>0.92350400000000055</c:v>
                </c:pt>
                <c:pt idx="94">
                  <c:v>0.93350400000000056</c:v>
                </c:pt>
                <c:pt idx="95">
                  <c:v>0.94350400000000056</c:v>
                </c:pt>
                <c:pt idx="96">
                  <c:v>0.95350400000000057</c:v>
                </c:pt>
                <c:pt idx="97">
                  <c:v>0.96350400000000058</c:v>
                </c:pt>
                <c:pt idx="98">
                  <c:v>0.97350400000000059</c:v>
                </c:pt>
                <c:pt idx="99">
                  <c:v>0.9835040000000006</c:v>
                </c:pt>
                <c:pt idx="100">
                  <c:v>0.99350400000000061</c:v>
                </c:pt>
              </c:numCache>
            </c:numRef>
          </c:xVal>
          <c:yVal>
            <c:numRef>
              <c:f>Лист1!$C$2:$C$102</c:f>
              <c:numCache>
                <c:formatCode>General</c:formatCode>
                <c:ptCount val="101"/>
                <c:pt idx="0">
                  <c:v>8.3333333333333329E-2</c:v>
                </c:pt>
                <c:pt idx="1">
                  <c:v>8.8333333333333333E-2</c:v>
                </c:pt>
                <c:pt idx="2">
                  <c:v>9.3333333333333338E-2</c:v>
                </c:pt>
                <c:pt idx="3">
                  <c:v>9.8333333333333328E-2</c:v>
                </c:pt>
                <c:pt idx="4">
                  <c:v>0.10333333333333333</c:v>
                </c:pt>
                <c:pt idx="5">
                  <c:v>0.10833333333333334</c:v>
                </c:pt>
                <c:pt idx="6">
                  <c:v>0.11333333333333334</c:v>
                </c:pt>
                <c:pt idx="7">
                  <c:v>0.11833333333333333</c:v>
                </c:pt>
                <c:pt idx="8">
                  <c:v>0.12333333333333334</c:v>
                </c:pt>
                <c:pt idx="9">
                  <c:v>0.12833333333333333</c:v>
                </c:pt>
                <c:pt idx="10">
                  <c:v>0.13333333333333333</c:v>
                </c:pt>
                <c:pt idx="11">
                  <c:v>0.13833333333333334</c:v>
                </c:pt>
                <c:pt idx="12">
                  <c:v>0.14333333333333331</c:v>
                </c:pt>
                <c:pt idx="13">
                  <c:v>0.14833333333333332</c:v>
                </c:pt>
                <c:pt idx="14">
                  <c:v>0.15333333333333332</c:v>
                </c:pt>
                <c:pt idx="15">
                  <c:v>0.15833333333333333</c:v>
                </c:pt>
                <c:pt idx="16">
                  <c:v>0.16333333333333333</c:v>
                </c:pt>
                <c:pt idx="17">
                  <c:v>0.16833333333333333</c:v>
                </c:pt>
                <c:pt idx="18">
                  <c:v>0.17333333333333334</c:v>
                </c:pt>
                <c:pt idx="19">
                  <c:v>0.17833333333333334</c:v>
                </c:pt>
                <c:pt idx="20">
                  <c:v>0.18333333333333335</c:v>
                </c:pt>
                <c:pt idx="21">
                  <c:v>0.18508533333333332</c:v>
                </c:pt>
                <c:pt idx="22">
                  <c:v>0.19008533333333333</c:v>
                </c:pt>
                <c:pt idx="23">
                  <c:v>0.19508533333333333</c:v>
                </c:pt>
                <c:pt idx="24">
                  <c:v>0.20008533333333334</c:v>
                </c:pt>
                <c:pt idx="25">
                  <c:v>0.20508533333333334</c:v>
                </c:pt>
                <c:pt idx="26">
                  <c:v>0.21008533333333335</c:v>
                </c:pt>
                <c:pt idx="27">
                  <c:v>0.21508533333333335</c:v>
                </c:pt>
                <c:pt idx="28">
                  <c:v>0.22008533333333336</c:v>
                </c:pt>
                <c:pt idx="29">
                  <c:v>0.22508533333333336</c:v>
                </c:pt>
                <c:pt idx="30">
                  <c:v>0.23008533333333336</c:v>
                </c:pt>
                <c:pt idx="31">
                  <c:v>0.23508533333333337</c:v>
                </c:pt>
                <c:pt idx="32">
                  <c:v>0.24008533333333337</c:v>
                </c:pt>
                <c:pt idx="33">
                  <c:v>0.24508533333333338</c:v>
                </c:pt>
                <c:pt idx="34">
                  <c:v>0.25008533333333338</c:v>
                </c:pt>
                <c:pt idx="35">
                  <c:v>0.25508533333333339</c:v>
                </c:pt>
                <c:pt idx="36">
                  <c:v>0.26008533333333339</c:v>
                </c:pt>
                <c:pt idx="37">
                  <c:v>0.26508533333333339</c:v>
                </c:pt>
                <c:pt idx="38">
                  <c:v>0.2700853333333334</c:v>
                </c:pt>
                <c:pt idx="39">
                  <c:v>0.2750853333333334</c:v>
                </c:pt>
                <c:pt idx="40">
                  <c:v>0.28008533333333341</c:v>
                </c:pt>
                <c:pt idx="41">
                  <c:v>0.28508533333333341</c:v>
                </c:pt>
                <c:pt idx="42">
                  <c:v>0.29008533333333342</c:v>
                </c:pt>
                <c:pt idx="43">
                  <c:v>0.29508533333333342</c:v>
                </c:pt>
                <c:pt idx="44">
                  <c:v>0.30008533333333343</c:v>
                </c:pt>
                <c:pt idx="45">
                  <c:v>0.30508533333333343</c:v>
                </c:pt>
                <c:pt idx="46">
                  <c:v>0.31008533333333343</c:v>
                </c:pt>
                <c:pt idx="47">
                  <c:v>0.31508533333333344</c:v>
                </c:pt>
                <c:pt idx="48">
                  <c:v>0.32008533333333344</c:v>
                </c:pt>
                <c:pt idx="49">
                  <c:v>0.32508533333333345</c:v>
                </c:pt>
                <c:pt idx="50">
                  <c:v>0.33008533333333345</c:v>
                </c:pt>
                <c:pt idx="51">
                  <c:v>0.3350853333333334</c:v>
                </c:pt>
                <c:pt idx="52">
                  <c:v>0.34008533333333341</c:v>
                </c:pt>
                <c:pt idx="53">
                  <c:v>0.34508533333333347</c:v>
                </c:pt>
                <c:pt idx="54">
                  <c:v>0.35008533333333341</c:v>
                </c:pt>
                <c:pt idx="55">
                  <c:v>0.35508533333333342</c:v>
                </c:pt>
                <c:pt idx="56">
                  <c:v>0.36008533333333342</c:v>
                </c:pt>
                <c:pt idx="57">
                  <c:v>0.36508533333333348</c:v>
                </c:pt>
                <c:pt idx="58">
                  <c:v>0.37008533333333343</c:v>
                </c:pt>
                <c:pt idx="59">
                  <c:v>0.37508533333333344</c:v>
                </c:pt>
                <c:pt idx="60">
                  <c:v>0.38008533333333344</c:v>
                </c:pt>
                <c:pt idx="61">
                  <c:v>0.3850853333333335</c:v>
                </c:pt>
                <c:pt idx="62">
                  <c:v>0.39008533333333345</c:v>
                </c:pt>
                <c:pt idx="63">
                  <c:v>0.39508533333333345</c:v>
                </c:pt>
                <c:pt idx="64">
                  <c:v>0.40008533333333346</c:v>
                </c:pt>
                <c:pt idx="65">
                  <c:v>0.40508533333333352</c:v>
                </c:pt>
                <c:pt idx="66">
                  <c:v>0.41008533333333347</c:v>
                </c:pt>
                <c:pt idx="67">
                  <c:v>0.41508533333333347</c:v>
                </c:pt>
                <c:pt idx="68">
                  <c:v>0.42008533333333348</c:v>
                </c:pt>
                <c:pt idx="69">
                  <c:v>0.42508533333333354</c:v>
                </c:pt>
                <c:pt idx="70">
                  <c:v>0.43008533333333349</c:v>
                </c:pt>
                <c:pt idx="71">
                  <c:v>0.43508533333333349</c:v>
                </c:pt>
                <c:pt idx="72">
                  <c:v>0.44008533333333349</c:v>
                </c:pt>
                <c:pt idx="73">
                  <c:v>0.44508533333333355</c:v>
                </c:pt>
                <c:pt idx="74">
                  <c:v>0.4500853333333335</c:v>
                </c:pt>
                <c:pt idx="75">
                  <c:v>0.45508533333333351</c:v>
                </c:pt>
                <c:pt idx="76">
                  <c:v>0.46008533333333351</c:v>
                </c:pt>
                <c:pt idx="77">
                  <c:v>0.46508533333333357</c:v>
                </c:pt>
                <c:pt idx="78">
                  <c:v>0.47008533333333352</c:v>
                </c:pt>
                <c:pt idx="79">
                  <c:v>0.47508533333333353</c:v>
                </c:pt>
                <c:pt idx="80">
                  <c:v>0.48008533333333353</c:v>
                </c:pt>
                <c:pt idx="81">
                  <c:v>0.48508533333333359</c:v>
                </c:pt>
                <c:pt idx="82">
                  <c:v>0.49008533333333354</c:v>
                </c:pt>
                <c:pt idx="83">
                  <c:v>0.49508533333333354</c:v>
                </c:pt>
                <c:pt idx="84">
                  <c:v>0.5000853333333336</c:v>
                </c:pt>
                <c:pt idx="85">
                  <c:v>0.50508533333333361</c:v>
                </c:pt>
                <c:pt idx="86">
                  <c:v>0.51008533333333361</c:v>
                </c:pt>
                <c:pt idx="87">
                  <c:v>0.51508533333333351</c:v>
                </c:pt>
                <c:pt idx="88">
                  <c:v>0.52008533333333362</c:v>
                </c:pt>
                <c:pt idx="89">
                  <c:v>0.52508533333333363</c:v>
                </c:pt>
                <c:pt idx="90">
                  <c:v>0.53008533333333363</c:v>
                </c:pt>
                <c:pt idx="91">
                  <c:v>0.53508533333333352</c:v>
                </c:pt>
                <c:pt idx="92">
                  <c:v>0.54008533333333364</c:v>
                </c:pt>
                <c:pt idx="93">
                  <c:v>0.54508533333333364</c:v>
                </c:pt>
                <c:pt idx="94">
                  <c:v>0.55008533333333365</c:v>
                </c:pt>
                <c:pt idx="95">
                  <c:v>0.55508533333333354</c:v>
                </c:pt>
                <c:pt idx="96">
                  <c:v>0.56008533333333366</c:v>
                </c:pt>
                <c:pt idx="97">
                  <c:v>0.56508533333333366</c:v>
                </c:pt>
                <c:pt idx="98">
                  <c:v>0.57008533333333367</c:v>
                </c:pt>
                <c:pt idx="99">
                  <c:v>0.57508533333333356</c:v>
                </c:pt>
                <c:pt idx="100">
                  <c:v>0.58008533333333367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c2(α)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0.20350399999999999</c:v>
                </c:pt>
                <c:pt idx="22">
                  <c:v>0.213504</c:v>
                </c:pt>
                <c:pt idx="23">
                  <c:v>0.22350400000000001</c:v>
                </c:pt>
                <c:pt idx="24">
                  <c:v>0.23350400000000002</c:v>
                </c:pt>
                <c:pt idx="25">
                  <c:v>0.24350400000000003</c:v>
                </c:pt>
                <c:pt idx="26">
                  <c:v>0.25350400000000001</c:v>
                </c:pt>
                <c:pt idx="27">
                  <c:v>0.26350400000000002</c:v>
                </c:pt>
                <c:pt idx="28">
                  <c:v>0.27350400000000002</c:v>
                </c:pt>
                <c:pt idx="29">
                  <c:v>0.28350400000000003</c:v>
                </c:pt>
                <c:pt idx="30">
                  <c:v>0.29350400000000004</c:v>
                </c:pt>
                <c:pt idx="31">
                  <c:v>0.30350400000000005</c:v>
                </c:pt>
                <c:pt idx="32">
                  <c:v>0.31350400000000006</c:v>
                </c:pt>
                <c:pt idx="33">
                  <c:v>0.32350400000000007</c:v>
                </c:pt>
                <c:pt idx="34">
                  <c:v>0.33350400000000008</c:v>
                </c:pt>
                <c:pt idx="35">
                  <c:v>0.34350400000000009</c:v>
                </c:pt>
                <c:pt idx="36">
                  <c:v>0.3535040000000001</c:v>
                </c:pt>
                <c:pt idx="37">
                  <c:v>0.3635040000000001</c:v>
                </c:pt>
                <c:pt idx="38">
                  <c:v>0.37350400000000011</c:v>
                </c:pt>
                <c:pt idx="39">
                  <c:v>0.38350400000000012</c:v>
                </c:pt>
                <c:pt idx="40">
                  <c:v>0.39350400000000013</c:v>
                </c:pt>
                <c:pt idx="41">
                  <c:v>0.40350400000000014</c:v>
                </c:pt>
                <c:pt idx="42">
                  <c:v>0.41350400000000015</c:v>
                </c:pt>
                <c:pt idx="43">
                  <c:v>0.42350400000000016</c:v>
                </c:pt>
                <c:pt idx="44">
                  <c:v>0.43350400000000017</c:v>
                </c:pt>
                <c:pt idx="45">
                  <c:v>0.44350400000000018</c:v>
                </c:pt>
                <c:pt idx="46">
                  <c:v>0.45350400000000018</c:v>
                </c:pt>
                <c:pt idx="47">
                  <c:v>0.46350400000000019</c:v>
                </c:pt>
                <c:pt idx="48">
                  <c:v>0.4735040000000002</c:v>
                </c:pt>
                <c:pt idx="49">
                  <c:v>0.48350400000000021</c:v>
                </c:pt>
                <c:pt idx="50">
                  <c:v>0.49350400000000022</c:v>
                </c:pt>
                <c:pt idx="51">
                  <c:v>0.50350400000000017</c:v>
                </c:pt>
                <c:pt idx="52">
                  <c:v>0.51350400000000018</c:v>
                </c:pt>
                <c:pt idx="53">
                  <c:v>0.52350400000000019</c:v>
                </c:pt>
                <c:pt idx="54">
                  <c:v>0.5335040000000002</c:v>
                </c:pt>
                <c:pt idx="55">
                  <c:v>0.54350400000000021</c:v>
                </c:pt>
                <c:pt idx="56">
                  <c:v>0.55350400000000022</c:v>
                </c:pt>
                <c:pt idx="57">
                  <c:v>0.56350400000000023</c:v>
                </c:pt>
                <c:pt idx="58">
                  <c:v>0.57350400000000024</c:v>
                </c:pt>
                <c:pt idx="59">
                  <c:v>0.58350400000000024</c:v>
                </c:pt>
                <c:pt idx="60">
                  <c:v>0.59350400000000025</c:v>
                </c:pt>
                <c:pt idx="61">
                  <c:v>0.60350400000000026</c:v>
                </c:pt>
                <c:pt idx="62">
                  <c:v>0.61350400000000027</c:v>
                </c:pt>
                <c:pt idx="63">
                  <c:v>0.62350400000000028</c:v>
                </c:pt>
                <c:pt idx="64">
                  <c:v>0.63350400000000029</c:v>
                </c:pt>
                <c:pt idx="65">
                  <c:v>0.6435040000000003</c:v>
                </c:pt>
                <c:pt idx="66">
                  <c:v>0.65350400000000031</c:v>
                </c:pt>
                <c:pt idx="67">
                  <c:v>0.66350400000000032</c:v>
                </c:pt>
                <c:pt idx="68">
                  <c:v>0.67350400000000032</c:v>
                </c:pt>
                <c:pt idx="69">
                  <c:v>0.68350400000000033</c:v>
                </c:pt>
                <c:pt idx="70">
                  <c:v>0.69350400000000034</c:v>
                </c:pt>
                <c:pt idx="71">
                  <c:v>0.70350400000000035</c:v>
                </c:pt>
                <c:pt idx="72">
                  <c:v>0.71350400000000036</c:v>
                </c:pt>
                <c:pt idx="73">
                  <c:v>0.72350400000000037</c:v>
                </c:pt>
                <c:pt idx="74">
                  <c:v>0.73350400000000038</c:v>
                </c:pt>
                <c:pt idx="75">
                  <c:v>0.74350400000000039</c:v>
                </c:pt>
                <c:pt idx="76">
                  <c:v>0.7535040000000004</c:v>
                </c:pt>
                <c:pt idx="77">
                  <c:v>0.7635040000000004</c:v>
                </c:pt>
                <c:pt idx="78">
                  <c:v>0.77350400000000041</c:v>
                </c:pt>
                <c:pt idx="79">
                  <c:v>0.78350400000000042</c:v>
                </c:pt>
                <c:pt idx="80">
                  <c:v>0.79350400000000043</c:v>
                </c:pt>
                <c:pt idx="81">
                  <c:v>0.80350400000000044</c:v>
                </c:pt>
                <c:pt idx="82">
                  <c:v>0.81350400000000045</c:v>
                </c:pt>
                <c:pt idx="83">
                  <c:v>0.82350400000000046</c:v>
                </c:pt>
                <c:pt idx="84">
                  <c:v>0.83350400000000047</c:v>
                </c:pt>
                <c:pt idx="85">
                  <c:v>0.84350400000000048</c:v>
                </c:pt>
                <c:pt idx="86">
                  <c:v>0.85350400000000048</c:v>
                </c:pt>
                <c:pt idx="87">
                  <c:v>0.86350400000000049</c:v>
                </c:pt>
                <c:pt idx="88">
                  <c:v>0.8735040000000005</c:v>
                </c:pt>
                <c:pt idx="89">
                  <c:v>0.88350400000000051</c:v>
                </c:pt>
                <c:pt idx="90">
                  <c:v>0.89350400000000052</c:v>
                </c:pt>
                <c:pt idx="91">
                  <c:v>0.90350400000000053</c:v>
                </c:pt>
                <c:pt idx="92">
                  <c:v>0.91350400000000054</c:v>
                </c:pt>
                <c:pt idx="93">
                  <c:v>0.92350400000000055</c:v>
                </c:pt>
                <c:pt idx="94">
                  <c:v>0.93350400000000056</c:v>
                </c:pt>
                <c:pt idx="95">
                  <c:v>0.94350400000000056</c:v>
                </c:pt>
                <c:pt idx="96">
                  <c:v>0.95350400000000057</c:v>
                </c:pt>
                <c:pt idx="97">
                  <c:v>0.96350400000000058</c:v>
                </c:pt>
                <c:pt idx="98">
                  <c:v>0.97350400000000059</c:v>
                </c:pt>
                <c:pt idx="99">
                  <c:v>0.9835040000000006</c:v>
                </c:pt>
                <c:pt idx="100">
                  <c:v>0.99350400000000061</c:v>
                </c:pt>
              </c:numCache>
            </c:numRef>
          </c:xVal>
          <c:yVal>
            <c:numRef>
              <c:f>Лист1!$D$2:$D$102</c:f>
              <c:numCache>
                <c:formatCode>General</c:formatCode>
                <c:ptCount val="1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0.101752</c:v>
                </c:pt>
                <c:pt idx="22">
                  <c:v>0.106752</c:v>
                </c:pt>
                <c:pt idx="23">
                  <c:v>0.111752</c:v>
                </c:pt>
                <c:pt idx="24">
                  <c:v>0.11675200000000001</c:v>
                </c:pt>
                <c:pt idx="25">
                  <c:v>0.12175200000000001</c:v>
                </c:pt>
                <c:pt idx="26">
                  <c:v>0.126752</c:v>
                </c:pt>
                <c:pt idx="27">
                  <c:v>0.13175200000000001</c:v>
                </c:pt>
                <c:pt idx="28">
                  <c:v>0.13675200000000001</c:v>
                </c:pt>
                <c:pt idx="29">
                  <c:v>0.14175200000000002</c:v>
                </c:pt>
                <c:pt idx="30">
                  <c:v>0.14675200000000002</c:v>
                </c:pt>
                <c:pt idx="31">
                  <c:v>0.15175200000000003</c:v>
                </c:pt>
                <c:pt idx="32">
                  <c:v>0.15675200000000003</c:v>
                </c:pt>
                <c:pt idx="33">
                  <c:v>0.16175200000000003</c:v>
                </c:pt>
                <c:pt idx="34">
                  <c:v>0.16675200000000004</c:v>
                </c:pt>
                <c:pt idx="35">
                  <c:v>0.17175200000000004</c:v>
                </c:pt>
                <c:pt idx="36">
                  <c:v>0.17675200000000005</c:v>
                </c:pt>
                <c:pt idx="37">
                  <c:v>0.18175200000000005</c:v>
                </c:pt>
                <c:pt idx="38">
                  <c:v>0.18675200000000006</c:v>
                </c:pt>
                <c:pt idx="39">
                  <c:v>0.19175200000000006</c:v>
                </c:pt>
                <c:pt idx="40">
                  <c:v>0.19675200000000007</c:v>
                </c:pt>
                <c:pt idx="41">
                  <c:v>0.20175200000000007</c:v>
                </c:pt>
                <c:pt idx="42">
                  <c:v>0.20675200000000007</c:v>
                </c:pt>
                <c:pt idx="43">
                  <c:v>0.21175200000000008</c:v>
                </c:pt>
                <c:pt idx="44">
                  <c:v>0.21675200000000008</c:v>
                </c:pt>
                <c:pt idx="45">
                  <c:v>0.22175200000000009</c:v>
                </c:pt>
                <c:pt idx="46">
                  <c:v>0.22675200000000009</c:v>
                </c:pt>
                <c:pt idx="47">
                  <c:v>0.2317520000000001</c:v>
                </c:pt>
                <c:pt idx="48">
                  <c:v>0.2367520000000001</c:v>
                </c:pt>
                <c:pt idx="49">
                  <c:v>0.24175200000000011</c:v>
                </c:pt>
                <c:pt idx="50">
                  <c:v>0.24675200000000011</c:v>
                </c:pt>
                <c:pt idx="51">
                  <c:v>0.25175200000000009</c:v>
                </c:pt>
                <c:pt idx="52">
                  <c:v>0.25675200000000009</c:v>
                </c:pt>
                <c:pt idx="53">
                  <c:v>0.2617520000000001</c:v>
                </c:pt>
                <c:pt idx="54">
                  <c:v>0.2667520000000001</c:v>
                </c:pt>
                <c:pt idx="55">
                  <c:v>0.2717520000000001</c:v>
                </c:pt>
                <c:pt idx="56">
                  <c:v>0.27675200000000011</c:v>
                </c:pt>
                <c:pt idx="57">
                  <c:v>0.28175200000000011</c:v>
                </c:pt>
                <c:pt idx="58">
                  <c:v>0.28675200000000012</c:v>
                </c:pt>
                <c:pt idx="59">
                  <c:v>0.29175200000000012</c:v>
                </c:pt>
                <c:pt idx="60">
                  <c:v>0.29675200000000013</c:v>
                </c:pt>
                <c:pt idx="61">
                  <c:v>0.30175200000000013</c:v>
                </c:pt>
                <c:pt idx="62">
                  <c:v>0.30675200000000014</c:v>
                </c:pt>
                <c:pt idx="63">
                  <c:v>0.31175200000000014</c:v>
                </c:pt>
                <c:pt idx="64">
                  <c:v>0.31675200000000014</c:v>
                </c:pt>
                <c:pt idx="65">
                  <c:v>0.32175200000000015</c:v>
                </c:pt>
                <c:pt idx="66">
                  <c:v>0.32675200000000015</c:v>
                </c:pt>
                <c:pt idx="67">
                  <c:v>0.33175200000000016</c:v>
                </c:pt>
                <c:pt idx="68">
                  <c:v>0.33675200000000016</c:v>
                </c:pt>
                <c:pt idx="69">
                  <c:v>0.34175200000000017</c:v>
                </c:pt>
                <c:pt idx="70">
                  <c:v>0.34675200000000017</c:v>
                </c:pt>
                <c:pt idx="71">
                  <c:v>0.35175200000000018</c:v>
                </c:pt>
                <c:pt idx="72">
                  <c:v>0.35675200000000018</c:v>
                </c:pt>
                <c:pt idx="73">
                  <c:v>0.36175200000000018</c:v>
                </c:pt>
                <c:pt idx="74">
                  <c:v>0.36675200000000019</c:v>
                </c:pt>
                <c:pt idx="75">
                  <c:v>0.37175200000000019</c:v>
                </c:pt>
                <c:pt idx="76">
                  <c:v>0.3767520000000002</c:v>
                </c:pt>
                <c:pt idx="77">
                  <c:v>0.3817520000000002</c:v>
                </c:pt>
                <c:pt idx="78">
                  <c:v>0.38675200000000021</c:v>
                </c:pt>
                <c:pt idx="79">
                  <c:v>0.39175200000000021</c:v>
                </c:pt>
                <c:pt idx="80">
                  <c:v>0.39675200000000022</c:v>
                </c:pt>
                <c:pt idx="81">
                  <c:v>0.40175200000000022</c:v>
                </c:pt>
                <c:pt idx="82">
                  <c:v>0.40675200000000022</c:v>
                </c:pt>
                <c:pt idx="83">
                  <c:v>0.41175200000000023</c:v>
                </c:pt>
                <c:pt idx="84">
                  <c:v>0.41675200000000023</c:v>
                </c:pt>
                <c:pt idx="85">
                  <c:v>0.42175200000000024</c:v>
                </c:pt>
                <c:pt idx="86">
                  <c:v>0.42675200000000024</c:v>
                </c:pt>
                <c:pt idx="87">
                  <c:v>0.43175200000000025</c:v>
                </c:pt>
                <c:pt idx="88">
                  <c:v>0.43675200000000025</c:v>
                </c:pt>
                <c:pt idx="89">
                  <c:v>0.44175200000000026</c:v>
                </c:pt>
                <c:pt idx="90">
                  <c:v>0.44675200000000026</c:v>
                </c:pt>
                <c:pt idx="91">
                  <c:v>0.45175200000000026</c:v>
                </c:pt>
                <c:pt idx="92">
                  <c:v>0.45675200000000027</c:v>
                </c:pt>
                <c:pt idx="93">
                  <c:v>0.46175200000000027</c:v>
                </c:pt>
                <c:pt idx="94">
                  <c:v>0.46675200000000028</c:v>
                </c:pt>
                <c:pt idx="95">
                  <c:v>0.47175200000000028</c:v>
                </c:pt>
                <c:pt idx="96">
                  <c:v>0.47675200000000029</c:v>
                </c:pt>
                <c:pt idx="97">
                  <c:v>0.48175200000000029</c:v>
                </c:pt>
                <c:pt idx="98">
                  <c:v>0.4867520000000003</c:v>
                </c:pt>
                <c:pt idx="99">
                  <c:v>0.4917520000000003</c:v>
                </c:pt>
                <c:pt idx="100">
                  <c:v>0.4967520000000003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14880"/>
        <c:axId val="126918408"/>
      </c:scatterChart>
      <c:valAx>
        <c:axId val="1269148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18408"/>
        <c:crosses val="autoZero"/>
        <c:crossBetween val="midCat"/>
      </c:valAx>
      <c:valAx>
        <c:axId val="1269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1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rs2(α)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0.20350399999999999</c:v>
                </c:pt>
                <c:pt idx="22">
                  <c:v>0.213504</c:v>
                </c:pt>
                <c:pt idx="23">
                  <c:v>0.22350400000000001</c:v>
                </c:pt>
                <c:pt idx="24">
                  <c:v>0.23350400000000002</c:v>
                </c:pt>
                <c:pt idx="25">
                  <c:v>0.24350400000000003</c:v>
                </c:pt>
                <c:pt idx="26">
                  <c:v>0.25350400000000001</c:v>
                </c:pt>
                <c:pt idx="27">
                  <c:v>0.26350400000000002</c:v>
                </c:pt>
                <c:pt idx="28">
                  <c:v>0.27350400000000002</c:v>
                </c:pt>
                <c:pt idx="29">
                  <c:v>0.28350400000000003</c:v>
                </c:pt>
                <c:pt idx="30">
                  <c:v>0.29350400000000004</c:v>
                </c:pt>
                <c:pt idx="31">
                  <c:v>0.30350400000000005</c:v>
                </c:pt>
                <c:pt idx="32">
                  <c:v>0.31350400000000006</c:v>
                </c:pt>
                <c:pt idx="33">
                  <c:v>0.32350400000000007</c:v>
                </c:pt>
                <c:pt idx="34">
                  <c:v>0.33350400000000008</c:v>
                </c:pt>
                <c:pt idx="35">
                  <c:v>0.34350400000000009</c:v>
                </c:pt>
                <c:pt idx="36">
                  <c:v>0.3535040000000001</c:v>
                </c:pt>
                <c:pt idx="37">
                  <c:v>0.3635040000000001</c:v>
                </c:pt>
                <c:pt idx="38">
                  <c:v>0.37350400000000011</c:v>
                </c:pt>
                <c:pt idx="39">
                  <c:v>0.38350400000000012</c:v>
                </c:pt>
                <c:pt idx="40">
                  <c:v>0.39350400000000013</c:v>
                </c:pt>
                <c:pt idx="41">
                  <c:v>0.40350400000000014</c:v>
                </c:pt>
                <c:pt idx="42">
                  <c:v>0.41350400000000015</c:v>
                </c:pt>
                <c:pt idx="43">
                  <c:v>0.42350400000000016</c:v>
                </c:pt>
                <c:pt idx="44">
                  <c:v>0.43350400000000017</c:v>
                </c:pt>
                <c:pt idx="45">
                  <c:v>0.44350400000000018</c:v>
                </c:pt>
                <c:pt idx="46">
                  <c:v>0.45350400000000018</c:v>
                </c:pt>
                <c:pt idx="47">
                  <c:v>0.46350400000000019</c:v>
                </c:pt>
                <c:pt idx="48">
                  <c:v>0.4735040000000002</c:v>
                </c:pt>
                <c:pt idx="49">
                  <c:v>0.48350400000000021</c:v>
                </c:pt>
                <c:pt idx="50">
                  <c:v>0.49350400000000022</c:v>
                </c:pt>
                <c:pt idx="51">
                  <c:v>0.50350400000000017</c:v>
                </c:pt>
                <c:pt idx="52">
                  <c:v>0.51350400000000018</c:v>
                </c:pt>
                <c:pt idx="53">
                  <c:v>0.52350400000000019</c:v>
                </c:pt>
                <c:pt idx="54">
                  <c:v>0.5335040000000002</c:v>
                </c:pt>
                <c:pt idx="55">
                  <c:v>0.54350400000000021</c:v>
                </c:pt>
                <c:pt idx="56">
                  <c:v>0.55350400000000022</c:v>
                </c:pt>
                <c:pt idx="57">
                  <c:v>0.56350400000000023</c:v>
                </c:pt>
                <c:pt idx="58">
                  <c:v>0.57350400000000024</c:v>
                </c:pt>
                <c:pt idx="59">
                  <c:v>0.58350400000000024</c:v>
                </c:pt>
                <c:pt idx="60">
                  <c:v>0.59350400000000025</c:v>
                </c:pt>
                <c:pt idx="61">
                  <c:v>0.60350400000000026</c:v>
                </c:pt>
                <c:pt idx="62">
                  <c:v>0.61350400000000027</c:v>
                </c:pt>
                <c:pt idx="63">
                  <c:v>0.62350400000000028</c:v>
                </c:pt>
                <c:pt idx="64">
                  <c:v>0.63350400000000029</c:v>
                </c:pt>
                <c:pt idx="65">
                  <c:v>0.6435040000000003</c:v>
                </c:pt>
                <c:pt idx="66">
                  <c:v>0.65350400000000031</c:v>
                </c:pt>
                <c:pt idx="67">
                  <c:v>0.66350400000000032</c:v>
                </c:pt>
                <c:pt idx="68">
                  <c:v>0.67350400000000032</c:v>
                </c:pt>
                <c:pt idx="69">
                  <c:v>0.68350400000000033</c:v>
                </c:pt>
                <c:pt idx="70">
                  <c:v>0.69350400000000034</c:v>
                </c:pt>
                <c:pt idx="71">
                  <c:v>0.70350400000000035</c:v>
                </c:pt>
                <c:pt idx="72">
                  <c:v>0.71350400000000036</c:v>
                </c:pt>
                <c:pt idx="73">
                  <c:v>0.72350400000000037</c:v>
                </c:pt>
                <c:pt idx="74">
                  <c:v>0.73350400000000038</c:v>
                </c:pt>
                <c:pt idx="75">
                  <c:v>0.74350400000000039</c:v>
                </c:pt>
                <c:pt idx="76">
                  <c:v>0.7535040000000004</c:v>
                </c:pt>
                <c:pt idx="77">
                  <c:v>0.7635040000000004</c:v>
                </c:pt>
                <c:pt idx="78">
                  <c:v>0.77350400000000041</c:v>
                </c:pt>
                <c:pt idx="79">
                  <c:v>0.78350400000000042</c:v>
                </c:pt>
                <c:pt idx="80">
                  <c:v>0.79350400000000043</c:v>
                </c:pt>
                <c:pt idx="81">
                  <c:v>0.80350400000000044</c:v>
                </c:pt>
                <c:pt idx="82">
                  <c:v>0.81350400000000045</c:v>
                </c:pt>
                <c:pt idx="83">
                  <c:v>0.82350400000000046</c:v>
                </c:pt>
                <c:pt idx="84">
                  <c:v>0.83350400000000047</c:v>
                </c:pt>
                <c:pt idx="85">
                  <c:v>0.84350400000000048</c:v>
                </c:pt>
                <c:pt idx="86">
                  <c:v>0.85350400000000048</c:v>
                </c:pt>
                <c:pt idx="87">
                  <c:v>0.86350400000000049</c:v>
                </c:pt>
                <c:pt idx="88">
                  <c:v>0.8735040000000005</c:v>
                </c:pt>
                <c:pt idx="89">
                  <c:v>0.88350400000000051</c:v>
                </c:pt>
                <c:pt idx="90">
                  <c:v>0.89350400000000052</c:v>
                </c:pt>
                <c:pt idx="91">
                  <c:v>0.90350400000000053</c:v>
                </c:pt>
                <c:pt idx="92">
                  <c:v>0.91350400000000054</c:v>
                </c:pt>
                <c:pt idx="93">
                  <c:v>0.92350400000000055</c:v>
                </c:pt>
                <c:pt idx="94">
                  <c:v>0.93350400000000056</c:v>
                </c:pt>
                <c:pt idx="95">
                  <c:v>0.94350400000000056</c:v>
                </c:pt>
                <c:pt idx="96">
                  <c:v>0.95350400000000057</c:v>
                </c:pt>
                <c:pt idx="97">
                  <c:v>0.96350400000000058</c:v>
                </c:pt>
                <c:pt idx="98">
                  <c:v>0.97350400000000059</c:v>
                </c:pt>
                <c:pt idx="99">
                  <c:v>0.9835040000000006</c:v>
                </c:pt>
                <c:pt idx="100">
                  <c:v>0.99350400000000061</c:v>
                </c:pt>
              </c:numCache>
            </c:numRef>
          </c:xVal>
          <c:yVal>
            <c:numRef>
              <c:f>Лист1!$E$2:$E$102</c:f>
              <c:numCache>
                <c:formatCode>General</c:formatCode>
                <c:ptCount val="101"/>
                <c:pt idx="0">
                  <c:v>2.2894284851066637</c:v>
                </c:pt>
                <c:pt idx="1">
                  <c:v>2.3127916138892965</c:v>
                </c:pt>
                <c:pt idx="2">
                  <c:v>2.3371385779536773</c:v>
                </c:pt>
                <c:pt idx="3">
                  <c:v>2.362544248544665</c:v>
                </c:pt>
                <c:pt idx="4">
                  <c:v>2.3890919115885199</c:v>
                </c:pt>
                <c:pt idx="5">
                  <c:v>2.4168745401069995</c:v>
                </c:pt>
                <c:pt idx="6">
                  <c:v>2.4459963120192905</c:v>
                </c:pt>
                <c:pt idx="7">
                  <c:v>2.4765744316413394</c:v>
                </c:pt>
                <c:pt idx="8">
                  <c:v>2.5087413298623935</c:v>
                </c:pt>
                <c:pt idx="9">
                  <c:v>2.5426473402846463</c:v>
                </c:pt>
                <c:pt idx="10">
                  <c:v>2.5784639787785961</c:v>
                </c:pt>
                <c:pt idx="11">
                  <c:v>2.6163879951735742</c:v>
                </c:pt>
                <c:pt idx="12">
                  <c:v>2.6566464229565274</c:v>
                </c:pt>
                <c:pt idx="13">
                  <c:v>2.6995029330750806</c:v>
                </c:pt>
                <c:pt idx="14">
                  <c:v>2.7452659121946703</c:v>
                </c:pt>
                <c:pt idx="15">
                  <c:v>2.7942988510822864</c:v>
                </c:pt>
                <c:pt idx="16">
                  <c:v>2.8470338722008033</c:v>
                </c:pt>
                <c:pt idx="17">
                  <c:v>2.903989590899581</c:v>
                </c:pt>
                <c:pt idx="18">
                  <c:v>2.9657950645278484</c:v>
                </c:pt>
                <c:pt idx="19">
                  <c:v>3.0332224624949098</c:v>
                </c:pt>
                <c:pt idx="20">
                  <c:v>3.1072325059538586</c:v>
                </c:pt>
                <c:pt idx="21">
                  <c:v>3.1349387117758898</c:v>
                </c:pt>
                <c:pt idx="22">
                  <c:v>3.2198251085082861</c:v>
                </c:pt>
                <c:pt idx="23">
                  <c:v>3.314722792940958</c:v>
                </c:pt>
                <c:pt idx="24">
                  <c:v>3.4218996825579366</c:v>
                </c:pt>
                <c:pt idx="25">
                  <c:v>3.5444370825823399</c:v>
                </c:pt>
                <c:pt idx="26">
                  <c:v>3.6866549864407756</c:v>
                </c:pt>
                <c:pt idx="27">
                  <c:v>3.8548489502312928</c:v>
                </c:pt>
                <c:pt idx="28">
                  <c:v>4.0586531893324365</c:v>
                </c:pt>
                <c:pt idx="29">
                  <c:v>4.3137831015859813</c:v>
                </c:pt>
                <c:pt idx="30">
                  <c:v>4.6482090441657924</c:v>
                </c:pt>
                <c:pt idx="31">
                  <c:v>5.1184541189234061</c:v>
                </c:pt>
                <c:pt idx="32">
                  <c:v>5.8647651523404534</c:v>
                </c:pt>
                <c:pt idx="33">
                  <c:v>7.4104624229273783</c:v>
                </c:pt>
                <c:pt idx="34">
                  <c:v>28.617856063827887</c:v>
                </c:pt>
                <c:pt idx="35">
                  <c:v>7.3266175756977363</c:v>
                </c:pt>
                <c:pt idx="36">
                  <c:v>5.8314950720875283</c:v>
                </c:pt>
                <c:pt idx="37">
                  <c:v>5.0990784639311864</c:v>
                </c:pt>
                <c:pt idx="38">
                  <c:v>4.635006177967794</c:v>
                </c:pt>
                <c:pt idx="39">
                  <c:v>4.3039779706953203</c:v>
                </c:pt>
                <c:pt idx="40">
                  <c:v>4.050964052329407</c:v>
                </c:pt>
                <c:pt idx="41">
                  <c:v>3.8485883679238682</c:v>
                </c:pt>
                <c:pt idx="42">
                  <c:v>3.6814154626116151</c:v>
                </c:pt>
                <c:pt idx="43">
                  <c:v>3.5399590397683718</c:v>
                </c:pt>
                <c:pt idx="44">
                  <c:v>3.4180085314158197</c:v>
                </c:pt>
                <c:pt idx="45">
                  <c:v>3.3112960009791519</c:v>
                </c:pt>
                <c:pt idx="46">
                  <c:v>3.216773682067664</c:v>
                </c:pt>
                <c:pt idx="47">
                  <c:v>3.1321961692992017</c:v>
                </c:pt>
                <c:pt idx="48">
                  <c:v>3.0558658429109515</c:v>
                </c:pt>
                <c:pt idx="49">
                  <c:v>2.9864709469077662</c:v>
                </c:pt>
                <c:pt idx="50">
                  <c:v>2.9229788261558949</c:v>
                </c:pt>
                <c:pt idx="51">
                  <c:v>2.8645633447981158</c:v>
                </c:pt>
                <c:pt idx="52">
                  <c:v>2.8105542243354464</c:v>
                </c:pt>
                <c:pt idx="53">
                  <c:v>2.7604008605233186</c:v>
                </c:pt>
                <c:pt idx="54">
                  <c:v>2.7136459545323315</c:v>
                </c:pt>
                <c:pt idx="55">
                  <c:v>2.669905949834861</c:v>
                </c:pt>
                <c:pt idx="56">
                  <c:v>2.6288562849768291</c:v>
                </c:pt>
                <c:pt idx="57">
                  <c:v>2.590220116381762</c:v>
                </c:pt>
                <c:pt idx="58">
                  <c:v>2.5537595824707413</c:v>
                </c:pt>
                <c:pt idx="59">
                  <c:v>2.5192689565448956</c:v>
                </c:pt>
                <c:pt idx="60">
                  <c:v>2.4865692223511688</c:v>
                </c:pt>
                <c:pt idx="61">
                  <c:v>2.4555037344393846</c:v>
                </c:pt>
                <c:pt idx="62">
                  <c:v>2.4259347149880326</c:v>
                </c:pt>
                <c:pt idx="63">
                  <c:v>2.3977404023040751</c:v>
                </c:pt>
                <c:pt idx="64">
                  <c:v>2.3708127118829587</c:v>
                </c:pt>
                <c:pt idx="65">
                  <c:v>2.345055304181582</c:v>
                </c:pt>
                <c:pt idx="66">
                  <c:v>2.320381977768593</c:v>
                </c:pt>
                <c:pt idx="67">
                  <c:v>2.2967153247748597</c:v>
                </c:pt>
                <c:pt idx="68">
                  <c:v>2.2739855993058828</c:v>
                </c:pt>
                <c:pt idx="69">
                  <c:v>2.2521297599142338</c:v>
                </c:pt>
                <c:pt idx="70">
                  <c:v>2.2310906552280674</c:v>
                </c:pt>
                <c:pt idx="71">
                  <c:v>2.2108163280120219</c:v>
                </c:pt>
                <c:pt idx="72">
                  <c:v>2.191259417749873</c:v>
                </c:pt>
                <c:pt idx="73">
                  <c:v>2.1723766456140727</c:v>
                </c:pt>
                <c:pt idx="74">
                  <c:v>2.1541283686699138</c:v>
                </c:pt>
                <c:pt idx="75">
                  <c:v>2.1364781925335201</c:v>
                </c:pt>
                <c:pt idx="76">
                  <c:v>2.1193926336000555</c:v>
                </c:pt>
                <c:pt idx="77">
                  <c:v>2.1028408234852383</c:v>
                </c:pt>
                <c:pt idx="78">
                  <c:v>2.0867942495585918</c:v>
                </c:pt>
                <c:pt idx="79">
                  <c:v>2.0712265264517864</c:v>
                </c:pt>
                <c:pt idx="80">
                  <c:v>2.0561131942469451</c:v>
                </c:pt>
                <c:pt idx="81">
                  <c:v>2.0414315397246754</c:v>
                </c:pt>
                <c:pt idx="82">
                  <c:v>2.0271604376084356</c:v>
                </c:pt>
                <c:pt idx="83">
                  <c:v>2.0132802092034199</c:v>
                </c:pt>
                <c:pt idx="84">
                  <c:v>1.9997724962122314</c:v>
                </c:pt>
                <c:pt idx="85">
                  <c:v>1.9866201478305721</c:v>
                </c:pt>
                <c:pt idx="86">
                  <c:v>1.9738071194953344</c:v>
                </c:pt>
                <c:pt idx="87">
                  <c:v>1.9613183818841056</c:v>
                </c:pt>
                <c:pt idx="88">
                  <c:v>1.9491398389564853</c:v>
                </c:pt>
                <c:pt idx="89">
                  <c:v>1.9372582539898653</c:v>
                </c:pt>
                <c:pt idx="90">
                  <c:v>1.9256611827002768</c:v>
                </c:pt>
                <c:pt idx="91">
                  <c:v>1.9143369126565735</c:v>
                </c:pt>
                <c:pt idx="92">
                  <c:v>1.9032744082968927</c:v>
                </c:pt>
                <c:pt idx="93">
                  <c:v>1.892463260942699</c:v>
                </c:pt>
                <c:pt idx="94">
                  <c:v>1.8818936432800346</c:v>
                </c:pt>
                <c:pt idx="95">
                  <c:v>1.8715562678416884</c:v>
                </c:pt>
                <c:pt idx="96">
                  <c:v>1.8614423490794543</c:v>
                </c:pt>
                <c:pt idx="97">
                  <c:v>1.8515435686637027</c:v>
                </c:pt>
                <c:pt idx="98">
                  <c:v>1.8418520436892809</c:v>
                </c:pt>
                <c:pt idx="99">
                  <c:v>1.8323602975031421</c:v>
                </c:pt>
                <c:pt idx="100">
                  <c:v>1.8230612329008942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rs1(α)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0.20350399999999999</c:v>
                </c:pt>
                <c:pt idx="22">
                  <c:v>0.213504</c:v>
                </c:pt>
                <c:pt idx="23">
                  <c:v>0.22350400000000001</c:v>
                </c:pt>
                <c:pt idx="24">
                  <c:v>0.23350400000000002</c:v>
                </c:pt>
                <c:pt idx="25">
                  <c:v>0.24350400000000003</c:v>
                </c:pt>
                <c:pt idx="26">
                  <c:v>0.25350400000000001</c:v>
                </c:pt>
                <c:pt idx="27">
                  <c:v>0.26350400000000002</c:v>
                </c:pt>
                <c:pt idx="28">
                  <c:v>0.27350400000000002</c:v>
                </c:pt>
                <c:pt idx="29">
                  <c:v>0.28350400000000003</c:v>
                </c:pt>
                <c:pt idx="30">
                  <c:v>0.29350400000000004</c:v>
                </c:pt>
                <c:pt idx="31">
                  <c:v>0.30350400000000005</c:v>
                </c:pt>
                <c:pt idx="32">
                  <c:v>0.31350400000000006</c:v>
                </c:pt>
                <c:pt idx="33">
                  <c:v>0.32350400000000007</c:v>
                </c:pt>
                <c:pt idx="34">
                  <c:v>0.33350400000000008</c:v>
                </c:pt>
                <c:pt idx="35">
                  <c:v>0.34350400000000009</c:v>
                </c:pt>
                <c:pt idx="36">
                  <c:v>0.3535040000000001</c:v>
                </c:pt>
                <c:pt idx="37">
                  <c:v>0.3635040000000001</c:v>
                </c:pt>
                <c:pt idx="38">
                  <c:v>0.37350400000000011</c:v>
                </c:pt>
                <c:pt idx="39">
                  <c:v>0.38350400000000012</c:v>
                </c:pt>
                <c:pt idx="40">
                  <c:v>0.39350400000000013</c:v>
                </c:pt>
                <c:pt idx="41">
                  <c:v>0.40350400000000014</c:v>
                </c:pt>
                <c:pt idx="42">
                  <c:v>0.41350400000000015</c:v>
                </c:pt>
                <c:pt idx="43">
                  <c:v>0.42350400000000016</c:v>
                </c:pt>
                <c:pt idx="44">
                  <c:v>0.43350400000000017</c:v>
                </c:pt>
                <c:pt idx="45">
                  <c:v>0.44350400000000018</c:v>
                </c:pt>
                <c:pt idx="46">
                  <c:v>0.45350400000000018</c:v>
                </c:pt>
                <c:pt idx="47">
                  <c:v>0.46350400000000019</c:v>
                </c:pt>
                <c:pt idx="48">
                  <c:v>0.4735040000000002</c:v>
                </c:pt>
                <c:pt idx="49">
                  <c:v>0.48350400000000021</c:v>
                </c:pt>
                <c:pt idx="50">
                  <c:v>0.49350400000000022</c:v>
                </c:pt>
                <c:pt idx="51">
                  <c:v>0.50350400000000017</c:v>
                </c:pt>
                <c:pt idx="52">
                  <c:v>0.51350400000000018</c:v>
                </c:pt>
                <c:pt idx="53">
                  <c:v>0.52350400000000019</c:v>
                </c:pt>
                <c:pt idx="54">
                  <c:v>0.5335040000000002</c:v>
                </c:pt>
                <c:pt idx="55">
                  <c:v>0.54350400000000021</c:v>
                </c:pt>
                <c:pt idx="56">
                  <c:v>0.55350400000000022</c:v>
                </c:pt>
                <c:pt idx="57">
                  <c:v>0.56350400000000023</c:v>
                </c:pt>
                <c:pt idx="58">
                  <c:v>0.57350400000000024</c:v>
                </c:pt>
                <c:pt idx="59">
                  <c:v>0.58350400000000024</c:v>
                </c:pt>
                <c:pt idx="60">
                  <c:v>0.59350400000000025</c:v>
                </c:pt>
                <c:pt idx="61">
                  <c:v>0.60350400000000026</c:v>
                </c:pt>
                <c:pt idx="62">
                  <c:v>0.61350400000000027</c:v>
                </c:pt>
                <c:pt idx="63">
                  <c:v>0.62350400000000028</c:v>
                </c:pt>
                <c:pt idx="64">
                  <c:v>0.63350400000000029</c:v>
                </c:pt>
                <c:pt idx="65">
                  <c:v>0.6435040000000003</c:v>
                </c:pt>
                <c:pt idx="66">
                  <c:v>0.65350400000000031</c:v>
                </c:pt>
                <c:pt idx="67">
                  <c:v>0.66350400000000032</c:v>
                </c:pt>
                <c:pt idx="68">
                  <c:v>0.67350400000000032</c:v>
                </c:pt>
                <c:pt idx="69">
                  <c:v>0.68350400000000033</c:v>
                </c:pt>
                <c:pt idx="70">
                  <c:v>0.69350400000000034</c:v>
                </c:pt>
                <c:pt idx="71">
                  <c:v>0.70350400000000035</c:v>
                </c:pt>
                <c:pt idx="72">
                  <c:v>0.71350400000000036</c:v>
                </c:pt>
                <c:pt idx="73">
                  <c:v>0.72350400000000037</c:v>
                </c:pt>
                <c:pt idx="74">
                  <c:v>0.73350400000000038</c:v>
                </c:pt>
                <c:pt idx="75">
                  <c:v>0.74350400000000039</c:v>
                </c:pt>
                <c:pt idx="76">
                  <c:v>0.7535040000000004</c:v>
                </c:pt>
                <c:pt idx="77">
                  <c:v>0.7635040000000004</c:v>
                </c:pt>
                <c:pt idx="78">
                  <c:v>0.77350400000000041</c:v>
                </c:pt>
                <c:pt idx="79">
                  <c:v>0.78350400000000042</c:v>
                </c:pt>
                <c:pt idx="80">
                  <c:v>0.79350400000000043</c:v>
                </c:pt>
                <c:pt idx="81">
                  <c:v>0.80350400000000044</c:v>
                </c:pt>
                <c:pt idx="82">
                  <c:v>0.81350400000000045</c:v>
                </c:pt>
                <c:pt idx="83">
                  <c:v>0.82350400000000046</c:v>
                </c:pt>
                <c:pt idx="84">
                  <c:v>0.83350400000000047</c:v>
                </c:pt>
                <c:pt idx="85">
                  <c:v>0.84350400000000048</c:v>
                </c:pt>
                <c:pt idx="86">
                  <c:v>0.85350400000000048</c:v>
                </c:pt>
                <c:pt idx="87">
                  <c:v>0.86350400000000049</c:v>
                </c:pt>
                <c:pt idx="88">
                  <c:v>0.8735040000000005</c:v>
                </c:pt>
                <c:pt idx="89">
                  <c:v>0.88350400000000051</c:v>
                </c:pt>
                <c:pt idx="90">
                  <c:v>0.89350400000000052</c:v>
                </c:pt>
                <c:pt idx="91">
                  <c:v>0.90350400000000053</c:v>
                </c:pt>
                <c:pt idx="92">
                  <c:v>0.91350400000000054</c:v>
                </c:pt>
                <c:pt idx="93">
                  <c:v>0.92350400000000055</c:v>
                </c:pt>
                <c:pt idx="94">
                  <c:v>0.93350400000000056</c:v>
                </c:pt>
                <c:pt idx="95">
                  <c:v>0.94350400000000056</c:v>
                </c:pt>
                <c:pt idx="96">
                  <c:v>0.95350400000000057</c:v>
                </c:pt>
                <c:pt idx="97">
                  <c:v>0.96350400000000058</c:v>
                </c:pt>
                <c:pt idx="98">
                  <c:v>0.97350400000000059</c:v>
                </c:pt>
                <c:pt idx="99">
                  <c:v>0.9835040000000006</c:v>
                </c:pt>
                <c:pt idx="100">
                  <c:v>0.99350400000000061</c:v>
                </c:pt>
              </c:numCache>
            </c:numRef>
          </c:xVal>
          <c:yVal>
            <c:numRef>
              <c:f>Лист1!$F$2:$F$102</c:f>
              <c:numCache>
                <c:formatCode>General</c:formatCode>
                <c:ptCount val="101"/>
                <c:pt idx="0">
                  <c:v>0</c:v>
                </c:pt>
                <c:pt idx="1">
                  <c:v>14.142135623730951</c:v>
                </c:pt>
                <c:pt idx="2">
                  <c:v>10</c:v>
                </c:pt>
                <c:pt idx="3">
                  <c:v>8.1649658092772608</c:v>
                </c:pt>
                <c:pt idx="4">
                  <c:v>7.0710678118654755</c:v>
                </c:pt>
                <c:pt idx="5">
                  <c:v>6.324555320336759</c:v>
                </c:pt>
                <c:pt idx="6">
                  <c:v>5.7735026918962573</c:v>
                </c:pt>
                <c:pt idx="7">
                  <c:v>5.3452248382484875</c:v>
                </c:pt>
                <c:pt idx="8">
                  <c:v>5</c:v>
                </c:pt>
                <c:pt idx="9">
                  <c:v>4.714045207910317</c:v>
                </c:pt>
                <c:pt idx="10">
                  <c:v>4.4721359549995796</c:v>
                </c:pt>
                <c:pt idx="11">
                  <c:v>4.2640143271122088</c:v>
                </c:pt>
                <c:pt idx="12">
                  <c:v>4.0824829046386304</c:v>
                </c:pt>
                <c:pt idx="13">
                  <c:v>3.9223227027636809</c:v>
                </c:pt>
                <c:pt idx="14">
                  <c:v>3.7796447300922722</c:v>
                </c:pt>
                <c:pt idx="15">
                  <c:v>3.6514837167011076</c:v>
                </c:pt>
                <c:pt idx="16">
                  <c:v>3.5355339059327378</c:v>
                </c:pt>
                <c:pt idx="17">
                  <c:v>3.4299717028501768</c:v>
                </c:pt>
                <c:pt idx="18">
                  <c:v>3.333333333333333</c:v>
                </c:pt>
                <c:pt idx="19">
                  <c:v>3.2444284226152504</c:v>
                </c:pt>
                <c:pt idx="20">
                  <c:v>3.1622776601683791</c:v>
                </c:pt>
                <c:pt idx="21">
                  <c:v>3.1349348720910513</c:v>
                </c:pt>
                <c:pt idx="22">
                  <c:v>3.0606381679649486</c:v>
                </c:pt>
                <c:pt idx="23">
                  <c:v>2.9913852495487263</c:v>
                </c:pt>
                <c:pt idx="24">
                  <c:v>2.926630104049913</c:v>
                </c:pt>
                <c:pt idx="25">
                  <c:v>2.8659060415037869</c:v>
                </c:pt>
                <c:pt idx="26">
                  <c:v>2.8088114680707688</c:v>
                </c:pt>
                <c:pt idx="27">
                  <c:v>2.7549986585914796</c:v>
                </c:pt>
                <c:pt idx="28">
                  <c:v>2.7041648086807344</c:v>
                </c:pt>
                <c:pt idx="29">
                  <c:v>2.6560448388350184</c:v>
                </c:pt>
                <c:pt idx="30">
                  <c:v>2.6104055590520887</c:v>
                </c:pt>
                <c:pt idx="31">
                  <c:v>2.5670409000540828</c:v>
                </c:pt>
                <c:pt idx="32">
                  <c:v>2.5257679881126096</c:v>
                </c:pt>
                <c:pt idx="33">
                  <c:v>2.4864238925972018</c:v>
                </c:pt>
                <c:pt idx="34">
                  <c:v>2.4488629141009719</c:v>
                </c:pt>
                <c:pt idx="35">
                  <c:v>2.412954310071362</c:v>
                </c:pt>
                <c:pt idx="36">
                  <c:v>2.3785803769047229</c:v>
                </c:pt>
                <c:pt idx="37">
                  <c:v>2.3456348243052139</c:v>
                </c:pt>
                <c:pt idx="38">
                  <c:v>2.3140213906904563</c:v>
                </c:pt>
                <c:pt idx="39">
                  <c:v>2.2836526585111994</c:v>
                </c:pt>
                <c:pt idx="40">
                  <c:v>2.254449036244119</c:v>
                </c:pt>
                <c:pt idx="41">
                  <c:v>2.2263378800354476</c:v>
                </c:pt>
                <c:pt idx="42">
                  <c:v>2.1992527329053053</c:v>
                </c:pt>
                <c:pt idx="43">
                  <c:v>2.1731326633587225</c:v>
                </c:pt>
                <c:pt idx="44">
                  <c:v>2.1479216884090313</c:v>
                </c:pt>
                <c:pt idx="45">
                  <c:v>2.1235682685698474</c:v>
                </c:pt>
                <c:pt idx="46">
                  <c:v>2.1000248644415929</c:v>
                </c:pt>
                <c:pt idx="47">
                  <c:v>2.077247546206566</c:v>
                </c:pt>
                <c:pt idx="48">
                  <c:v>2.0551956487299097</c:v>
                </c:pt>
                <c:pt idx="49">
                  <c:v>2.0338314661026726</c:v>
                </c:pt>
                <c:pt idx="50">
                  <c:v>2.0131199804048245</c:v>
                </c:pt>
                <c:pt idx="51">
                  <c:v>1.9930286202479526</c:v>
                </c:pt>
                <c:pt idx="52">
                  <c:v>1.9735270453091613</c:v>
                </c:pt>
                <c:pt idx="53">
                  <c:v>1.9545869536131397</c:v>
                </c:pt>
                <c:pt idx="54">
                  <c:v>1.9361819087774677</c:v>
                </c:pt>
                <c:pt idx="55">
                  <c:v>1.9182871848223706</c:v>
                </c:pt>
                <c:pt idx="56">
                  <c:v>1.9008796264726764</c:v>
                </c:pt>
                <c:pt idx="57">
                  <c:v>1.8839375231568005</c:v>
                </c:pt>
                <c:pt idx="58">
                  <c:v>1.8674404951434089</c:v>
                </c:pt>
                <c:pt idx="59">
                  <c:v>1.8513693904577146</c:v>
                </c:pt>
                <c:pt idx="60">
                  <c:v>1.8357061913917285</c:v>
                </c:pt>
                <c:pt idx="61">
                  <c:v>1.8204339295707621</c:v>
                </c:pt>
                <c:pt idx="62">
                  <c:v>1.8055366086658642</c:v>
                </c:pt>
                <c:pt idx="63">
                  <c:v>1.7909991339518319</c:v>
                </c:pt>
                <c:pt idx="64">
                  <c:v>1.7768072480055721</c:v>
                </c:pt>
                <c:pt idx="65">
                  <c:v>1.7629474719221094</c:v>
                </c:pt>
                <c:pt idx="66">
                  <c:v>1.7494070514972835</c:v>
                </c:pt>
                <c:pt idx="67">
                  <c:v>1.736173907888702</c:v>
                </c:pt>
                <c:pt idx="68">
                  <c:v>1.7232365923211057</c:v>
                </c:pt>
                <c:pt idx="69">
                  <c:v>1.7105842444500921</c:v>
                </c:pt>
                <c:pt idx="70">
                  <c:v>1.6982065540400462</c:v>
                </c:pt>
                <c:pt idx="71">
                  <c:v>1.6860937256489534</c:v>
                </c:pt>
                <c:pt idx="72">
                  <c:v>1.6742364460451811</c:v>
                </c:pt>
                <c:pt idx="73">
                  <c:v>1.6626258541099286</c:v>
                </c:pt>
                <c:pt idx="74">
                  <c:v>1.6512535130043042</c:v>
                </c:pt>
                <c:pt idx="75">
                  <c:v>1.6401113844023669</c:v>
                </c:pt>
                <c:pt idx="76">
                  <c:v>1.629191804611317</c:v>
                </c:pt>
                <c:pt idx="77">
                  <c:v>1.6184874624176295</c:v>
                </c:pt>
                <c:pt idx="78">
                  <c:v>1.6079913785136257</c:v>
                </c:pt>
                <c:pt idx="79">
                  <c:v>1.5976968863729328</c:v>
                </c:pt>
                <c:pt idx="80">
                  <c:v>1.5875976144557711</c:v>
                </c:pt>
                <c:pt idx="81">
                  <c:v>1.5776874696361474</c:v>
                </c:pt>
                <c:pt idx="82">
                  <c:v>1.5679606217530162</c:v>
                </c:pt>
                <c:pt idx="83">
                  <c:v>1.5584114891964207</c:v>
                </c:pt>
                <c:pt idx="84">
                  <c:v>1.5490347254476522</c:v>
                </c:pt>
                <c:pt idx="85">
                  <c:v>1.5398252064996931</c:v>
                </c:pt>
                <c:pt idx="86">
                  <c:v>1.5307780190907017</c:v>
                </c:pt>
                <c:pt idx="87">
                  <c:v>1.5218884496891558</c:v>
                </c:pt>
                <c:pt idx="88">
                  <c:v>1.5131519741745643</c:v>
                </c:pt>
                <c:pt idx="89">
                  <c:v>1.5045642481624197</c:v>
                </c:pt>
                <c:pt idx="90">
                  <c:v>1.496121097926395</c:v>
                </c:pt>
                <c:pt idx="91">
                  <c:v>1.4878185118746963</c:v>
                </c:pt>
                <c:pt idx="92">
                  <c:v>1.4796526325410304</c:v>
                </c:pt>
                <c:pt idx="93">
                  <c:v>1.4716197490538669</c:v>
                </c:pt>
                <c:pt idx="94">
                  <c:v>1.4637162900506007</c:v>
                </c:pt>
                <c:pt idx="95">
                  <c:v>1.4559388170058818</c:v>
                </c:pt>
                <c:pt idx="96">
                  <c:v>1.4482840179458047</c:v>
                </c:pt>
                <c:pt idx="97">
                  <c:v>1.4407487015218554</c:v>
                </c:pt>
                <c:pt idx="98">
                  <c:v>1.4333297914205356</c:v>
                </c:pt>
                <c:pt idx="99">
                  <c:v>1.4260243210864205</c:v>
                </c:pt>
                <c:pt idx="100">
                  <c:v>1.4188294287380896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81304"/>
        <c:axId val="126284832"/>
      </c:scatterChart>
      <c:valAx>
        <c:axId val="1262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284832"/>
        <c:crosses val="autoZero"/>
        <c:crossBetween val="midCat"/>
      </c:valAx>
      <c:valAx>
        <c:axId val="126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28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4</xdr:row>
      <xdr:rowOff>142874</xdr:rowOff>
    </xdr:from>
    <xdr:to>
      <xdr:col>25</xdr:col>
      <xdr:colOff>28575</xdr:colOff>
      <xdr:row>35</xdr:row>
      <xdr:rowOff>38099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3</xdr:row>
      <xdr:rowOff>38100</xdr:rowOff>
    </xdr:from>
    <xdr:to>
      <xdr:col>22</xdr:col>
      <xdr:colOff>171450</xdr:colOff>
      <xdr:row>26</xdr:row>
      <xdr:rowOff>104775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2" sqref="L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J1" t="s">
        <v>2</v>
      </c>
      <c r="K1">
        <v>3</v>
      </c>
    </row>
    <row r="2" spans="1:12" x14ac:dyDescent="0.25">
      <c r="A2">
        <v>1</v>
      </c>
      <c r="B2" s="1">
        <f>3/2</f>
        <v>1.5</v>
      </c>
      <c r="C2">
        <v>0</v>
      </c>
      <c r="D2">
        <v>0</v>
      </c>
      <c r="E2">
        <f>POWER(C2,$K$1-1)*B2</f>
        <v>0</v>
      </c>
      <c r="F2">
        <f>A2*C2</f>
        <v>0</v>
      </c>
      <c r="J2">
        <f>POWER(-1,$K$1)*(1/FACT($K$1)*SUM(D3:D4)+1/FACT($K$1-1)*SUM(E2:E4))</f>
        <v>0.41666666666666663</v>
      </c>
      <c r="L2">
        <f>5/12</f>
        <v>0.41666666666666669</v>
      </c>
    </row>
    <row r="3" spans="1:12" x14ac:dyDescent="0.25">
      <c r="A3">
        <v>-1</v>
      </c>
      <c r="B3">
        <v>-0.5</v>
      </c>
      <c r="C3">
        <f>C2+1</f>
        <v>1</v>
      </c>
      <c r="D3">
        <f>POWER(C3,$K$1)*A3</f>
        <v>-1</v>
      </c>
      <c r="E3">
        <f t="shared" ref="E3:E12" si="0">POWER(C3,$K$1-1)*B3</f>
        <v>-0.5</v>
      </c>
      <c r="F3">
        <f t="shared" ref="F3:F12" si="1">A3*C3</f>
        <v>-1</v>
      </c>
    </row>
    <row r="4" spans="1:12" x14ac:dyDescent="0.25">
      <c r="A4">
        <v>0</v>
      </c>
      <c r="B4">
        <v>0</v>
      </c>
      <c r="C4">
        <f t="shared" ref="C4:C6" si="2">C3+1</f>
        <v>2</v>
      </c>
      <c r="D4">
        <f t="shared" ref="D4:D12" si="3">POWER(C4,$K$1)*A4</f>
        <v>0</v>
      </c>
      <c r="E4">
        <f t="shared" si="0"/>
        <v>0</v>
      </c>
      <c r="F4">
        <f t="shared" si="1"/>
        <v>0</v>
      </c>
    </row>
    <row r="5" spans="1:12" x14ac:dyDescent="0.25">
      <c r="A5">
        <v>0</v>
      </c>
      <c r="B5">
        <v>0</v>
      </c>
      <c r="C5">
        <f t="shared" si="2"/>
        <v>3</v>
      </c>
      <c r="D5">
        <f t="shared" si="3"/>
        <v>0</v>
      </c>
      <c r="E5">
        <f t="shared" si="0"/>
        <v>0</v>
      </c>
      <c r="F5">
        <f t="shared" si="1"/>
        <v>0</v>
      </c>
    </row>
    <row r="6" spans="1:12" x14ac:dyDescent="0.25">
      <c r="A6">
        <v>0</v>
      </c>
      <c r="B6">
        <f>-B60</f>
        <v>0</v>
      </c>
      <c r="C6">
        <f t="shared" si="2"/>
        <v>4</v>
      </c>
      <c r="D6">
        <f t="shared" si="3"/>
        <v>0</v>
      </c>
      <c r="E6">
        <f t="shared" si="0"/>
        <v>0</v>
      </c>
      <c r="F6">
        <f t="shared" si="1"/>
        <v>0</v>
      </c>
      <c r="J6" s="1">
        <f>SUM(F3:F4)+SUM(B2:B4)</f>
        <v>0</v>
      </c>
    </row>
    <row r="7" spans="1:12" x14ac:dyDescent="0.25">
      <c r="A7">
        <v>0</v>
      </c>
      <c r="B7">
        <v>0</v>
      </c>
      <c r="C7">
        <f t="shared" ref="C7:C12" si="4">C6+1</f>
        <v>5</v>
      </c>
      <c r="D7">
        <f t="shared" si="3"/>
        <v>0</v>
      </c>
      <c r="E7">
        <f t="shared" si="0"/>
        <v>0</v>
      </c>
      <c r="F7">
        <f t="shared" si="1"/>
        <v>0</v>
      </c>
    </row>
    <row r="8" spans="1:12" x14ac:dyDescent="0.25">
      <c r="A8">
        <v>0</v>
      </c>
      <c r="B8">
        <v>0</v>
      </c>
      <c r="C8">
        <f t="shared" si="4"/>
        <v>6</v>
      </c>
      <c r="D8">
        <f t="shared" si="3"/>
        <v>0</v>
      </c>
      <c r="E8">
        <f t="shared" si="0"/>
        <v>0</v>
      </c>
      <c r="F8">
        <f t="shared" si="1"/>
        <v>0</v>
      </c>
    </row>
    <row r="9" spans="1:12" x14ac:dyDescent="0.25">
      <c r="A9">
        <v>0</v>
      </c>
      <c r="B9">
        <v>0</v>
      </c>
      <c r="C9">
        <f t="shared" si="4"/>
        <v>7</v>
      </c>
      <c r="D9">
        <f t="shared" si="3"/>
        <v>0</v>
      </c>
      <c r="E9">
        <f t="shared" si="0"/>
        <v>0</v>
      </c>
      <c r="F9">
        <f t="shared" si="1"/>
        <v>0</v>
      </c>
    </row>
    <row r="10" spans="1:12" x14ac:dyDescent="0.25">
      <c r="A10">
        <v>0</v>
      </c>
      <c r="B10">
        <v>0</v>
      </c>
      <c r="C10">
        <f t="shared" si="4"/>
        <v>8</v>
      </c>
      <c r="D10">
        <f t="shared" si="3"/>
        <v>0</v>
      </c>
      <c r="E10">
        <f t="shared" si="0"/>
        <v>0</v>
      </c>
      <c r="F10">
        <f t="shared" si="1"/>
        <v>0</v>
      </c>
    </row>
    <row r="11" spans="1:12" x14ac:dyDescent="0.25">
      <c r="A11">
        <v>0</v>
      </c>
      <c r="B11">
        <v>0</v>
      </c>
      <c r="C11">
        <f t="shared" si="4"/>
        <v>9</v>
      </c>
      <c r="D11">
        <f t="shared" si="3"/>
        <v>0</v>
      </c>
      <c r="E11">
        <f t="shared" si="0"/>
        <v>0</v>
      </c>
      <c r="F11">
        <f t="shared" si="1"/>
        <v>0</v>
      </c>
    </row>
    <row r="12" spans="1:12" x14ac:dyDescent="0.25">
      <c r="A12">
        <v>0</v>
      </c>
      <c r="B12">
        <v>0</v>
      </c>
      <c r="C12">
        <f t="shared" si="4"/>
        <v>10</v>
      </c>
      <c r="D12">
        <f t="shared" si="3"/>
        <v>0</v>
      </c>
      <c r="E12">
        <f t="shared" si="0"/>
        <v>0</v>
      </c>
      <c r="F12">
        <f t="shared" si="1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J1" t="s">
        <v>2</v>
      </c>
      <c r="K1">
        <v>5</v>
      </c>
    </row>
    <row r="2" spans="1:12" x14ac:dyDescent="0.25">
      <c r="A2">
        <v>1</v>
      </c>
      <c r="B2" s="1">
        <f>55/24</f>
        <v>2.2916666666666665</v>
      </c>
      <c r="C2">
        <v>0</v>
      </c>
      <c r="D2">
        <v>0</v>
      </c>
      <c r="E2">
        <f>POWER(C2,$K$1-1)*B2</f>
        <v>0</v>
      </c>
      <c r="F2">
        <f>A2*C2</f>
        <v>0</v>
      </c>
      <c r="J2">
        <f>POWER(-1,$K$1)*(1/FACT($K$1)*SUM(D3:D6)+1/FACT($K$1-1)*SUM(E2:E6))</f>
        <v>0.34861111111111104</v>
      </c>
      <c r="L2">
        <f>251/720</f>
        <v>0.34861111111111109</v>
      </c>
    </row>
    <row r="3" spans="1:12" x14ac:dyDescent="0.25">
      <c r="A3">
        <v>-1</v>
      </c>
      <c r="B3">
        <f>-59/24</f>
        <v>-2.4583333333333335</v>
      </c>
      <c r="C3">
        <f>C2+1</f>
        <v>1</v>
      </c>
      <c r="D3">
        <f>POWER(C3,$K$1)*A3</f>
        <v>-1</v>
      </c>
      <c r="E3">
        <f t="shared" ref="E3:E12" si="0">POWER(C3,$K$1-1)*B3</f>
        <v>-2.4583333333333335</v>
      </c>
      <c r="F3">
        <f t="shared" ref="F3:F12" si="1">A3*C3</f>
        <v>-1</v>
      </c>
    </row>
    <row r="4" spans="1:12" x14ac:dyDescent="0.25">
      <c r="A4">
        <v>0</v>
      </c>
      <c r="B4">
        <f>37/24</f>
        <v>1.5416666666666667</v>
      </c>
      <c r="C4">
        <f t="shared" ref="C4:C12" si="2">C3+1</f>
        <v>2</v>
      </c>
      <c r="D4">
        <f t="shared" ref="D4:D12" si="3">POWER(C4,$K$1)*A4</f>
        <v>0</v>
      </c>
      <c r="E4">
        <f t="shared" si="0"/>
        <v>24.666666666666668</v>
      </c>
      <c r="F4">
        <f t="shared" si="1"/>
        <v>0</v>
      </c>
    </row>
    <row r="5" spans="1:12" x14ac:dyDescent="0.25">
      <c r="A5">
        <v>0</v>
      </c>
      <c r="B5">
        <f>-3/8</f>
        <v>-0.375</v>
      </c>
      <c r="C5">
        <f t="shared" si="2"/>
        <v>3</v>
      </c>
      <c r="D5">
        <f t="shared" si="3"/>
        <v>0</v>
      </c>
      <c r="E5">
        <f t="shared" si="0"/>
        <v>-30.375</v>
      </c>
      <c r="F5">
        <f t="shared" si="1"/>
        <v>0</v>
      </c>
    </row>
    <row r="6" spans="1:12" x14ac:dyDescent="0.25">
      <c r="A6">
        <v>0</v>
      </c>
      <c r="B6">
        <f>-B60</f>
        <v>0</v>
      </c>
      <c r="C6">
        <f t="shared" si="2"/>
        <v>4</v>
      </c>
      <c r="D6">
        <f t="shared" si="3"/>
        <v>0</v>
      </c>
      <c r="E6">
        <f t="shared" si="0"/>
        <v>0</v>
      </c>
      <c r="F6">
        <f t="shared" si="1"/>
        <v>0</v>
      </c>
      <c r="J6" s="1">
        <f>SUM(F3:F4)+SUM(B2:B6)</f>
        <v>0</v>
      </c>
    </row>
    <row r="7" spans="1:12" x14ac:dyDescent="0.25">
      <c r="A7">
        <v>0</v>
      </c>
      <c r="B7">
        <v>0</v>
      </c>
      <c r="C7">
        <f t="shared" si="2"/>
        <v>5</v>
      </c>
      <c r="D7">
        <f t="shared" si="3"/>
        <v>0</v>
      </c>
      <c r="E7">
        <f t="shared" si="0"/>
        <v>0</v>
      </c>
      <c r="F7">
        <f t="shared" si="1"/>
        <v>0</v>
      </c>
    </row>
    <row r="8" spans="1:12" x14ac:dyDescent="0.25">
      <c r="A8">
        <v>0</v>
      </c>
      <c r="B8">
        <v>0</v>
      </c>
      <c r="C8">
        <f t="shared" si="2"/>
        <v>6</v>
      </c>
      <c r="D8">
        <f t="shared" si="3"/>
        <v>0</v>
      </c>
      <c r="E8">
        <f t="shared" si="0"/>
        <v>0</v>
      </c>
      <c r="F8">
        <f t="shared" si="1"/>
        <v>0</v>
      </c>
    </row>
    <row r="9" spans="1:12" x14ac:dyDescent="0.25">
      <c r="A9">
        <v>0</v>
      </c>
      <c r="B9">
        <v>0</v>
      </c>
      <c r="C9">
        <f t="shared" si="2"/>
        <v>7</v>
      </c>
      <c r="D9">
        <f t="shared" si="3"/>
        <v>0</v>
      </c>
      <c r="E9">
        <f t="shared" si="0"/>
        <v>0</v>
      </c>
      <c r="F9">
        <f t="shared" si="1"/>
        <v>0</v>
      </c>
    </row>
    <row r="10" spans="1:12" x14ac:dyDescent="0.25">
      <c r="A10">
        <v>0</v>
      </c>
      <c r="B10">
        <v>0</v>
      </c>
      <c r="C10">
        <f t="shared" si="2"/>
        <v>8</v>
      </c>
      <c r="D10">
        <f t="shared" si="3"/>
        <v>0</v>
      </c>
      <c r="E10">
        <f t="shared" si="0"/>
        <v>0</v>
      </c>
      <c r="F10">
        <f t="shared" si="1"/>
        <v>0</v>
      </c>
    </row>
    <row r="11" spans="1:12" x14ac:dyDescent="0.25">
      <c r="A11">
        <v>0</v>
      </c>
      <c r="B11">
        <v>0</v>
      </c>
      <c r="C11">
        <f t="shared" si="2"/>
        <v>9</v>
      </c>
      <c r="D11">
        <f t="shared" si="3"/>
        <v>0</v>
      </c>
      <c r="E11">
        <f t="shared" si="0"/>
        <v>0</v>
      </c>
      <c r="F11">
        <f t="shared" si="1"/>
        <v>0</v>
      </c>
    </row>
    <row r="12" spans="1:12" x14ac:dyDescent="0.25">
      <c r="A12">
        <v>0</v>
      </c>
      <c r="B12">
        <v>0</v>
      </c>
      <c r="C12">
        <f t="shared" si="2"/>
        <v>10</v>
      </c>
      <c r="D12">
        <f t="shared" si="3"/>
        <v>0</v>
      </c>
      <c r="E12">
        <f t="shared" si="0"/>
        <v>0</v>
      </c>
      <c r="F12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L12" sqref="L1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H1" t="s">
        <v>7</v>
      </c>
      <c r="J1" t="s">
        <v>2</v>
      </c>
      <c r="K1">
        <v>3</v>
      </c>
    </row>
    <row r="2" spans="1:16" x14ac:dyDescent="0.25">
      <c r="A2">
        <v>0</v>
      </c>
      <c r="B2" s="1">
        <f>0.5*(1+$H$2)</f>
        <v>0.55000000000000004</v>
      </c>
      <c r="C2">
        <v>0</v>
      </c>
      <c r="D2">
        <v>0</v>
      </c>
      <c r="E2">
        <f>POWER(C2,$K$1-1)*B2</f>
        <v>0</v>
      </c>
      <c r="F2">
        <f>A2*C2</f>
        <v>0</v>
      </c>
      <c r="H2">
        <v>0.1</v>
      </c>
      <c r="J2">
        <f>POWER(-1,$K$1)*(1/FACT($K$1)*SUM(D3:D6)+1/FACT($K$1-1)*SUM(E2:E6))</f>
        <v>-5.8333333333333348E-2</v>
      </c>
      <c r="L2">
        <f>1/12</f>
        <v>8.3333333333333329E-2</v>
      </c>
      <c r="N2">
        <f>1/6</f>
        <v>0.16666666666666666</v>
      </c>
      <c r="P2">
        <f>POWER(-1,$K$1-1)*(1/FACT($K$1-1)*SUM(D2:D6)+1/FACT($K$1-1-1)*SUM(E2:E6))</f>
        <v>-4.9999999999999989E-2</v>
      </c>
    </row>
    <row r="3" spans="1:16" x14ac:dyDescent="0.25">
      <c r="A3">
        <v>-1</v>
      </c>
      <c r="B3">
        <f>0.5*(1-$H$2)</f>
        <v>0.45</v>
      </c>
      <c r="C3">
        <f>C2+1</f>
        <v>1</v>
      </c>
      <c r="D3">
        <f>POWER(C3,$K$1)*A3</f>
        <v>-1</v>
      </c>
      <c r="E3">
        <f t="shared" ref="E3:E12" si="0">POWER(C3,$K$1-1)*B3</f>
        <v>0.45</v>
      </c>
      <c r="F3">
        <f t="shared" ref="F3:F12" si="1">A3*C3</f>
        <v>-1</v>
      </c>
      <c r="J3">
        <f>-1/12-0.5*$H$2</f>
        <v>-0.13333333333333333</v>
      </c>
      <c r="L3">
        <f>-7/12</f>
        <v>-0.58333333333333337</v>
      </c>
    </row>
    <row r="4" spans="1:16" x14ac:dyDescent="0.25">
      <c r="A4">
        <v>0</v>
      </c>
      <c r="B4">
        <v>0</v>
      </c>
      <c r="C4">
        <f t="shared" ref="C4:C12" si="2">C3+1</f>
        <v>2</v>
      </c>
      <c r="D4">
        <f t="shared" ref="D4:D12" si="3">POWER(C4,$K$1)*A4</f>
        <v>0</v>
      </c>
      <c r="E4">
        <f t="shared" si="0"/>
        <v>0</v>
      </c>
      <c r="F4">
        <f t="shared" si="1"/>
        <v>0</v>
      </c>
    </row>
    <row r="5" spans="1:16" x14ac:dyDescent="0.25">
      <c r="A5">
        <v>0</v>
      </c>
      <c r="B5">
        <v>0</v>
      </c>
      <c r="C5">
        <f t="shared" si="2"/>
        <v>3</v>
      </c>
      <c r="D5">
        <f t="shared" si="3"/>
        <v>0</v>
      </c>
      <c r="E5">
        <f t="shared" si="0"/>
        <v>0</v>
      </c>
      <c r="F5">
        <f t="shared" si="1"/>
        <v>0</v>
      </c>
    </row>
    <row r="6" spans="1:16" x14ac:dyDescent="0.25">
      <c r="A6">
        <v>0</v>
      </c>
      <c r="B6">
        <f>-B60</f>
        <v>0</v>
      </c>
      <c r="C6">
        <f t="shared" si="2"/>
        <v>4</v>
      </c>
      <c r="D6">
        <f t="shared" si="3"/>
        <v>0</v>
      </c>
      <c r="E6">
        <f t="shared" si="0"/>
        <v>0</v>
      </c>
      <c r="F6">
        <f t="shared" si="1"/>
        <v>0</v>
      </c>
      <c r="J6" s="1">
        <f>SUM(F3:F4)+SUM(B2:B6)</f>
        <v>0</v>
      </c>
    </row>
    <row r="7" spans="1:16" x14ac:dyDescent="0.25">
      <c r="A7">
        <v>0</v>
      </c>
      <c r="B7">
        <v>0</v>
      </c>
      <c r="C7">
        <f t="shared" si="2"/>
        <v>5</v>
      </c>
      <c r="D7">
        <f t="shared" si="3"/>
        <v>0</v>
      </c>
      <c r="E7">
        <f t="shared" si="0"/>
        <v>0</v>
      </c>
      <c r="F7">
        <f t="shared" si="1"/>
        <v>0</v>
      </c>
    </row>
    <row r="8" spans="1:16" x14ac:dyDescent="0.25">
      <c r="A8">
        <v>0</v>
      </c>
      <c r="B8">
        <v>0</v>
      </c>
      <c r="C8">
        <f t="shared" si="2"/>
        <v>6</v>
      </c>
      <c r="D8">
        <f t="shared" si="3"/>
        <v>0</v>
      </c>
      <c r="E8">
        <f t="shared" si="0"/>
        <v>0</v>
      </c>
      <c r="F8">
        <f t="shared" si="1"/>
        <v>0</v>
      </c>
    </row>
    <row r="9" spans="1:16" x14ac:dyDescent="0.25">
      <c r="A9">
        <v>0</v>
      </c>
      <c r="B9">
        <v>0</v>
      </c>
      <c r="C9">
        <f t="shared" si="2"/>
        <v>7</v>
      </c>
      <c r="D9">
        <f t="shared" si="3"/>
        <v>0</v>
      </c>
      <c r="E9">
        <f t="shared" si="0"/>
        <v>0</v>
      </c>
      <c r="F9">
        <f t="shared" si="1"/>
        <v>0</v>
      </c>
    </row>
    <row r="10" spans="1:16" x14ac:dyDescent="0.25">
      <c r="A10">
        <v>0</v>
      </c>
      <c r="B10">
        <v>0</v>
      </c>
      <c r="C10">
        <f t="shared" si="2"/>
        <v>8</v>
      </c>
      <c r="D10">
        <f t="shared" si="3"/>
        <v>0</v>
      </c>
      <c r="E10">
        <f t="shared" si="0"/>
        <v>0</v>
      </c>
      <c r="F10">
        <f t="shared" si="1"/>
        <v>0</v>
      </c>
    </row>
    <row r="11" spans="1:16" x14ac:dyDescent="0.25">
      <c r="A11">
        <v>0</v>
      </c>
      <c r="B11">
        <v>0</v>
      </c>
      <c r="C11">
        <f t="shared" si="2"/>
        <v>9</v>
      </c>
      <c r="D11">
        <f t="shared" si="3"/>
        <v>0</v>
      </c>
      <c r="E11">
        <f t="shared" si="0"/>
        <v>0</v>
      </c>
      <c r="F11">
        <f t="shared" si="1"/>
        <v>0</v>
      </c>
      <c r="K11" t="s">
        <v>12</v>
      </c>
      <c r="L11">
        <f>1/ABS(J2)</f>
        <v>17.142857142857139</v>
      </c>
      <c r="N11" t="s">
        <v>14</v>
      </c>
      <c r="O11">
        <f>POWER(1/L11,1/3)</f>
        <v>0.38782779524176036</v>
      </c>
    </row>
    <row r="12" spans="1:16" x14ac:dyDescent="0.25">
      <c r="A12">
        <v>0</v>
      </c>
      <c r="B12">
        <v>0</v>
      </c>
      <c r="C12">
        <f t="shared" si="2"/>
        <v>10</v>
      </c>
      <c r="D12">
        <f t="shared" si="3"/>
        <v>0</v>
      </c>
      <c r="E12">
        <f t="shared" si="0"/>
        <v>0</v>
      </c>
      <c r="F12">
        <f t="shared" si="1"/>
        <v>0</v>
      </c>
      <c r="K12" t="s">
        <v>13</v>
      </c>
      <c r="L12">
        <f>1/ABS(P2)</f>
        <v>20.000000000000004</v>
      </c>
      <c r="N12" t="s">
        <v>14</v>
      </c>
      <c r="O12">
        <f>POWER(1/L12,1/2)</f>
        <v>0.22360679774997894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B2" sqref="B2"/>
    </sheetView>
  </sheetViews>
  <sheetFormatPr defaultRowHeight="15" x14ac:dyDescent="0.25"/>
  <sheetData>
    <row r="1" spans="1:8" x14ac:dyDescent="0.25">
      <c r="A1" s="2" t="s">
        <v>8</v>
      </c>
      <c r="B1" t="s">
        <v>9</v>
      </c>
      <c r="C1" t="s">
        <v>10</v>
      </c>
      <c r="D1" t="s">
        <v>11</v>
      </c>
      <c r="E1" t="s">
        <v>15</v>
      </c>
      <c r="F1" t="s">
        <v>16</v>
      </c>
    </row>
    <row r="2" spans="1:8" x14ac:dyDescent="0.25">
      <c r="A2">
        <v>0</v>
      </c>
      <c r="B2">
        <f>ABS((3*A2-1)/12)</f>
        <v>8.3333333333333329E-2</v>
      </c>
      <c r="C2">
        <f>ABS((-1-6*A2)/12)</f>
        <v>8.3333333333333329E-2</v>
      </c>
      <c r="D2">
        <f>ABS(A2/2)</f>
        <v>0</v>
      </c>
      <c r="E2">
        <f>POWER(1/B2,1/3)</f>
        <v>2.2894284851066637</v>
      </c>
      <c r="F2" t="e">
        <f>POWER(1/D2,1/2)</f>
        <v>#DIV/0!</v>
      </c>
      <c r="H2" t="b">
        <f>A23=1/6*(1-3/POWER(1+2*SQRT(7),1/3)+POWER(1+2*SQRT(7),1/3))</f>
        <v>0</v>
      </c>
    </row>
    <row r="3" spans="1:8" x14ac:dyDescent="0.25">
      <c r="A3">
        <f>A2+0.01</f>
        <v>0.01</v>
      </c>
      <c r="B3">
        <f t="shared" ref="B3:B66" si="0">ABS((3*A3-1)/12)</f>
        <v>8.0833333333333326E-2</v>
      </c>
      <c r="C3">
        <f t="shared" ref="C3" si="1">ABS((-1-6*A3)/12)</f>
        <v>8.8333333333333333E-2</v>
      </c>
      <c r="D3">
        <f t="shared" ref="D3:D66" si="2">ABS(A3/2)</f>
        <v>5.0000000000000001E-3</v>
      </c>
      <c r="E3">
        <f t="shared" ref="E3:E66" si="3">POWER(1/B3,1/3)</f>
        <v>2.3127916138892965</v>
      </c>
      <c r="F3">
        <f t="shared" ref="F3:F66" si="4">POWER(1/D3,1/2)</f>
        <v>14.142135623730951</v>
      </c>
    </row>
    <row r="4" spans="1:8" x14ac:dyDescent="0.25">
      <c r="A4">
        <f t="shared" ref="A4:A37" si="5">A3+0.01</f>
        <v>0.02</v>
      </c>
      <c r="B4">
        <f t="shared" si="0"/>
        <v>7.8333333333333324E-2</v>
      </c>
      <c r="C4">
        <f t="shared" ref="C4:C37" si="6">ABS((-1-6*A4)/12)</f>
        <v>9.3333333333333338E-2</v>
      </c>
      <c r="D4">
        <f t="shared" si="2"/>
        <v>0.01</v>
      </c>
      <c r="E4">
        <f t="shared" si="3"/>
        <v>2.3371385779536773</v>
      </c>
      <c r="F4">
        <f t="shared" si="4"/>
        <v>10</v>
      </c>
    </row>
    <row r="5" spans="1:8" x14ac:dyDescent="0.25">
      <c r="A5">
        <f t="shared" si="5"/>
        <v>0.03</v>
      </c>
      <c r="B5">
        <f t="shared" si="0"/>
        <v>7.5833333333333336E-2</v>
      </c>
      <c r="C5">
        <f t="shared" si="6"/>
        <v>9.8333333333333328E-2</v>
      </c>
      <c r="D5">
        <f t="shared" si="2"/>
        <v>1.4999999999999999E-2</v>
      </c>
      <c r="E5">
        <f t="shared" si="3"/>
        <v>2.362544248544665</v>
      </c>
      <c r="F5">
        <f t="shared" si="4"/>
        <v>8.1649658092772608</v>
      </c>
    </row>
    <row r="6" spans="1:8" x14ac:dyDescent="0.25">
      <c r="A6">
        <f t="shared" si="5"/>
        <v>0.04</v>
      </c>
      <c r="B6">
        <f t="shared" si="0"/>
        <v>7.3333333333333334E-2</v>
      </c>
      <c r="C6">
        <f t="shared" si="6"/>
        <v>0.10333333333333333</v>
      </c>
      <c r="D6">
        <f t="shared" si="2"/>
        <v>0.02</v>
      </c>
      <c r="E6">
        <f t="shared" si="3"/>
        <v>2.3890919115885199</v>
      </c>
      <c r="F6">
        <f t="shared" si="4"/>
        <v>7.0710678118654755</v>
      </c>
    </row>
    <row r="7" spans="1:8" x14ac:dyDescent="0.25">
      <c r="A7">
        <f t="shared" si="5"/>
        <v>0.05</v>
      </c>
      <c r="B7">
        <f t="shared" si="0"/>
        <v>7.0833333333333331E-2</v>
      </c>
      <c r="C7">
        <f t="shared" si="6"/>
        <v>0.10833333333333334</v>
      </c>
      <c r="D7">
        <f t="shared" si="2"/>
        <v>2.5000000000000001E-2</v>
      </c>
      <c r="E7">
        <f t="shared" si="3"/>
        <v>2.4168745401069995</v>
      </c>
      <c r="F7">
        <f t="shared" si="4"/>
        <v>6.324555320336759</v>
      </c>
    </row>
    <row r="8" spans="1:8" x14ac:dyDescent="0.25">
      <c r="A8">
        <f t="shared" si="5"/>
        <v>6.0000000000000005E-2</v>
      </c>
      <c r="B8">
        <f t="shared" si="0"/>
        <v>6.8333333333333329E-2</v>
      </c>
      <c r="C8">
        <f t="shared" si="6"/>
        <v>0.11333333333333334</v>
      </c>
      <c r="D8">
        <f t="shared" si="2"/>
        <v>3.0000000000000002E-2</v>
      </c>
      <c r="E8">
        <f t="shared" si="3"/>
        <v>2.4459963120192905</v>
      </c>
      <c r="F8">
        <f t="shared" si="4"/>
        <v>5.7735026918962573</v>
      </c>
    </row>
    <row r="9" spans="1:8" x14ac:dyDescent="0.25">
      <c r="A9">
        <f t="shared" si="5"/>
        <v>7.0000000000000007E-2</v>
      </c>
      <c r="B9">
        <f t="shared" si="0"/>
        <v>6.5833333333333341E-2</v>
      </c>
      <c r="C9">
        <f t="shared" si="6"/>
        <v>0.11833333333333333</v>
      </c>
      <c r="D9">
        <f t="shared" si="2"/>
        <v>3.5000000000000003E-2</v>
      </c>
      <c r="E9">
        <f t="shared" si="3"/>
        <v>2.4765744316413394</v>
      </c>
      <c r="F9">
        <f t="shared" si="4"/>
        <v>5.3452248382484875</v>
      </c>
    </row>
    <row r="10" spans="1:8" x14ac:dyDescent="0.25">
      <c r="A10">
        <f t="shared" si="5"/>
        <v>0.08</v>
      </c>
      <c r="B10">
        <f t="shared" si="0"/>
        <v>6.3333333333333339E-2</v>
      </c>
      <c r="C10">
        <f t="shared" si="6"/>
        <v>0.12333333333333334</v>
      </c>
      <c r="D10">
        <f t="shared" si="2"/>
        <v>0.04</v>
      </c>
      <c r="E10">
        <f t="shared" si="3"/>
        <v>2.5087413298623935</v>
      </c>
      <c r="F10">
        <f t="shared" si="4"/>
        <v>5</v>
      </c>
    </row>
    <row r="11" spans="1:8" x14ac:dyDescent="0.25">
      <c r="A11">
        <f t="shared" si="5"/>
        <v>0.09</v>
      </c>
      <c r="B11">
        <f t="shared" si="0"/>
        <v>6.083333333333333E-2</v>
      </c>
      <c r="C11">
        <f t="shared" si="6"/>
        <v>0.12833333333333333</v>
      </c>
      <c r="D11">
        <f t="shared" si="2"/>
        <v>4.4999999999999998E-2</v>
      </c>
      <c r="E11">
        <f t="shared" si="3"/>
        <v>2.5426473402846463</v>
      </c>
      <c r="F11">
        <f t="shared" si="4"/>
        <v>4.714045207910317</v>
      </c>
    </row>
    <row r="12" spans="1:8" x14ac:dyDescent="0.25">
      <c r="A12">
        <f t="shared" si="5"/>
        <v>9.9999999999999992E-2</v>
      </c>
      <c r="B12">
        <f t="shared" si="0"/>
        <v>5.8333333333333327E-2</v>
      </c>
      <c r="C12">
        <f t="shared" si="6"/>
        <v>0.13333333333333333</v>
      </c>
      <c r="D12">
        <f t="shared" si="2"/>
        <v>4.9999999999999996E-2</v>
      </c>
      <c r="E12">
        <f t="shared" si="3"/>
        <v>2.5784639787785961</v>
      </c>
      <c r="F12">
        <f t="shared" si="4"/>
        <v>4.4721359549995796</v>
      </c>
    </row>
    <row r="13" spans="1:8" x14ac:dyDescent="0.25">
      <c r="A13">
        <f t="shared" si="5"/>
        <v>0.10999999999999999</v>
      </c>
      <c r="B13">
        <f t="shared" si="0"/>
        <v>5.5833333333333339E-2</v>
      </c>
      <c r="C13">
        <f t="shared" si="6"/>
        <v>0.13833333333333334</v>
      </c>
      <c r="D13">
        <f t="shared" si="2"/>
        <v>5.4999999999999993E-2</v>
      </c>
      <c r="E13">
        <f t="shared" si="3"/>
        <v>2.6163879951735742</v>
      </c>
      <c r="F13">
        <f t="shared" si="4"/>
        <v>4.2640143271122088</v>
      </c>
    </row>
    <row r="14" spans="1:8" x14ac:dyDescent="0.25">
      <c r="A14">
        <f t="shared" si="5"/>
        <v>0.11999999999999998</v>
      </c>
      <c r="B14">
        <f t="shared" si="0"/>
        <v>5.3333333333333344E-2</v>
      </c>
      <c r="C14">
        <f t="shared" si="6"/>
        <v>0.14333333333333331</v>
      </c>
      <c r="D14">
        <f t="shared" si="2"/>
        <v>5.9999999999999991E-2</v>
      </c>
      <c r="E14">
        <f t="shared" si="3"/>
        <v>2.6566464229565274</v>
      </c>
      <c r="F14">
        <f t="shared" si="4"/>
        <v>4.0824829046386304</v>
      </c>
    </row>
    <row r="15" spans="1:8" x14ac:dyDescent="0.25">
      <c r="A15">
        <f t="shared" si="5"/>
        <v>0.12999999999999998</v>
      </c>
      <c r="B15">
        <f t="shared" si="0"/>
        <v>5.0833333333333341E-2</v>
      </c>
      <c r="C15">
        <f t="shared" si="6"/>
        <v>0.14833333333333332</v>
      </c>
      <c r="D15">
        <f t="shared" si="2"/>
        <v>6.4999999999999988E-2</v>
      </c>
      <c r="E15">
        <f t="shared" si="3"/>
        <v>2.6995029330750806</v>
      </c>
      <c r="F15">
        <f t="shared" si="4"/>
        <v>3.9223227027636809</v>
      </c>
    </row>
    <row r="16" spans="1:8" x14ac:dyDescent="0.25">
      <c r="A16">
        <f t="shared" si="5"/>
        <v>0.13999999999999999</v>
      </c>
      <c r="B16">
        <f t="shared" si="0"/>
        <v>4.8333333333333339E-2</v>
      </c>
      <c r="C16">
        <f t="shared" si="6"/>
        <v>0.15333333333333332</v>
      </c>
      <c r="D16">
        <f t="shared" si="2"/>
        <v>6.9999999999999993E-2</v>
      </c>
      <c r="E16">
        <f t="shared" si="3"/>
        <v>2.7452659121946703</v>
      </c>
      <c r="F16">
        <f t="shared" si="4"/>
        <v>3.7796447300922722</v>
      </c>
    </row>
    <row r="17" spans="1:6" x14ac:dyDescent="0.25">
      <c r="A17">
        <f t="shared" si="5"/>
        <v>0.15</v>
      </c>
      <c r="B17">
        <f t="shared" si="0"/>
        <v>4.5833333333333337E-2</v>
      </c>
      <c r="C17">
        <f t="shared" si="6"/>
        <v>0.15833333333333333</v>
      </c>
      <c r="D17">
        <f t="shared" si="2"/>
        <v>7.4999999999999997E-2</v>
      </c>
      <c r="E17">
        <f t="shared" si="3"/>
        <v>2.7942988510822864</v>
      </c>
      <c r="F17">
        <f t="shared" si="4"/>
        <v>3.6514837167011076</v>
      </c>
    </row>
    <row r="18" spans="1:6" x14ac:dyDescent="0.25">
      <c r="A18">
        <f t="shared" si="5"/>
        <v>0.16</v>
      </c>
      <c r="B18">
        <f t="shared" si="0"/>
        <v>4.3333333333333335E-2</v>
      </c>
      <c r="C18">
        <f t="shared" si="6"/>
        <v>0.16333333333333333</v>
      </c>
      <c r="D18">
        <f t="shared" si="2"/>
        <v>0.08</v>
      </c>
      <c r="E18">
        <f t="shared" si="3"/>
        <v>2.8470338722008033</v>
      </c>
      <c r="F18">
        <f t="shared" si="4"/>
        <v>3.5355339059327378</v>
      </c>
    </row>
    <row r="19" spans="1:6" x14ac:dyDescent="0.25">
      <c r="A19">
        <f t="shared" si="5"/>
        <v>0.17</v>
      </c>
      <c r="B19">
        <f t="shared" si="0"/>
        <v>4.0833333333333333E-2</v>
      </c>
      <c r="C19">
        <f t="shared" si="6"/>
        <v>0.16833333333333333</v>
      </c>
      <c r="D19">
        <f t="shared" si="2"/>
        <v>8.5000000000000006E-2</v>
      </c>
      <c r="E19">
        <f t="shared" si="3"/>
        <v>2.903989590899581</v>
      </c>
      <c r="F19">
        <f t="shared" si="4"/>
        <v>3.4299717028501768</v>
      </c>
    </row>
    <row r="20" spans="1:6" x14ac:dyDescent="0.25">
      <c r="A20">
        <f t="shared" si="5"/>
        <v>0.18000000000000002</v>
      </c>
      <c r="B20">
        <f t="shared" si="0"/>
        <v>3.833333333333333E-2</v>
      </c>
      <c r="C20">
        <f t="shared" si="6"/>
        <v>0.17333333333333334</v>
      </c>
      <c r="D20">
        <f t="shared" si="2"/>
        <v>9.0000000000000011E-2</v>
      </c>
      <c r="E20">
        <f t="shared" si="3"/>
        <v>2.9657950645278484</v>
      </c>
      <c r="F20">
        <f t="shared" si="4"/>
        <v>3.333333333333333</v>
      </c>
    </row>
    <row r="21" spans="1:6" x14ac:dyDescent="0.25">
      <c r="A21">
        <f t="shared" si="5"/>
        <v>0.19000000000000003</v>
      </c>
      <c r="B21">
        <f t="shared" si="0"/>
        <v>3.5833333333333328E-2</v>
      </c>
      <c r="C21">
        <f t="shared" si="6"/>
        <v>0.17833333333333334</v>
      </c>
      <c r="D21">
        <f t="shared" si="2"/>
        <v>9.5000000000000015E-2</v>
      </c>
      <c r="E21">
        <f t="shared" si="3"/>
        <v>3.0332224624949098</v>
      </c>
      <c r="F21">
        <f t="shared" si="4"/>
        <v>3.2444284226152504</v>
      </c>
    </row>
    <row r="22" spans="1:6" x14ac:dyDescent="0.25">
      <c r="A22">
        <f t="shared" si="5"/>
        <v>0.20000000000000004</v>
      </c>
      <c r="B22">
        <f t="shared" si="0"/>
        <v>3.3333333333333326E-2</v>
      </c>
      <c r="C22">
        <f t="shared" si="6"/>
        <v>0.18333333333333335</v>
      </c>
      <c r="D22">
        <f t="shared" si="2"/>
        <v>0.10000000000000002</v>
      </c>
      <c r="E22">
        <f t="shared" si="3"/>
        <v>3.1072325059538586</v>
      </c>
      <c r="F22">
        <f t="shared" si="4"/>
        <v>3.1622776601683791</v>
      </c>
    </row>
    <row r="23" spans="1:6" x14ac:dyDescent="0.25">
      <c r="A23">
        <v>0.20350399999999999</v>
      </c>
      <c r="B23">
        <f t="shared" si="0"/>
        <v>3.2457333333333338E-2</v>
      </c>
      <c r="C23">
        <f t="shared" si="6"/>
        <v>0.18508533333333332</v>
      </c>
      <c r="D23">
        <f t="shared" si="2"/>
        <v>0.101752</v>
      </c>
      <c r="E23">
        <f t="shared" si="3"/>
        <v>3.1349387117758898</v>
      </c>
      <c r="F23">
        <f t="shared" si="4"/>
        <v>3.1349348720910513</v>
      </c>
    </row>
    <row r="24" spans="1:6" x14ac:dyDescent="0.25">
      <c r="A24">
        <f t="shared" si="5"/>
        <v>0.213504</v>
      </c>
      <c r="B24">
        <f t="shared" si="0"/>
        <v>2.9957333333333336E-2</v>
      </c>
      <c r="C24">
        <f t="shared" si="6"/>
        <v>0.19008533333333333</v>
      </c>
      <c r="D24">
        <f t="shared" si="2"/>
        <v>0.106752</v>
      </c>
      <c r="E24">
        <f t="shared" si="3"/>
        <v>3.2198251085082861</v>
      </c>
      <c r="F24">
        <f t="shared" si="4"/>
        <v>3.0606381679649486</v>
      </c>
    </row>
    <row r="25" spans="1:6" x14ac:dyDescent="0.25">
      <c r="A25">
        <f t="shared" si="5"/>
        <v>0.22350400000000001</v>
      </c>
      <c r="B25">
        <f t="shared" si="0"/>
        <v>2.7457333333333334E-2</v>
      </c>
      <c r="C25">
        <f t="shared" si="6"/>
        <v>0.19508533333333333</v>
      </c>
      <c r="D25">
        <f t="shared" si="2"/>
        <v>0.111752</v>
      </c>
      <c r="E25">
        <f t="shared" si="3"/>
        <v>3.314722792940958</v>
      </c>
      <c r="F25">
        <f t="shared" si="4"/>
        <v>2.9913852495487263</v>
      </c>
    </row>
    <row r="26" spans="1:6" x14ac:dyDescent="0.25">
      <c r="A26">
        <f t="shared" si="5"/>
        <v>0.23350400000000002</v>
      </c>
      <c r="B26">
        <f t="shared" si="0"/>
        <v>2.4957333333333331E-2</v>
      </c>
      <c r="C26">
        <f t="shared" si="6"/>
        <v>0.20008533333333334</v>
      </c>
      <c r="D26">
        <f t="shared" si="2"/>
        <v>0.11675200000000001</v>
      </c>
      <c r="E26">
        <f t="shared" si="3"/>
        <v>3.4218996825579366</v>
      </c>
      <c r="F26">
        <f t="shared" si="4"/>
        <v>2.926630104049913</v>
      </c>
    </row>
    <row r="27" spans="1:6" x14ac:dyDescent="0.25">
      <c r="A27">
        <f t="shared" si="5"/>
        <v>0.24350400000000003</v>
      </c>
      <c r="B27">
        <f t="shared" si="0"/>
        <v>2.2457333333333329E-2</v>
      </c>
      <c r="C27">
        <f t="shared" si="6"/>
        <v>0.20508533333333334</v>
      </c>
      <c r="D27">
        <f t="shared" si="2"/>
        <v>0.12175200000000001</v>
      </c>
      <c r="E27">
        <f t="shared" si="3"/>
        <v>3.5444370825823399</v>
      </c>
      <c r="F27">
        <f t="shared" si="4"/>
        <v>2.8659060415037869</v>
      </c>
    </row>
    <row r="28" spans="1:6" x14ac:dyDescent="0.25">
      <c r="A28">
        <f t="shared" si="5"/>
        <v>0.25350400000000001</v>
      </c>
      <c r="B28">
        <f t="shared" si="0"/>
        <v>1.9957333333333327E-2</v>
      </c>
      <c r="C28">
        <f t="shared" si="6"/>
        <v>0.21008533333333335</v>
      </c>
      <c r="D28">
        <f t="shared" si="2"/>
        <v>0.126752</v>
      </c>
      <c r="E28">
        <f t="shared" si="3"/>
        <v>3.6866549864407756</v>
      </c>
      <c r="F28">
        <f t="shared" si="4"/>
        <v>2.8088114680707688</v>
      </c>
    </row>
    <row r="29" spans="1:6" x14ac:dyDescent="0.25">
      <c r="A29">
        <f t="shared" si="5"/>
        <v>0.26350400000000002</v>
      </c>
      <c r="B29">
        <f t="shared" si="0"/>
        <v>1.7457333333333325E-2</v>
      </c>
      <c r="C29">
        <f t="shared" si="6"/>
        <v>0.21508533333333335</v>
      </c>
      <c r="D29">
        <f t="shared" si="2"/>
        <v>0.13175200000000001</v>
      </c>
      <c r="E29">
        <f t="shared" si="3"/>
        <v>3.8548489502312928</v>
      </c>
      <c r="F29">
        <f t="shared" si="4"/>
        <v>2.7549986585914796</v>
      </c>
    </row>
    <row r="30" spans="1:6" x14ac:dyDescent="0.25">
      <c r="A30">
        <f t="shared" si="5"/>
        <v>0.27350400000000002</v>
      </c>
      <c r="B30">
        <f t="shared" si="0"/>
        <v>1.4957333333333322E-2</v>
      </c>
      <c r="C30">
        <f t="shared" si="6"/>
        <v>0.22008533333333336</v>
      </c>
      <c r="D30">
        <f t="shared" si="2"/>
        <v>0.13675200000000001</v>
      </c>
      <c r="E30">
        <f t="shared" si="3"/>
        <v>4.0586531893324365</v>
      </c>
      <c r="F30">
        <f t="shared" si="4"/>
        <v>2.7041648086807344</v>
      </c>
    </row>
    <row r="31" spans="1:6" x14ac:dyDescent="0.25">
      <c r="A31">
        <f t="shared" si="5"/>
        <v>0.28350400000000003</v>
      </c>
      <c r="B31">
        <f t="shared" si="0"/>
        <v>1.245733333333332E-2</v>
      </c>
      <c r="C31">
        <f t="shared" si="6"/>
        <v>0.22508533333333336</v>
      </c>
      <c r="D31">
        <f t="shared" si="2"/>
        <v>0.14175200000000002</v>
      </c>
      <c r="E31">
        <f t="shared" si="3"/>
        <v>4.3137831015859813</v>
      </c>
      <c r="F31">
        <f t="shared" si="4"/>
        <v>2.6560448388350184</v>
      </c>
    </row>
    <row r="32" spans="1:6" x14ac:dyDescent="0.25">
      <c r="A32">
        <f t="shared" si="5"/>
        <v>0.29350400000000004</v>
      </c>
      <c r="B32">
        <f t="shared" si="0"/>
        <v>9.957333333333318E-3</v>
      </c>
      <c r="C32">
        <f t="shared" si="6"/>
        <v>0.23008533333333336</v>
      </c>
      <c r="D32">
        <f t="shared" si="2"/>
        <v>0.14675200000000002</v>
      </c>
      <c r="E32">
        <f t="shared" si="3"/>
        <v>4.6482090441657924</v>
      </c>
      <c r="F32">
        <f t="shared" si="4"/>
        <v>2.6104055590520887</v>
      </c>
    </row>
    <row r="33" spans="1:6" x14ac:dyDescent="0.25">
      <c r="A33">
        <f t="shared" si="5"/>
        <v>0.30350400000000005</v>
      </c>
      <c r="B33">
        <f t="shared" si="0"/>
        <v>7.4573333333333158E-3</v>
      </c>
      <c r="C33">
        <f t="shared" si="6"/>
        <v>0.23508533333333337</v>
      </c>
      <c r="D33">
        <f t="shared" si="2"/>
        <v>0.15175200000000003</v>
      </c>
      <c r="E33">
        <f t="shared" si="3"/>
        <v>5.1184541189234061</v>
      </c>
      <c r="F33">
        <f t="shared" si="4"/>
        <v>2.5670409000540828</v>
      </c>
    </row>
    <row r="34" spans="1:6" x14ac:dyDescent="0.25">
      <c r="A34">
        <f t="shared" si="5"/>
        <v>0.31350400000000006</v>
      </c>
      <c r="B34">
        <f t="shared" si="0"/>
        <v>4.9573333333333136E-3</v>
      </c>
      <c r="C34">
        <f t="shared" si="6"/>
        <v>0.24008533333333337</v>
      </c>
      <c r="D34">
        <f t="shared" si="2"/>
        <v>0.15675200000000003</v>
      </c>
      <c r="E34">
        <f t="shared" si="3"/>
        <v>5.8647651523404534</v>
      </c>
      <c r="F34">
        <f t="shared" si="4"/>
        <v>2.5257679881126096</v>
      </c>
    </row>
    <row r="35" spans="1:6" x14ac:dyDescent="0.25">
      <c r="A35">
        <f t="shared" si="5"/>
        <v>0.32350400000000007</v>
      </c>
      <c r="B35">
        <f t="shared" si="0"/>
        <v>2.4573333333333114E-3</v>
      </c>
      <c r="C35">
        <f t="shared" si="6"/>
        <v>0.24508533333333338</v>
      </c>
      <c r="D35">
        <f t="shared" si="2"/>
        <v>0.16175200000000003</v>
      </c>
      <c r="E35">
        <f t="shared" si="3"/>
        <v>7.4104624229273783</v>
      </c>
      <c r="F35">
        <f t="shared" si="4"/>
        <v>2.4864238925972018</v>
      </c>
    </row>
    <row r="36" spans="1:6" x14ac:dyDescent="0.25">
      <c r="A36">
        <f t="shared" si="5"/>
        <v>0.33350400000000008</v>
      </c>
      <c r="B36">
        <f t="shared" si="0"/>
        <v>4.2666666666690833E-5</v>
      </c>
      <c r="C36">
        <f t="shared" si="6"/>
        <v>0.25008533333333338</v>
      </c>
      <c r="D36">
        <f t="shared" si="2"/>
        <v>0.16675200000000004</v>
      </c>
      <c r="E36">
        <f t="shared" si="3"/>
        <v>28.617856063827887</v>
      </c>
      <c r="F36">
        <f t="shared" si="4"/>
        <v>2.4488629141009719</v>
      </c>
    </row>
    <row r="37" spans="1:6" x14ac:dyDescent="0.25">
      <c r="A37">
        <f t="shared" si="5"/>
        <v>0.34350400000000009</v>
      </c>
      <c r="B37">
        <f t="shared" si="0"/>
        <v>2.5426666666666931E-3</v>
      </c>
      <c r="C37">
        <f t="shared" si="6"/>
        <v>0.25508533333333339</v>
      </c>
      <c r="D37">
        <f t="shared" si="2"/>
        <v>0.17175200000000004</v>
      </c>
      <c r="E37">
        <f t="shared" si="3"/>
        <v>7.3266175756977363</v>
      </c>
      <c r="F37">
        <f t="shared" si="4"/>
        <v>2.412954310071362</v>
      </c>
    </row>
    <row r="38" spans="1:6" x14ac:dyDescent="0.25">
      <c r="A38">
        <f t="shared" ref="A38:A101" si="7">A37+0.01</f>
        <v>0.3535040000000001</v>
      </c>
      <c r="B38">
        <f t="shared" si="0"/>
        <v>5.0426666666666953E-3</v>
      </c>
      <c r="C38">
        <f t="shared" ref="C38:C101" si="8">ABS((-1-6*A38)/12)</f>
        <v>0.26008533333333339</v>
      </c>
      <c r="D38">
        <f t="shared" si="2"/>
        <v>0.17675200000000005</v>
      </c>
      <c r="E38">
        <f t="shared" si="3"/>
        <v>5.8314950720875283</v>
      </c>
      <c r="F38">
        <f t="shared" si="4"/>
        <v>2.3785803769047229</v>
      </c>
    </row>
    <row r="39" spans="1:6" x14ac:dyDescent="0.25">
      <c r="A39">
        <f t="shared" si="7"/>
        <v>0.3635040000000001</v>
      </c>
      <c r="B39">
        <f t="shared" si="0"/>
        <v>7.5426666666666975E-3</v>
      </c>
      <c r="C39">
        <f t="shared" si="8"/>
        <v>0.26508533333333339</v>
      </c>
      <c r="D39">
        <f t="shared" si="2"/>
        <v>0.18175200000000005</v>
      </c>
      <c r="E39">
        <f t="shared" si="3"/>
        <v>5.0990784639311864</v>
      </c>
      <c r="F39">
        <f t="shared" si="4"/>
        <v>2.3456348243052139</v>
      </c>
    </row>
    <row r="40" spans="1:6" x14ac:dyDescent="0.25">
      <c r="A40">
        <f t="shared" si="7"/>
        <v>0.37350400000000011</v>
      </c>
      <c r="B40">
        <f t="shared" si="0"/>
        <v>1.00426666666667E-2</v>
      </c>
      <c r="C40">
        <f t="shared" si="8"/>
        <v>0.2700853333333334</v>
      </c>
      <c r="D40">
        <f t="shared" si="2"/>
        <v>0.18675200000000006</v>
      </c>
      <c r="E40">
        <f t="shared" si="3"/>
        <v>4.635006177967794</v>
      </c>
      <c r="F40">
        <f t="shared" si="4"/>
        <v>2.3140213906904563</v>
      </c>
    </row>
    <row r="41" spans="1:6" x14ac:dyDescent="0.25">
      <c r="A41">
        <f t="shared" si="7"/>
        <v>0.38350400000000012</v>
      </c>
      <c r="B41">
        <f t="shared" si="0"/>
        <v>1.2542666666666702E-2</v>
      </c>
      <c r="C41">
        <f t="shared" si="8"/>
        <v>0.2750853333333334</v>
      </c>
      <c r="D41">
        <f t="shared" si="2"/>
        <v>0.19175200000000006</v>
      </c>
      <c r="E41">
        <f t="shared" si="3"/>
        <v>4.3039779706953203</v>
      </c>
      <c r="F41">
        <f t="shared" si="4"/>
        <v>2.2836526585111994</v>
      </c>
    </row>
    <row r="42" spans="1:6" x14ac:dyDescent="0.25">
      <c r="A42">
        <f t="shared" si="7"/>
        <v>0.39350400000000013</v>
      </c>
      <c r="B42">
        <f t="shared" si="0"/>
        <v>1.5042666666666704E-2</v>
      </c>
      <c r="C42">
        <f t="shared" si="8"/>
        <v>0.28008533333333341</v>
      </c>
      <c r="D42">
        <f t="shared" si="2"/>
        <v>0.19675200000000007</v>
      </c>
      <c r="E42">
        <f t="shared" si="3"/>
        <v>4.050964052329407</v>
      </c>
      <c r="F42">
        <f t="shared" si="4"/>
        <v>2.254449036244119</v>
      </c>
    </row>
    <row r="43" spans="1:6" x14ac:dyDescent="0.25">
      <c r="A43">
        <f t="shared" si="7"/>
        <v>0.40350400000000014</v>
      </c>
      <c r="B43">
        <f t="shared" si="0"/>
        <v>1.7542666666666706E-2</v>
      </c>
      <c r="C43">
        <f t="shared" si="8"/>
        <v>0.28508533333333341</v>
      </c>
      <c r="D43">
        <f t="shared" si="2"/>
        <v>0.20175200000000007</v>
      </c>
      <c r="E43">
        <f t="shared" si="3"/>
        <v>3.8485883679238682</v>
      </c>
      <c r="F43">
        <f t="shared" si="4"/>
        <v>2.2263378800354476</v>
      </c>
    </row>
    <row r="44" spans="1:6" x14ac:dyDescent="0.25">
      <c r="A44">
        <f t="shared" si="7"/>
        <v>0.41350400000000015</v>
      </c>
      <c r="B44">
        <f t="shared" si="0"/>
        <v>2.0042666666666709E-2</v>
      </c>
      <c r="C44">
        <f t="shared" si="8"/>
        <v>0.29008533333333342</v>
      </c>
      <c r="D44">
        <f t="shared" si="2"/>
        <v>0.20675200000000007</v>
      </c>
      <c r="E44">
        <f t="shared" si="3"/>
        <v>3.6814154626116151</v>
      </c>
      <c r="F44">
        <f t="shared" si="4"/>
        <v>2.1992527329053053</v>
      </c>
    </row>
    <row r="45" spans="1:6" x14ac:dyDescent="0.25">
      <c r="A45">
        <f t="shared" si="7"/>
        <v>0.42350400000000016</v>
      </c>
      <c r="B45">
        <f t="shared" si="0"/>
        <v>2.2542666666666711E-2</v>
      </c>
      <c r="C45">
        <f t="shared" si="8"/>
        <v>0.29508533333333342</v>
      </c>
      <c r="D45">
        <f t="shared" si="2"/>
        <v>0.21175200000000008</v>
      </c>
      <c r="E45">
        <f t="shared" si="3"/>
        <v>3.5399590397683718</v>
      </c>
      <c r="F45">
        <f t="shared" si="4"/>
        <v>2.1731326633587225</v>
      </c>
    </row>
    <row r="46" spans="1:6" x14ac:dyDescent="0.25">
      <c r="A46">
        <f t="shared" si="7"/>
        <v>0.43350400000000017</v>
      </c>
      <c r="B46">
        <f t="shared" si="0"/>
        <v>2.5042666666666713E-2</v>
      </c>
      <c r="C46">
        <f t="shared" si="8"/>
        <v>0.30008533333333343</v>
      </c>
      <c r="D46">
        <f t="shared" si="2"/>
        <v>0.21675200000000008</v>
      </c>
      <c r="E46">
        <f t="shared" si="3"/>
        <v>3.4180085314158197</v>
      </c>
      <c r="F46">
        <f t="shared" si="4"/>
        <v>2.1479216884090313</v>
      </c>
    </row>
    <row r="47" spans="1:6" x14ac:dyDescent="0.25">
      <c r="A47">
        <f t="shared" si="7"/>
        <v>0.44350400000000018</v>
      </c>
      <c r="B47">
        <f t="shared" si="0"/>
        <v>2.7542666666666715E-2</v>
      </c>
      <c r="C47">
        <f t="shared" si="8"/>
        <v>0.30508533333333343</v>
      </c>
      <c r="D47">
        <f t="shared" si="2"/>
        <v>0.22175200000000009</v>
      </c>
      <c r="E47">
        <f t="shared" si="3"/>
        <v>3.3112960009791519</v>
      </c>
      <c r="F47">
        <f t="shared" si="4"/>
        <v>2.1235682685698474</v>
      </c>
    </row>
    <row r="48" spans="1:6" x14ac:dyDescent="0.25">
      <c r="A48">
        <f t="shared" si="7"/>
        <v>0.45350400000000018</v>
      </c>
      <c r="B48">
        <f t="shared" si="0"/>
        <v>3.0042666666666717E-2</v>
      </c>
      <c r="C48">
        <f t="shared" si="8"/>
        <v>0.31008533333333343</v>
      </c>
      <c r="D48">
        <f t="shared" si="2"/>
        <v>0.22675200000000009</v>
      </c>
      <c r="E48">
        <f t="shared" si="3"/>
        <v>3.216773682067664</v>
      </c>
      <c r="F48">
        <f t="shared" si="4"/>
        <v>2.1000248644415929</v>
      </c>
    </row>
    <row r="49" spans="1:6" x14ac:dyDescent="0.25">
      <c r="A49">
        <f t="shared" si="7"/>
        <v>0.46350400000000019</v>
      </c>
      <c r="B49">
        <f t="shared" si="0"/>
        <v>3.254266666666672E-2</v>
      </c>
      <c r="C49">
        <f t="shared" si="8"/>
        <v>0.31508533333333344</v>
      </c>
      <c r="D49">
        <f t="shared" si="2"/>
        <v>0.2317520000000001</v>
      </c>
      <c r="E49">
        <f t="shared" si="3"/>
        <v>3.1321961692992017</v>
      </c>
      <c r="F49">
        <f t="shared" si="4"/>
        <v>2.077247546206566</v>
      </c>
    </row>
    <row r="50" spans="1:6" x14ac:dyDescent="0.25">
      <c r="A50">
        <f t="shared" si="7"/>
        <v>0.4735040000000002</v>
      </c>
      <c r="B50">
        <f t="shared" si="0"/>
        <v>3.5042666666666722E-2</v>
      </c>
      <c r="C50">
        <f t="shared" si="8"/>
        <v>0.32008533333333344</v>
      </c>
      <c r="D50">
        <f t="shared" si="2"/>
        <v>0.2367520000000001</v>
      </c>
      <c r="E50">
        <f t="shared" si="3"/>
        <v>3.0558658429109515</v>
      </c>
      <c r="F50">
        <f t="shared" si="4"/>
        <v>2.0551956487299097</v>
      </c>
    </row>
    <row r="51" spans="1:6" x14ac:dyDescent="0.25">
      <c r="A51">
        <f t="shared" si="7"/>
        <v>0.48350400000000021</v>
      </c>
      <c r="B51">
        <f t="shared" si="0"/>
        <v>3.7542666666666724E-2</v>
      </c>
      <c r="C51">
        <f t="shared" si="8"/>
        <v>0.32508533333333345</v>
      </c>
      <c r="D51">
        <f t="shared" si="2"/>
        <v>0.24175200000000011</v>
      </c>
      <c r="E51">
        <f t="shared" si="3"/>
        <v>2.9864709469077662</v>
      </c>
      <c r="F51">
        <f t="shared" si="4"/>
        <v>2.0338314661026726</v>
      </c>
    </row>
    <row r="52" spans="1:6" x14ac:dyDescent="0.25">
      <c r="A52">
        <f t="shared" si="7"/>
        <v>0.49350400000000022</v>
      </c>
      <c r="B52">
        <f t="shared" si="0"/>
        <v>4.0042666666666726E-2</v>
      </c>
      <c r="C52">
        <f t="shared" si="8"/>
        <v>0.33008533333333345</v>
      </c>
      <c r="D52">
        <f t="shared" si="2"/>
        <v>0.24675200000000011</v>
      </c>
      <c r="E52">
        <f t="shared" si="3"/>
        <v>2.9229788261558949</v>
      </c>
      <c r="F52">
        <f t="shared" si="4"/>
        <v>2.0131199804048245</v>
      </c>
    </row>
    <row r="53" spans="1:6" x14ac:dyDescent="0.25">
      <c r="A53">
        <f t="shared" si="7"/>
        <v>0.50350400000000017</v>
      </c>
      <c r="B53">
        <f t="shared" si="0"/>
        <v>4.2542666666666708E-2</v>
      </c>
      <c r="C53">
        <f t="shared" si="8"/>
        <v>0.3350853333333334</v>
      </c>
      <c r="D53">
        <f t="shared" si="2"/>
        <v>0.25175200000000009</v>
      </c>
      <c r="E53">
        <f t="shared" si="3"/>
        <v>2.8645633447981158</v>
      </c>
      <c r="F53">
        <f t="shared" si="4"/>
        <v>1.9930286202479526</v>
      </c>
    </row>
    <row r="54" spans="1:6" x14ac:dyDescent="0.25">
      <c r="A54">
        <f t="shared" si="7"/>
        <v>0.51350400000000018</v>
      </c>
      <c r="B54">
        <f t="shared" si="0"/>
        <v>4.504266666666671E-2</v>
      </c>
      <c r="C54">
        <f t="shared" si="8"/>
        <v>0.34008533333333341</v>
      </c>
      <c r="D54">
        <f t="shared" si="2"/>
        <v>0.25675200000000009</v>
      </c>
      <c r="E54">
        <f t="shared" si="3"/>
        <v>2.8105542243354464</v>
      </c>
      <c r="F54">
        <f t="shared" si="4"/>
        <v>1.9735270453091613</v>
      </c>
    </row>
    <row r="55" spans="1:6" x14ac:dyDescent="0.25">
      <c r="A55">
        <f t="shared" si="7"/>
        <v>0.52350400000000019</v>
      </c>
      <c r="B55">
        <f t="shared" si="0"/>
        <v>4.7542666666666712E-2</v>
      </c>
      <c r="C55">
        <f t="shared" si="8"/>
        <v>0.34508533333333347</v>
      </c>
      <c r="D55">
        <f t="shared" si="2"/>
        <v>0.2617520000000001</v>
      </c>
      <c r="E55">
        <f t="shared" si="3"/>
        <v>2.7604008605233186</v>
      </c>
      <c r="F55">
        <f t="shared" si="4"/>
        <v>1.9545869536131397</v>
      </c>
    </row>
    <row r="56" spans="1:6" x14ac:dyDescent="0.25">
      <c r="A56">
        <f t="shared" si="7"/>
        <v>0.5335040000000002</v>
      </c>
      <c r="B56">
        <f t="shared" si="0"/>
        <v>5.0042666666666714E-2</v>
      </c>
      <c r="C56">
        <f t="shared" si="8"/>
        <v>0.35008533333333341</v>
      </c>
      <c r="D56">
        <f t="shared" si="2"/>
        <v>0.2667520000000001</v>
      </c>
      <c r="E56">
        <f t="shared" si="3"/>
        <v>2.7136459545323315</v>
      </c>
      <c r="F56">
        <f t="shared" si="4"/>
        <v>1.9361819087774677</v>
      </c>
    </row>
    <row r="57" spans="1:6" x14ac:dyDescent="0.25">
      <c r="A57">
        <f t="shared" si="7"/>
        <v>0.54350400000000021</v>
      </c>
      <c r="B57">
        <f t="shared" si="0"/>
        <v>5.2542666666666717E-2</v>
      </c>
      <c r="C57">
        <f t="shared" si="8"/>
        <v>0.35508533333333342</v>
      </c>
      <c r="D57">
        <f t="shared" si="2"/>
        <v>0.2717520000000001</v>
      </c>
      <c r="E57">
        <f t="shared" si="3"/>
        <v>2.669905949834861</v>
      </c>
      <c r="F57">
        <f t="shared" si="4"/>
        <v>1.9182871848223706</v>
      </c>
    </row>
    <row r="58" spans="1:6" x14ac:dyDescent="0.25">
      <c r="A58">
        <f t="shared" si="7"/>
        <v>0.55350400000000022</v>
      </c>
      <c r="B58">
        <f t="shared" si="0"/>
        <v>5.5042666666666719E-2</v>
      </c>
      <c r="C58">
        <f t="shared" si="8"/>
        <v>0.36008533333333342</v>
      </c>
      <c r="D58">
        <f t="shared" si="2"/>
        <v>0.27675200000000011</v>
      </c>
      <c r="E58">
        <f t="shared" si="3"/>
        <v>2.6288562849768291</v>
      </c>
      <c r="F58">
        <f t="shared" si="4"/>
        <v>1.9008796264726764</v>
      </c>
    </row>
    <row r="59" spans="1:6" x14ac:dyDescent="0.25">
      <c r="A59">
        <f t="shared" si="7"/>
        <v>0.56350400000000023</v>
      </c>
      <c r="B59">
        <f t="shared" si="0"/>
        <v>5.7542666666666721E-2</v>
      </c>
      <c r="C59">
        <f t="shared" si="8"/>
        <v>0.36508533333333348</v>
      </c>
      <c r="D59">
        <f t="shared" si="2"/>
        <v>0.28175200000000011</v>
      </c>
      <c r="E59">
        <f t="shared" si="3"/>
        <v>2.590220116381762</v>
      </c>
      <c r="F59">
        <f t="shared" si="4"/>
        <v>1.8839375231568005</v>
      </c>
    </row>
    <row r="60" spans="1:6" x14ac:dyDescent="0.25">
      <c r="A60">
        <f t="shared" si="7"/>
        <v>0.57350400000000024</v>
      </c>
      <c r="B60">
        <f t="shared" si="0"/>
        <v>6.0042666666666723E-2</v>
      </c>
      <c r="C60">
        <f t="shared" si="8"/>
        <v>0.37008533333333343</v>
      </c>
      <c r="D60">
        <f t="shared" si="2"/>
        <v>0.28675200000000012</v>
      </c>
      <c r="E60">
        <f t="shared" si="3"/>
        <v>2.5537595824707413</v>
      </c>
      <c r="F60">
        <f t="shared" si="4"/>
        <v>1.8674404951434089</v>
      </c>
    </row>
    <row r="61" spans="1:6" x14ac:dyDescent="0.25">
      <c r="A61">
        <f t="shared" si="7"/>
        <v>0.58350400000000024</v>
      </c>
      <c r="B61">
        <f t="shared" si="0"/>
        <v>6.2542666666666732E-2</v>
      </c>
      <c r="C61">
        <f t="shared" si="8"/>
        <v>0.37508533333333344</v>
      </c>
      <c r="D61">
        <f t="shared" si="2"/>
        <v>0.29175200000000012</v>
      </c>
      <c r="E61">
        <f t="shared" si="3"/>
        <v>2.5192689565448956</v>
      </c>
      <c r="F61">
        <f t="shared" si="4"/>
        <v>1.8513693904577146</v>
      </c>
    </row>
    <row r="62" spans="1:6" x14ac:dyDescent="0.25">
      <c r="A62">
        <f t="shared" si="7"/>
        <v>0.59350400000000025</v>
      </c>
      <c r="B62">
        <f t="shared" si="0"/>
        <v>6.5042666666666735E-2</v>
      </c>
      <c r="C62">
        <f t="shared" si="8"/>
        <v>0.38008533333333344</v>
      </c>
      <c r="D62">
        <f t="shared" si="2"/>
        <v>0.29675200000000013</v>
      </c>
      <c r="E62">
        <f t="shared" si="3"/>
        <v>2.4865692223511688</v>
      </c>
      <c r="F62">
        <f t="shared" si="4"/>
        <v>1.8357061913917285</v>
      </c>
    </row>
    <row r="63" spans="1:6" x14ac:dyDescent="0.25">
      <c r="A63">
        <f t="shared" si="7"/>
        <v>0.60350400000000026</v>
      </c>
      <c r="B63">
        <f t="shared" si="0"/>
        <v>6.7542666666666737E-2</v>
      </c>
      <c r="C63">
        <f t="shared" si="8"/>
        <v>0.3850853333333335</v>
      </c>
      <c r="D63">
        <f t="shared" si="2"/>
        <v>0.30175200000000013</v>
      </c>
      <c r="E63">
        <f t="shared" si="3"/>
        <v>2.4555037344393846</v>
      </c>
      <c r="F63">
        <f t="shared" si="4"/>
        <v>1.8204339295707621</v>
      </c>
    </row>
    <row r="64" spans="1:6" x14ac:dyDescent="0.25">
      <c r="A64">
        <f t="shared" si="7"/>
        <v>0.61350400000000027</v>
      </c>
      <c r="B64">
        <f t="shared" si="0"/>
        <v>7.0042666666666739E-2</v>
      </c>
      <c r="C64">
        <f t="shared" si="8"/>
        <v>0.39008533333333345</v>
      </c>
      <c r="D64">
        <f t="shared" si="2"/>
        <v>0.30675200000000014</v>
      </c>
      <c r="E64">
        <f t="shared" si="3"/>
        <v>2.4259347149880326</v>
      </c>
      <c r="F64">
        <f t="shared" si="4"/>
        <v>1.8055366086658642</v>
      </c>
    </row>
    <row r="65" spans="1:6" x14ac:dyDescent="0.25">
      <c r="A65">
        <f t="shared" si="7"/>
        <v>0.62350400000000028</v>
      </c>
      <c r="B65">
        <f t="shared" si="0"/>
        <v>7.2542666666666741E-2</v>
      </c>
      <c r="C65">
        <f t="shared" si="8"/>
        <v>0.39508533333333345</v>
      </c>
      <c r="D65">
        <f t="shared" si="2"/>
        <v>0.31175200000000014</v>
      </c>
      <c r="E65">
        <f t="shared" si="3"/>
        <v>2.3977404023040751</v>
      </c>
      <c r="F65">
        <f t="shared" si="4"/>
        <v>1.7909991339518319</v>
      </c>
    </row>
    <row r="66" spans="1:6" x14ac:dyDescent="0.25">
      <c r="A66">
        <f t="shared" si="7"/>
        <v>0.63350400000000029</v>
      </c>
      <c r="B66">
        <f t="shared" si="0"/>
        <v>7.5042666666666744E-2</v>
      </c>
      <c r="C66">
        <f t="shared" si="8"/>
        <v>0.40008533333333346</v>
      </c>
      <c r="D66">
        <f t="shared" si="2"/>
        <v>0.31675200000000014</v>
      </c>
      <c r="E66">
        <f t="shared" si="3"/>
        <v>2.3708127118829587</v>
      </c>
      <c r="F66">
        <f t="shared" si="4"/>
        <v>1.7768072480055721</v>
      </c>
    </row>
    <row r="67" spans="1:6" x14ac:dyDescent="0.25">
      <c r="A67">
        <f t="shared" si="7"/>
        <v>0.6435040000000003</v>
      </c>
      <c r="B67">
        <f t="shared" ref="B67:B102" si="9">ABS((3*A67-1)/12)</f>
        <v>7.7542666666666746E-2</v>
      </c>
      <c r="C67">
        <f t="shared" si="8"/>
        <v>0.40508533333333352</v>
      </c>
      <c r="D67">
        <f t="shared" ref="D67:D102" si="10">ABS(A67/2)</f>
        <v>0.32175200000000015</v>
      </c>
      <c r="E67">
        <f t="shared" ref="E67:E102" si="11">POWER(1/B67,1/3)</f>
        <v>2.345055304181582</v>
      </c>
      <c r="F67">
        <f t="shared" ref="F67:F102" si="12">POWER(1/D67,1/2)</f>
        <v>1.7629474719221094</v>
      </c>
    </row>
    <row r="68" spans="1:6" x14ac:dyDescent="0.25">
      <c r="A68">
        <f t="shared" si="7"/>
        <v>0.65350400000000031</v>
      </c>
      <c r="B68">
        <f t="shared" si="9"/>
        <v>8.0042666666666748E-2</v>
      </c>
      <c r="C68">
        <f t="shared" si="8"/>
        <v>0.41008533333333347</v>
      </c>
      <c r="D68">
        <f t="shared" si="10"/>
        <v>0.32675200000000015</v>
      </c>
      <c r="E68">
        <f t="shared" si="11"/>
        <v>2.320381977768593</v>
      </c>
      <c r="F68">
        <f t="shared" si="12"/>
        <v>1.7494070514972835</v>
      </c>
    </row>
    <row r="69" spans="1:6" x14ac:dyDescent="0.25">
      <c r="A69">
        <f t="shared" si="7"/>
        <v>0.66350400000000032</v>
      </c>
      <c r="B69">
        <f t="shared" si="9"/>
        <v>8.254266666666675E-2</v>
      </c>
      <c r="C69">
        <f t="shared" si="8"/>
        <v>0.41508533333333347</v>
      </c>
      <c r="D69">
        <f t="shared" si="10"/>
        <v>0.33175200000000016</v>
      </c>
      <c r="E69">
        <f t="shared" si="11"/>
        <v>2.2967153247748597</v>
      </c>
      <c r="F69">
        <f t="shared" si="12"/>
        <v>1.736173907888702</v>
      </c>
    </row>
    <row r="70" spans="1:6" x14ac:dyDescent="0.25">
      <c r="A70">
        <f t="shared" si="7"/>
        <v>0.67350400000000032</v>
      </c>
      <c r="B70">
        <f t="shared" si="9"/>
        <v>8.5042666666666752E-2</v>
      </c>
      <c r="C70">
        <f t="shared" si="8"/>
        <v>0.42008533333333348</v>
      </c>
      <c r="D70">
        <f t="shared" si="10"/>
        <v>0.33675200000000016</v>
      </c>
      <c r="E70">
        <f t="shared" si="11"/>
        <v>2.2739855993058828</v>
      </c>
      <c r="F70">
        <f t="shared" si="12"/>
        <v>1.7232365923211057</v>
      </c>
    </row>
    <row r="71" spans="1:6" x14ac:dyDescent="0.25">
      <c r="A71">
        <f t="shared" si="7"/>
        <v>0.68350400000000033</v>
      </c>
      <c r="B71">
        <f t="shared" si="9"/>
        <v>8.7542666666666769E-2</v>
      </c>
      <c r="C71">
        <f t="shared" si="8"/>
        <v>0.42508533333333354</v>
      </c>
      <c r="D71">
        <f t="shared" si="10"/>
        <v>0.34175200000000017</v>
      </c>
      <c r="E71">
        <f t="shared" si="11"/>
        <v>2.2521297599142338</v>
      </c>
      <c r="F71">
        <f t="shared" si="12"/>
        <v>1.7105842444500921</v>
      </c>
    </row>
    <row r="72" spans="1:6" x14ac:dyDescent="0.25">
      <c r="A72">
        <f t="shared" si="7"/>
        <v>0.69350400000000034</v>
      </c>
      <c r="B72">
        <f t="shared" si="9"/>
        <v>9.0042666666666757E-2</v>
      </c>
      <c r="C72">
        <f t="shared" si="8"/>
        <v>0.43008533333333349</v>
      </c>
      <c r="D72">
        <f t="shared" si="10"/>
        <v>0.34675200000000017</v>
      </c>
      <c r="E72">
        <f t="shared" si="11"/>
        <v>2.2310906552280674</v>
      </c>
      <c r="F72">
        <f t="shared" si="12"/>
        <v>1.6982065540400462</v>
      </c>
    </row>
    <row r="73" spans="1:6" x14ac:dyDescent="0.25">
      <c r="A73">
        <f t="shared" si="7"/>
        <v>0.70350400000000035</v>
      </c>
      <c r="B73">
        <f t="shared" si="9"/>
        <v>9.2542666666666731E-2</v>
      </c>
      <c r="C73">
        <f t="shared" si="8"/>
        <v>0.43508533333333349</v>
      </c>
      <c r="D73">
        <f t="shared" si="10"/>
        <v>0.35175200000000018</v>
      </c>
      <c r="E73">
        <f t="shared" si="11"/>
        <v>2.2108163280120219</v>
      </c>
      <c r="F73">
        <f t="shared" si="12"/>
        <v>1.6860937256489534</v>
      </c>
    </row>
    <row r="74" spans="1:6" x14ac:dyDescent="0.25">
      <c r="A74">
        <f t="shared" si="7"/>
        <v>0.71350400000000036</v>
      </c>
      <c r="B74">
        <f t="shared" si="9"/>
        <v>9.5042666666666761E-2</v>
      </c>
      <c r="C74">
        <f t="shared" si="8"/>
        <v>0.44008533333333349</v>
      </c>
      <c r="D74">
        <f t="shared" si="10"/>
        <v>0.35675200000000018</v>
      </c>
      <c r="E74">
        <f t="shared" si="11"/>
        <v>2.191259417749873</v>
      </c>
      <c r="F74">
        <f t="shared" si="12"/>
        <v>1.6742364460451811</v>
      </c>
    </row>
    <row r="75" spans="1:6" x14ac:dyDescent="0.25">
      <c r="A75">
        <f t="shared" si="7"/>
        <v>0.72350400000000037</v>
      </c>
      <c r="B75">
        <f t="shared" si="9"/>
        <v>9.7542666666666777E-2</v>
      </c>
      <c r="C75">
        <f t="shared" si="8"/>
        <v>0.44508533333333355</v>
      </c>
      <c r="D75">
        <f t="shared" si="10"/>
        <v>0.36175200000000018</v>
      </c>
      <c r="E75">
        <f t="shared" si="11"/>
        <v>2.1723766456140727</v>
      </c>
      <c r="F75">
        <f t="shared" si="12"/>
        <v>1.6626258541099286</v>
      </c>
    </row>
    <row r="76" spans="1:6" x14ac:dyDescent="0.25">
      <c r="A76">
        <f t="shared" si="7"/>
        <v>0.73350400000000038</v>
      </c>
      <c r="B76">
        <f t="shared" si="9"/>
        <v>0.10004266666666677</v>
      </c>
      <c r="C76">
        <f t="shared" si="8"/>
        <v>0.4500853333333335</v>
      </c>
      <c r="D76">
        <f t="shared" si="10"/>
        <v>0.36675200000000019</v>
      </c>
      <c r="E76">
        <f t="shared" si="11"/>
        <v>2.1541283686699138</v>
      </c>
      <c r="F76">
        <f t="shared" si="12"/>
        <v>1.6512535130043042</v>
      </c>
    </row>
    <row r="77" spans="1:6" x14ac:dyDescent="0.25">
      <c r="A77">
        <f t="shared" si="7"/>
        <v>0.74350400000000039</v>
      </c>
      <c r="B77">
        <f t="shared" si="9"/>
        <v>0.10254266666666674</v>
      </c>
      <c r="C77">
        <f t="shared" si="8"/>
        <v>0.45508533333333351</v>
      </c>
      <c r="D77">
        <f t="shared" si="10"/>
        <v>0.37175200000000019</v>
      </c>
      <c r="E77">
        <f t="shared" si="11"/>
        <v>2.1364781925335201</v>
      </c>
      <c r="F77">
        <f t="shared" si="12"/>
        <v>1.6401113844023669</v>
      </c>
    </row>
    <row r="78" spans="1:6" x14ac:dyDescent="0.25">
      <c r="A78">
        <f t="shared" si="7"/>
        <v>0.7535040000000004</v>
      </c>
      <c r="B78">
        <f t="shared" si="9"/>
        <v>0.10504266666666677</v>
      </c>
      <c r="C78">
        <f t="shared" si="8"/>
        <v>0.46008533333333351</v>
      </c>
      <c r="D78">
        <f t="shared" si="10"/>
        <v>0.3767520000000002</v>
      </c>
      <c r="E78">
        <f t="shared" si="11"/>
        <v>2.1193926336000555</v>
      </c>
      <c r="F78">
        <f t="shared" si="12"/>
        <v>1.629191804611317</v>
      </c>
    </row>
    <row r="79" spans="1:6" x14ac:dyDescent="0.25">
      <c r="A79">
        <f t="shared" si="7"/>
        <v>0.7635040000000004</v>
      </c>
      <c r="B79">
        <f t="shared" si="9"/>
        <v>0.10754266666666679</v>
      </c>
      <c r="C79">
        <f t="shared" si="8"/>
        <v>0.46508533333333357</v>
      </c>
      <c r="D79">
        <f t="shared" si="10"/>
        <v>0.3817520000000002</v>
      </c>
      <c r="E79">
        <f t="shared" si="11"/>
        <v>2.1028408234852383</v>
      </c>
      <c r="F79">
        <f t="shared" si="12"/>
        <v>1.6184874624176295</v>
      </c>
    </row>
    <row r="80" spans="1:6" x14ac:dyDescent="0.25">
      <c r="A80">
        <f t="shared" si="7"/>
        <v>0.77350400000000041</v>
      </c>
      <c r="B80">
        <f t="shared" si="9"/>
        <v>0.11004266666666677</v>
      </c>
      <c r="C80">
        <f t="shared" si="8"/>
        <v>0.47008533333333352</v>
      </c>
      <c r="D80">
        <f t="shared" si="10"/>
        <v>0.38675200000000021</v>
      </c>
      <c r="E80">
        <f t="shared" si="11"/>
        <v>2.0867942495585918</v>
      </c>
      <c r="F80">
        <f t="shared" si="12"/>
        <v>1.6079913785136257</v>
      </c>
    </row>
    <row r="81" spans="1:6" x14ac:dyDescent="0.25">
      <c r="A81">
        <f t="shared" si="7"/>
        <v>0.78350400000000042</v>
      </c>
      <c r="B81">
        <f t="shared" si="9"/>
        <v>0.11254266666666675</v>
      </c>
      <c r="C81">
        <f t="shared" si="8"/>
        <v>0.47508533333333353</v>
      </c>
      <c r="D81">
        <f t="shared" si="10"/>
        <v>0.39175200000000021</v>
      </c>
      <c r="E81">
        <f t="shared" si="11"/>
        <v>2.0712265264517864</v>
      </c>
      <c r="F81">
        <f t="shared" si="12"/>
        <v>1.5976968863729328</v>
      </c>
    </row>
    <row r="82" spans="1:6" x14ac:dyDescent="0.25">
      <c r="A82">
        <f t="shared" si="7"/>
        <v>0.79350400000000043</v>
      </c>
      <c r="B82">
        <f t="shared" si="9"/>
        <v>0.11504266666666678</v>
      </c>
      <c r="C82">
        <f t="shared" si="8"/>
        <v>0.48008533333333353</v>
      </c>
      <c r="D82">
        <f t="shared" si="10"/>
        <v>0.39675200000000022</v>
      </c>
      <c r="E82">
        <f t="shared" si="11"/>
        <v>2.0561131942469451</v>
      </c>
      <c r="F82">
        <f t="shared" si="12"/>
        <v>1.5875976144557711</v>
      </c>
    </row>
    <row r="83" spans="1:6" x14ac:dyDescent="0.25">
      <c r="A83">
        <f t="shared" si="7"/>
        <v>0.80350400000000044</v>
      </c>
      <c r="B83">
        <f t="shared" si="9"/>
        <v>0.1175426666666668</v>
      </c>
      <c r="C83">
        <f t="shared" si="8"/>
        <v>0.48508533333333359</v>
      </c>
      <c r="D83">
        <f t="shared" si="10"/>
        <v>0.40175200000000022</v>
      </c>
      <c r="E83">
        <f t="shared" si="11"/>
        <v>2.0414315397246754</v>
      </c>
      <c r="F83">
        <f t="shared" si="12"/>
        <v>1.5776874696361474</v>
      </c>
    </row>
    <row r="84" spans="1:6" x14ac:dyDescent="0.25">
      <c r="A84">
        <f t="shared" si="7"/>
        <v>0.81350400000000045</v>
      </c>
      <c r="B84">
        <f t="shared" si="9"/>
        <v>0.12004266666666678</v>
      </c>
      <c r="C84">
        <f t="shared" si="8"/>
        <v>0.49008533333333354</v>
      </c>
      <c r="D84">
        <f t="shared" si="10"/>
        <v>0.40675200000000022</v>
      </c>
      <c r="E84">
        <f t="shared" si="11"/>
        <v>2.0271604376084356</v>
      </c>
      <c r="F84">
        <f t="shared" si="12"/>
        <v>1.5679606217530162</v>
      </c>
    </row>
    <row r="85" spans="1:6" x14ac:dyDescent="0.25">
      <c r="A85">
        <f t="shared" si="7"/>
        <v>0.82350400000000046</v>
      </c>
      <c r="B85">
        <f t="shared" si="9"/>
        <v>0.12254266666666676</v>
      </c>
      <c r="C85">
        <f t="shared" si="8"/>
        <v>0.49508533333333354</v>
      </c>
      <c r="D85">
        <f t="shared" si="10"/>
        <v>0.41175200000000023</v>
      </c>
      <c r="E85">
        <f t="shared" si="11"/>
        <v>2.0132802092034199</v>
      </c>
      <c r="F85">
        <f t="shared" si="12"/>
        <v>1.5584114891964207</v>
      </c>
    </row>
    <row r="86" spans="1:6" x14ac:dyDescent="0.25">
      <c r="A86">
        <f t="shared" si="7"/>
        <v>0.83350400000000047</v>
      </c>
      <c r="B86">
        <f t="shared" si="9"/>
        <v>0.12504266666666677</v>
      </c>
      <c r="C86">
        <f t="shared" si="8"/>
        <v>0.5000853333333336</v>
      </c>
      <c r="D86">
        <f t="shared" si="10"/>
        <v>0.41675200000000023</v>
      </c>
      <c r="E86">
        <f t="shared" si="11"/>
        <v>1.9997724962122314</v>
      </c>
      <c r="F86">
        <f t="shared" si="12"/>
        <v>1.5490347254476522</v>
      </c>
    </row>
    <row r="87" spans="1:6" x14ac:dyDescent="0.25">
      <c r="A87">
        <f t="shared" si="7"/>
        <v>0.84350400000000048</v>
      </c>
      <c r="B87">
        <f t="shared" si="9"/>
        <v>0.1275426666666668</v>
      </c>
      <c r="C87">
        <f t="shared" si="8"/>
        <v>0.50508533333333361</v>
      </c>
      <c r="D87">
        <f t="shared" si="10"/>
        <v>0.42175200000000024</v>
      </c>
      <c r="E87">
        <f t="shared" si="11"/>
        <v>1.9866201478305721</v>
      </c>
      <c r="F87">
        <f t="shared" si="12"/>
        <v>1.5398252064996931</v>
      </c>
    </row>
    <row r="88" spans="1:6" x14ac:dyDescent="0.25">
      <c r="A88">
        <f t="shared" si="7"/>
        <v>0.85350400000000048</v>
      </c>
      <c r="B88">
        <f t="shared" si="9"/>
        <v>0.13004266666666678</v>
      </c>
      <c r="C88">
        <f t="shared" si="8"/>
        <v>0.51008533333333361</v>
      </c>
      <c r="D88">
        <f t="shared" si="10"/>
        <v>0.42675200000000024</v>
      </c>
      <c r="E88">
        <f t="shared" si="11"/>
        <v>1.9738071194953344</v>
      </c>
      <c r="F88">
        <f t="shared" si="12"/>
        <v>1.5307780190907017</v>
      </c>
    </row>
    <row r="89" spans="1:6" x14ac:dyDescent="0.25">
      <c r="A89">
        <f t="shared" si="7"/>
        <v>0.86350400000000049</v>
      </c>
      <c r="B89">
        <f t="shared" si="9"/>
        <v>0.13254266666666678</v>
      </c>
      <c r="C89">
        <f t="shared" si="8"/>
        <v>0.51508533333333351</v>
      </c>
      <c r="D89">
        <f t="shared" si="10"/>
        <v>0.43175200000000025</v>
      </c>
      <c r="E89">
        <f t="shared" si="11"/>
        <v>1.9613183818841056</v>
      </c>
      <c r="F89">
        <f t="shared" si="12"/>
        <v>1.5218884496891558</v>
      </c>
    </row>
    <row r="90" spans="1:6" x14ac:dyDescent="0.25">
      <c r="A90">
        <f t="shared" si="7"/>
        <v>0.8735040000000005</v>
      </c>
      <c r="B90">
        <f t="shared" si="9"/>
        <v>0.13504266666666678</v>
      </c>
      <c r="C90">
        <f t="shared" si="8"/>
        <v>0.52008533333333362</v>
      </c>
      <c r="D90">
        <f t="shared" si="10"/>
        <v>0.43675200000000025</v>
      </c>
      <c r="E90">
        <f t="shared" si="11"/>
        <v>1.9491398389564853</v>
      </c>
      <c r="F90">
        <f t="shared" si="12"/>
        <v>1.5131519741745643</v>
      </c>
    </row>
    <row r="91" spans="1:6" x14ac:dyDescent="0.25">
      <c r="A91">
        <f t="shared" si="7"/>
        <v>0.88350400000000051</v>
      </c>
      <c r="B91">
        <f t="shared" si="9"/>
        <v>0.13754266666666681</v>
      </c>
      <c r="C91">
        <f t="shared" si="8"/>
        <v>0.52508533333333363</v>
      </c>
      <c r="D91">
        <f t="shared" si="10"/>
        <v>0.44175200000000026</v>
      </c>
      <c r="E91">
        <f t="shared" si="11"/>
        <v>1.9372582539898653</v>
      </c>
      <c r="F91">
        <f t="shared" si="12"/>
        <v>1.5045642481624197</v>
      </c>
    </row>
    <row r="92" spans="1:6" x14ac:dyDescent="0.25">
      <c r="A92">
        <f t="shared" si="7"/>
        <v>0.89350400000000052</v>
      </c>
      <c r="B92">
        <f t="shared" si="9"/>
        <v>0.14004266666666679</v>
      </c>
      <c r="C92">
        <f t="shared" si="8"/>
        <v>0.53008533333333363</v>
      </c>
      <c r="D92">
        <f t="shared" si="10"/>
        <v>0.44675200000000026</v>
      </c>
      <c r="E92">
        <f t="shared" si="11"/>
        <v>1.9256611827002768</v>
      </c>
      <c r="F92">
        <f t="shared" si="12"/>
        <v>1.496121097926395</v>
      </c>
    </row>
    <row r="93" spans="1:6" x14ac:dyDescent="0.25">
      <c r="A93">
        <f t="shared" si="7"/>
        <v>0.90350400000000053</v>
      </c>
      <c r="B93">
        <f t="shared" si="9"/>
        <v>0.14254266666666679</v>
      </c>
      <c r="C93">
        <f t="shared" si="8"/>
        <v>0.53508533333333352</v>
      </c>
      <c r="D93">
        <f t="shared" si="10"/>
        <v>0.45175200000000026</v>
      </c>
      <c r="E93">
        <f t="shared" si="11"/>
        <v>1.9143369126565735</v>
      </c>
      <c r="F93">
        <f t="shared" si="12"/>
        <v>1.4878185118746963</v>
      </c>
    </row>
    <row r="94" spans="1:6" x14ac:dyDescent="0.25">
      <c r="A94">
        <f t="shared" si="7"/>
        <v>0.91350400000000054</v>
      </c>
      <c r="B94">
        <f t="shared" si="9"/>
        <v>0.14504266666666679</v>
      </c>
      <c r="C94">
        <f t="shared" si="8"/>
        <v>0.54008533333333364</v>
      </c>
      <c r="D94">
        <f t="shared" si="10"/>
        <v>0.45675200000000027</v>
      </c>
      <c r="E94">
        <f t="shared" si="11"/>
        <v>1.9032744082968927</v>
      </c>
      <c r="F94">
        <f t="shared" si="12"/>
        <v>1.4796526325410304</v>
      </c>
    </row>
    <row r="95" spans="1:6" x14ac:dyDescent="0.25">
      <c r="A95">
        <f t="shared" si="7"/>
        <v>0.92350400000000055</v>
      </c>
      <c r="B95">
        <f t="shared" si="9"/>
        <v>0.14754266666666682</v>
      </c>
      <c r="C95">
        <f t="shared" si="8"/>
        <v>0.54508533333333364</v>
      </c>
      <c r="D95">
        <f t="shared" si="10"/>
        <v>0.46175200000000027</v>
      </c>
      <c r="E95">
        <f t="shared" si="11"/>
        <v>1.892463260942699</v>
      </c>
      <c r="F95">
        <f t="shared" si="12"/>
        <v>1.4716197490538669</v>
      </c>
    </row>
    <row r="96" spans="1:6" x14ac:dyDescent="0.25">
      <c r="A96">
        <f t="shared" si="7"/>
        <v>0.93350400000000056</v>
      </c>
      <c r="B96">
        <f t="shared" si="9"/>
        <v>0.1500426666666668</v>
      </c>
      <c r="C96">
        <f t="shared" si="8"/>
        <v>0.55008533333333365</v>
      </c>
      <c r="D96">
        <f t="shared" si="10"/>
        <v>0.46675200000000028</v>
      </c>
      <c r="E96">
        <f t="shared" si="11"/>
        <v>1.8818936432800346</v>
      </c>
      <c r="F96">
        <f t="shared" si="12"/>
        <v>1.4637162900506007</v>
      </c>
    </row>
    <row r="97" spans="1:6" x14ac:dyDescent="0.25">
      <c r="A97">
        <f t="shared" si="7"/>
        <v>0.94350400000000056</v>
      </c>
      <c r="B97">
        <f t="shared" si="9"/>
        <v>0.1525426666666668</v>
      </c>
      <c r="C97">
        <f t="shared" si="8"/>
        <v>0.55508533333333354</v>
      </c>
      <c r="D97">
        <f t="shared" si="10"/>
        <v>0.47175200000000028</v>
      </c>
      <c r="E97">
        <f t="shared" si="11"/>
        <v>1.8715562678416884</v>
      </c>
      <c r="F97">
        <f t="shared" si="12"/>
        <v>1.4559388170058818</v>
      </c>
    </row>
    <row r="98" spans="1:6" x14ac:dyDescent="0.25">
      <c r="A98">
        <f t="shared" si="7"/>
        <v>0.95350400000000057</v>
      </c>
      <c r="B98">
        <f t="shared" si="9"/>
        <v>0.1550426666666668</v>
      </c>
      <c r="C98">
        <f t="shared" si="8"/>
        <v>0.56008533333333366</v>
      </c>
      <c r="D98">
        <f t="shared" si="10"/>
        <v>0.47675200000000029</v>
      </c>
      <c r="E98">
        <f t="shared" si="11"/>
        <v>1.8614423490794543</v>
      </c>
      <c r="F98">
        <f t="shared" si="12"/>
        <v>1.4482840179458047</v>
      </c>
    </row>
    <row r="99" spans="1:6" x14ac:dyDescent="0.25">
      <c r="A99">
        <f t="shared" si="7"/>
        <v>0.96350400000000058</v>
      </c>
      <c r="B99">
        <f t="shared" si="9"/>
        <v>0.15754266666666683</v>
      </c>
      <c r="C99">
        <f t="shared" si="8"/>
        <v>0.56508533333333366</v>
      </c>
      <c r="D99">
        <f t="shared" si="10"/>
        <v>0.48175200000000029</v>
      </c>
      <c r="E99">
        <f t="shared" si="11"/>
        <v>1.8515435686637027</v>
      </c>
      <c r="F99">
        <f t="shared" si="12"/>
        <v>1.4407487015218554</v>
      </c>
    </row>
    <row r="100" spans="1:6" x14ac:dyDescent="0.25">
      <c r="A100">
        <f t="shared" si="7"/>
        <v>0.97350400000000059</v>
      </c>
      <c r="B100">
        <f t="shared" si="9"/>
        <v>0.16004266666666681</v>
      </c>
      <c r="C100">
        <f t="shared" si="8"/>
        <v>0.57008533333333367</v>
      </c>
      <c r="D100">
        <f t="shared" si="10"/>
        <v>0.4867520000000003</v>
      </c>
      <c r="E100">
        <f t="shared" si="11"/>
        <v>1.8418520436892809</v>
      </c>
      <c r="F100">
        <f t="shared" si="12"/>
        <v>1.4333297914205356</v>
      </c>
    </row>
    <row r="101" spans="1:6" x14ac:dyDescent="0.25">
      <c r="A101">
        <f t="shared" si="7"/>
        <v>0.9835040000000006</v>
      </c>
      <c r="B101">
        <f t="shared" si="9"/>
        <v>0.16254266666666681</v>
      </c>
      <c r="C101">
        <f t="shared" si="8"/>
        <v>0.57508533333333356</v>
      </c>
      <c r="D101">
        <f t="shared" si="10"/>
        <v>0.4917520000000003</v>
      </c>
      <c r="E101">
        <f t="shared" si="11"/>
        <v>1.8323602975031421</v>
      </c>
      <c r="F101">
        <f t="shared" si="12"/>
        <v>1.4260243210864205</v>
      </c>
    </row>
    <row r="102" spans="1:6" x14ac:dyDescent="0.25">
      <c r="A102">
        <f t="shared" ref="A102" si="13">A101+0.01</f>
        <v>0.99350400000000061</v>
      </c>
      <c r="B102">
        <f t="shared" si="9"/>
        <v>0.16504266666666681</v>
      </c>
      <c r="C102">
        <f t="shared" ref="C102" si="14">ABS((-1-6*A102)/12)</f>
        <v>0.58008533333333367</v>
      </c>
      <c r="D102">
        <f t="shared" si="10"/>
        <v>0.4967520000000003</v>
      </c>
      <c r="E102">
        <f t="shared" si="11"/>
        <v>1.8230612329008942</v>
      </c>
      <c r="F102">
        <f t="shared" si="12"/>
        <v>1.4188294287380896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Adams-Bashforth 2</vt:lpstr>
      <vt:lpstr>Adams-Bashforth 4</vt:lpstr>
      <vt:lpstr>Adams-Moulton 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Машалов</dc:creator>
  <cp:lastModifiedBy>Машалов Евгений Владимирович</cp:lastModifiedBy>
  <dcterms:created xsi:type="dcterms:W3CDTF">2019-09-27T19:52:56Z</dcterms:created>
  <dcterms:modified xsi:type="dcterms:W3CDTF">2019-09-30T12:22:07Z</dcterms:modified>
</cp:coreProperties>
</file>