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DFW2\Docs\"/>
    </mc:Choice>
  </mc:AlternateContent>
  <xr:revisionPtr revIDLastSave="0" documentId="8_{79752531-871B-4A9A-BB58-DC55D0CC6C77}" xr6:coauthVersionLast="47" xr6:coauthVersionMax="47" xr10:uidLastSave="{00000000-0000-0000-0000-000000000000}"/>
  <bookViews>
    <workbookView xWindow="-120" yWindow="-120" windowWidth="29040" windowHeight="15990" xr2:uid="{45529DF2-7CBD-4A20-879B-795577C30E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J16" i="1"/>
  <c r="J17" i="1"/>
  <c r="J18" i="1" s="1"/>
  <c r="J19" i="1" s="1"/>
  <c r="J20" i="1" s="1"/>
  <c r="J21" i="1" s="1"/>
  <c r="J15" i="1"/>
  <c r="J14" i="1"/>
  <c r="G32" i="1"/>
  <c r="G31" i="1"/>
  <c r="G30" i="1"/>
  <c r="C22" i="1"/>
  <c r="B22" i="1"/>
  <c r="C21" i="1"/>
  <c r="B21" i="1"/>
  <c r="D20" i="1"/>
  <c r="C20" i="1"/>
  <c r="B20" i="1"/>
  <c r="D19" i="1"/>
  <c r="C19" i="1"/>
  <c r="B19" i="1"/>
  <c r="B29" i="1" s="1" a="1"/>
  <c r="B29" i="1" s="1"/>
  <c r="J2" i="1"/>
  <c r="C11" i="1"/>
  <c r="B11" i="1"/>
  <c r="D9" i="1"/>
  <c r="C9" i="1"/>
  <c r="B9" i="1"/>
  <c r="B14" i="1" s="1" a="1"/>
  <c r="B14" i="1" s="1"/>
  <c r="B30" i="1" l="1"/>
  <c r="E29" i="1"/>
  <c r="D32" i="1"/>
  <c r="D31" i="1"/>
  <c r="D29" i="1"/>
  <c r="E32" i="1"/>
  <c r="B32" i="1"/>
  <c r="C31" i="1"/>
  <c r="E30" i="1"/>
  <c r="C30" i="1"/>
  <c r="C29" i="1"/>
  <c r="C32" i="1"/>
  <c r="E31" i="1"/>
  <c r="B31" i="1"/>
  <c r="D30" i="1"/>
  <c r="J3" i="1"/>
  <c r="E15" i="1"/>
  <c r="E17" i="1"/>
  <c r="D16" i="1"/>
  <c r="E14" i="1"/>
  <c r="C17" i="1"/>
  <c r="C16" i="1"/>
  <c r="D15" i="1"/>
  <c r="D14" i="1"/>
  <c r="D17" i="1"/>
  <c r="B17" i="1"/>
  <c r="B16" i="1"/>
  <c r="B15" i="1"/>
  <c r="C14" i="1"/>
  <c r="E16" i="1"/>
  <c r="C15" i="1"/>
  <c r="I29" i="1" l="1" a="1"/>
  <c r="I29" i="1" s="1"/>
  <c r="G14" i="1" a="1"/>
  <c r="G14" i="1" s="1"/>
  <c r="J4" i="1"/>
  <c r="K22" i="1" l="1"/>
  <c r="I32" i="1"/>
  <c r="I31" i="1"/>
  <c r="I30" i="1"/>
  <c r="K15" i="1" s="1"/>
  <c r="G16" i="1"/>
  <c r="G15" i="1"/>
  <c r="G17" i="1"/>
  <c r="K1" i="1"/>
  <c r="K2" i="1"/>
  <c r="K3" i="1"/>
  <c r="K4" i="1"/>
  <c r="J5" i="1"/>
  <c r="K24" i="1" l="1"/>
  <c r="K14" i="1"/>
  <c r="K18" i="1"/>
  <c r="K20" i="1"/>
  <c r="K23" i="1"/>
  <c r="K19" i="1"/>
  <c r="K17" i="1"/>
  <c r="K16" i="1"/>
  <c r="K21" i="1"/>
  <c r="K5" i="1"/>
  <c r="J6" i="1"/>
  <c r="J7" i="1" l="1"/>
  <c r="K6" i="1"/>
  <c r="J8" i="1" l="1"/>
  <c r="K7" i="1"/>
  <c r="J9" i="1" l="1"/>
  <c r="K8" i="1"/>
  <c r="K9" i="1" l="1"/>
  <c r="J10" i="1"/>
  <c r="J11" i="1" l="1"/>
  <c r="K11" i="1" s="1"/>
  <c r="K10" i="1"/>
</calcChain>
</file>

<file path=xl/sharedStrings.xml><?xml version="1.0" encoding="utf-8"?>
<sst xmlns="http://schemas.openxmlformats.org/spreadsheetml/2006/main" count="5" uniqueCount="5">
  <si>
    <t>h</t>
  </si>
  <si>
    <t>y0</t>
  </si>
  <si>
    <t>dy0</t>
  </si>
  <si>
    <t>y1</t>
  </si>
  <si>
    <t>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</si>
</sst>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Лист1!$J$1:$J$11</c:f>
              <c:numCache>
                <c:formatCode>General</c:formatCode>
                <c:ptCount val="11"/>
                <c:pt idx="0">
                  <c:v>0</c:v>
                </c:pt>
                <c:pt idx="1">
                  <c:v>9.1850139059874398E-5</c:v>
                </c:pt>
                <c:pt idx="2">
                  <c:v>1.837002781197488E-4</c:v>
                </c:pt>
                <c:pt idx="3">
                  <c:v>2.7555041717962321E-4</c:v>
                </c:pt>
                <c:pt idx="4">
                  <c:v>3.6740055623949759E-4</c:v>
                </c:pt>
                <c:pt idx="5">
                  <c:v>4.5925069529937197E-4</c:v>
                </c:pt>
                <c:pt idx="6">
                  <c:v>5.5110083435924641E-4</c:v>
                </c:pt>
                <c:pt idx="7">
                  <c:v>6.429509734191208E-4</c:v>
                </c:pt>
                <c:pt idx="8">
                  <c:v>7.3480111247899518E-4</c:v>
                </c:pt>
                <c:pt idx="9">
                  <c:v>8.2665125153886956E-4</c:v>
                </c:pt>
                <c:pt idx="10">
                  <c:v>9.1850139059874395E-4</c:v>
                </c:pt>
              </c:numCache>
            </c:numRef>
          </c:xVal>
          <c:yVal>
            <c:numRef>
              <c:f>Лист1!$K$1:$K$11</c:f>
              <c:numCache>
                <c:formatCode>General</c:formatCode>
                <c:ptCount val="11"/>
                <c:pt idx="0">
                  <c:v>1.1394170046612399E-3</c:v>
                </c:pt>
                <c:pt idx="1">
                  <c:v>9.7657241057827709E-4</c:v>
                </c:pt>
                <c:pt idx="2">
                  <c:v>2.356217716786525E-4</c:v>
                </c:pt>
                <c:pt idx="3">
                  <c:v>-9.2456634836677459E-4</c:v>
                </c:pt>
                <c:pt idx="4">
                  <c:v>-2.3451233858871449E-3</c:v>
                </c:pt>
                <c:pt idx="5">
                  <c:v>-3.8671807772115998E-3</c:v>
                </c:pt>
                <c:pt idx="6">
                  <c:v>-5.3318699586692789E-3</c:v>
                </c:pt>
                <c:pt idx="7">
                  <c:v>-6.5803223665893262E-3</c:v>
                </c:pt>
                <c:pt idx="8">
                  <c:v>-7.4536694373008774E-3</c:v>
                </c:pt>
                <c:pt idx="9">
                  <c:v>-7.7930426071330765E-3</c:v>
                </c:pt>
                <c:pt idx="10">
                  <c:v>-7.4395733124150674E-3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8-4BA0-94E2-523A199F896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Лист1!$K$14:$K$24</c:f>
              <c:numCache>
                <c:formatCode>General</c:formatCode>
                <c:ptCount val="11"/>
                <c:pt idx="0">
                  <c:v>0</c:v>
                </c:pt>
                <c:pt idx="1">
                  <c:v>-3.2110693308202759E-4</c:v>
                </c:pt>
                <c:pt idx="2">
                  <c:v>-4.3393749487683159E-4</c:v>
                </c:pt>
                <c:pt idx="3">
                  <c:v>-3.8218223527196229E-4</c:v>
                </c:pt>
                <c:pt idx="4">
                  <c:v>-2.0953170415497017E-4</c:v>
                </c:pt>
                <c:pt idx="5">
                  <c:v>4.032354858659454E-5</c:v>
                </c:pt>
                <c:pt idx="6">
                  <c:v>3.2369297306518181E-4</c:v>
                </c:pt>
                <c:pt idx="7">
                  <c:v>5.9688601939324019E-4</c:v>
                </c:pt>
                <c:pt idx="8">
                  <c:v>8.1621213768321983E-4</c:v>
                </c:pt>
                <c:pt idx="9">
                  <c:v>9.3798077804757183E-4</c:v>
                </c:pt>
                <c:pt idx="10">
                  <c:v>9.1850139059874362E-4</c:v>
                </c:pt>
              </c:numCache>
            </c:numRef>
          </c:xVal>
          <c:yVal>
            <c:numRef>
              <c:f>Лист1!$J$14:$J$24</c:f>
              <c:numCache>
                <c:formatCode>General</c:formatCode>
                <c:ptCount val="11"/>
                <c:pt idx="0">
                  <c:v>1.1394170046612399E-3</c:v>
                </c:pt>
                <c:pt idx="1">
                  <c:v>2.8151797295360896E-4</c:v>
                </c:pt>
                <c:pt idx="2">
                  <c:v>-5.7638105875402199E-4</c:v>
                </c:pt>
                <c:pt idx="3">
                  <c:v>-1.4342800904616529E-3</c:v>
                </c:pt>
                <c:pt idx="4">
                  <c:v>-2.2921791221692839E-3</c:v>
                </c:pt>
                <c:pt idx="5">
                  <c:v>-3.1500781538769148E-3</c:v>
                </c:pt>
                <c:pt idx="6">
                  <c:v>-4.0079771855845454E-3</c:v>
                </c:pt>
                <c:pt idx="7">
                  <c:v>-4.8658762172921763E-3</c:v>
                </c:pt>
                <c:pt idx="8">
                  <c:v>-5.7237752489998073E-3</c:v>
                </c:pt>
                <c:pt idx="9">
                  <c:v>-6.5816742807074382E-3</c:v>
                </c:pt>
                <c:pt idx="10">
                  <c:v>-7.4395733124150692E-3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A8-4BA0-94E2-523A199F8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80799"/>
        <c:axId val="119487999"/>
      </c:scatterChart>
      <c:valAx>
        <c:axId val="11948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487999"/>
        <c:crosses val="autoZero"/>
        <c:crossBetween val="midCat"/>
      </c:valAx>
      <c:valAx>
        <c:axId val="1194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48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0</xdr:rowOff>
    </xdr:from>
    <xdr:to>
      <xdr:col>19</xdr:col>
      <xdr:colOff>319087</xdr:colOff>
      <xdr:row>19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8FB75B9-051A-A923-A060-1C8AC4A6F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5933-3FA5-46AD-9C58-6E1A687A0B08}">
  <dimension ref="A1:K32"/>
  <sheetViews>
    <sheetView tabSelected="1" workbookViewId="0">
      <selection activeCell="J25" sqref="J25:K25"/>
    </sheetView>
  </sheetViews>
  <sheetFormatPr defaultRowHeight="15" x14ac:dyDescent="0.25"/>
  <cols>
    <col min="2" max="2" width="12" bestFit="1" customWidth="1"/>
    <col min="11" max="11" width="12.7109375" bestFit="1" customWidth="1"/>
  </cols>
  <sheetData>
    <row r="1" spans="1:11" x14ac:dyDescent="0.25">
      <c r="A1" t="s">
        <v>0</v>
      </c>
      <c r="B1">
        <v>9.1850139059874395E-4</v>
      </c>
      <c r="J1">
        <v>0</v>
      </c>
      <c r="K1">
        <f>G$14*J1^3+G$15*J1^2+G$16*J1+G$17</f>
        <v>1.1394170046612399E-3</v>
      </c>
    </row>
    <row r="2" spans="1:11" x14ac:dyDescent="0.25">
      <c r="A2" t="s">
        <v>1</v>
      </c>
      <c r="B2">
        <v>1.1394170046612399E-3</v>
      </c>
      <c r="J2">
        <f>J1+B$1/10</f>
        <v>9.1850139059874398E-5</v>
      </c>
      <c r="K2">
        <f t="shared" ref="K2:K11" si="0">G$14*J2^3+G$15*J2^2+G$16*J2+G$17</f>
        <v>9.7657241057827709E-4</v>
      </c>
    </row>
    <row r="3" spans="1:11" x14ac:dyDescent="0.25">
      <c r="A3" t="s">
        <v>3</v>
      </c>
      <c r="B3">
        <v>-7.43957331241507E-3</v>
      </c>
      <c r="J3">
        <f t="shared" ref="J3:J11" si="1">J2+B$1/10</f>
        <v>1.837002781197488E-4</v>
      </c>
      <c r="K3">
        <f t="shared" si="0"/>
        <v>2.356217716786525E-4</v>
      </c>
    </row>
    <row r="4" spans="1:11" x14ac:dyDescent="0.25">
      <c r="A4" t="s">
        <v>2</v>
      </c>
      <c r="B4">
        <v>1.9506188890891301</v>
      </c>
      <c r="J4">
        <f t="shared" si="1"/>
        <v>2.7555041717962321E-4</v>
      </c>
      <c r="K4">
        <f t="shared" si="0"/>
        <v>-9.2456634836677459E-4</v>
      </c>
    </row>
    <row r="5" spans="1:11" x14ac:dyDescent="0.25">
      <c r="A5" t="s">
        <v>4</v>
      </c>
      <c r="B5">
        <v>8.1964678833272604</v>
      </c>
      <c r="J5">
        <f t="shared" si="1"/>
        <v>3.6740055623949759E-4</v>
      </c>
      <c r="K5">
        <f t="shared" si="0"/>
        <v>-2.3451233858871449E-3</v>
      </c>
    </row>
    <row r="6" spans="1:11" x14ac:dyDescent="0.25">
      <c r="J6">
        <f t="shared" si="1"/>
        <v>4.5925069529937197E-4</v>
      </c>
      <c r="K6">
        <f t="shared" si="0"/>
        <v>-3.8671807772115998E-3</v>
      </c>
    </row>
    <row r="7" spans="1:11" x14ac:dyDescent="0.25">
      <c r="J7">
        <f t="shared" si="1"/>
        <v>5.5110083435924641E-4</v>
      </c>
      <c r="K7">
        <f t="shared" si="0"/>
        <v>-5.3318699586692789E-3</v>
      </c>
    </row>
    <row r="8" spans="1:11" x14ac:dyDescent="0.25">
      <c r="B8">
        <v>0</v>
      </c>
      <c r="C8">
        <v>0</v>
      </c>
      <c r="D8">
        <v>0</v>
      </c>
      <c r="E8">
        <v>1</v>
      </c>
      <c r="J8">
        <f t="shared" si="1"/>
        <v>6.429509734191208E-4</v>
      </c>
      <c r="K8">
        <f t="shared" si="0"/>
        <v>-6.5803223665893262E-3</v>
      </c>
    </row>
    <row r="9" spans="1:11" x14ac:dyDescent="0.25">
      <c r="B9">
        <f>B1^3</f>
        <v>7.7488892613388809E-10</v>
      </c>
      <c r="C9">
        <f>B1^2</f>
        <v>8.4364480453182643E-7</v>
      </c>
      <c r="D9">
        <f>B1</f>
        <v>9.1850139059874395E-4</v>
      </c>
      <c r="E9">
        <v>1</v>
      </c>
      <c r="J9">
        <f t="shared" si="1"/>
        <v>7.3480111247899518E-4</v>
      </c>
      <c r="K9">
        <f t="shared" si="0"/>
        <v>-7.4536694373008774E-3</v>
      </c>
    </row>
    <row r="10" spans="1:11" x14ac:dyDescent="0.25">
      <c r="B10">
        <v>0</v>
      </c>
      <c r="C10">
        <v>0</v>
      </c>
      <c r="D10">
        <v>1</v>
      </c>
      <c r="E10">
        <v>0</v>
      </c>
      <c r="J10">
        <f t="shared" si="1"/>
        <v>8.2665125153886956E-4</v>
      </c>
      <c r="K10">
        <f t="shared" si="0"/>
        <v>-7.7930426071330765E-3</v>
      </c>
    </row>
    <row r="11" spans="1:11" x14ac:dyDescent="0.25">
      <c r="B11">
        <f>3*B1^2</f>
        <v>2.5309344135954794E-6</v>
      </c>
      <c r="C11">
        <f>2*B1</f>
        <v>1.8370027811974879E-3</v>
      </c>
      <c r="D11">
        <v>1</v>
      </c>
      <c r="E11">
        <v>0</v>
      </c>
      <c r="J11">
        <f t="shared" si="1"/>
        <v>9.1850139059874395E-4</v>
      </c>
      <c r="K11">
        <f t="shared" si="0"/>
        <v>-7.4395733124150674E-3</v>
      </c>
    </row>
    <row r="14" spans="1:11" x14ac:dyDescent="0.25">
      <c r="B14">
        <f t="array" ref="B14:E17">MINVERSE(B8:E11)</f>
        <v>2581015075.2553563</v>
      </c>
      <c r="C14">
        <v>-2581015075.2553563</v>
      </c>
      <c r="D14">
        <v>1185332.967889183</v>
      </c>
      <c r="E14">
        <v>1185332.9678891832</v>
      </c>
      <c r="G14">
        <f t="array" ref="G14:G17">MMULT(B14:E17,B2:B5)</f>
        <v>34170179.818221077</v>
      </c>
      <c r="J14">
        <f>B2</f>
        <v>1.1394170046612399E-3</v>
      </c>
      <c r="K14">
        <f>I$29*J14^3+I$30*J14^2+I$31*J14+I$32</f>
        <v>0</v>
      </c>
    </row>
    <row r="15" spans="1:11" x14ac:dyDescent="0.25">
      <c r="B15">
        <v>-3555998.9036675496</v>
      </c>
      <c r="C15">
        <v>3555998.9036675496</v>
      </c>
      <c r="D15">
        <v>-2177.4599586575023</v>
      </c>
      <c r="E15">
        <v>-1088.7299793287509</v>
      </c>
      <c r="G15">
        <v>-43678.014996874103</v>
      </c>
      <c r="J15">
        <f>J14+(B$3-B$2)/10</f>
        <v>2.8151797295360896E-4</v>
      </c>
      <c r="K15">
        <f t="shared" ref="K15:K25" si="2">I$29*J15^3+I$30*J15^2+I$31*J15+I$32</f>
        <v>-3.2110693308202759E-4</v>
      </c>
    </row>
    <row r="16" spans="1:11" x14ac:dyDescent="0.25">
      <c r="B16">
        <v>0</v>
      </c>
      <c r="C16">
        <v>0</v>
      </c>
      <c r="D16">
        <v>1</v>
      </c>
      <c r="E16">
        <v>0</v>
      </c>
      <c r="G16">
        <v>1.9506188890891301</v>
      </c>
      <c r="J16">
        <f t="shared" ref="J16:J21" si="3">J15+(B$3-B$2)/10</f>
        <v>-5.7638105875402199E-4</v>
      </c>
      <c r="K16">
        <f t="shared" si="2"/>
        <v>-4.3393749487683159E-4</v>
      </c>
    </row>
    <row r="17" spans="2:11" x14ac:dyDescent="0.25">
      <c r="B17">
        <v>1</v>
      </c>
      <c r="C17">
        <v>0</v>
      </c>
      <c r="D17">
        <v>0</v>
      </c>
      <c r="E17">
        <v>0</v>
      </c>
      <c r="G17">
        <v>1.1394170046612399E-3</v>
      </c>
      <c r="J17">
        <f t="shared" si="3"/>
        <v>-1.4342800904616529E-3</v>
      </c>
      <c r="K17">
        <f t="shared" si="2"/>
        <v>-3.8218223527196229E-4</v>
      </c>
    </row>
    <row r="18" spans="2:11" x14ac:dyDescent="0.25">
      <c r="J18">
        <f t="shared" si="3"/>
        <v>-2.2921791221692839E-3</v>
      </c>
      <c r="K18">
        <f t="shared" si="2"/>
        <v>-2.0953170415497017E-4</v>
      </c>
    </row>
    <row r="19" spans="2:11" x14ac:dyDescent="0.25">
      <c r="B19">
        <f>B2^3</f>
        <v>1.479272179976884E-9</v>
      </c>
      <c r="C19">
        <f>B2^2</f>
        <v>1.2982711105111919E-6</v>
      </c>
      <c r="D19">
        <f>B2</f>
        <v>1.1394170046612399E-3</v>
      </c>
      <c r="E19">
        <v>1</v>
      </c>
      <c r="J19">
        <f t="shared" si="3"/>
        <v>-3.1500781538769148E-3</v>
      </c>
      <c r="K19">
        <f t="shared" si="2"/>
        <v>4.032354858659454E-5</v>
      </c>
    </row>
    <row r="20" spans="2:11" x14ac:dyDescent="0.25">
      <c r="B20">
        <f>B3^3</f>
        <v>-4.1175993198184919E-7</v>
      </c>
      <c r="C20">
        <f>B3^2</f>
        <v>5.5347251070798534E-5</v>
      </c>
      <c r="D20">
        <f>B3</f>
        <v>-7.43957331241507E-3</v>
      </c>
      <c r="E20">
        <v>1</v>
      </c>
      <c r="J20">
        <f t="shared" si="3"/>
        <v>-4.0079771855845454E-3</v>
      </c>
      <c r="K20">
        <f t="shared" si="2"/>
        <v>3.2369297306518181E-4</v>
      </c>
    </row>
    <row r="21" spans="2:11" x14ac:dyDescent="0.25">
      <c r="B21">
        <f>3*B2^2</f>
        <v>3.8948133315335754E-6</v>
      </c>
      <c r="C21">
        <f>2*B2</f>
        <v>2.2788340093224798E-3</v>
      </c>
      <c r="D21">
        <v>1</v>
      </c>
      <c r="E21">
        <v>0</v>
      </c>
      <c r="J21">
        <f t="shared" si="3"/>
        <v>-4.8658762172921763E-3</v>
      </c>
      <c r="K21">
        <f t="shared" si="2"/>
        <v>5.9688601939324019E-4</v>
      </c>
    </row>
    <row r="22" spans="2:11" x14ac:dyDescent="0.25">
      <c r="B22">
        <f>3*B3^2</f>
        <v>1.660417532123956E-4</v>
      </c>
      <c r="C22">
        <f>2*B3</f>
        <v>-1.487914662483014E-2</v>
      </c>
      <c r="D22">
        <v>1</v>
      </c>
      <c r="E22">
        <v>0</v>
      </c>
      <c r="J22">
        <f>J21+(B$3-B$2)/10</f>
        <v>-5.7237752489998073E-3</v>
      </c>
      <c r="K22">
        <f t="shared" si="2"/>
        <v>8.1621213768321983E-4</v>
      </c>
    </row>
    <row r="23" spans="2:11" x14ac:dyDescent="0.25">
      <c r="J23">
        <f>J22+(B$3-B$2)/10</f>
        <v>-6.5816742807074382E-3</v>
      </c>
      <c r="K23">
        <f t="shared" si="2"/>
        <v>9.3798077804757183E-4</v>
      </c>
    </row>
    <row r="24" spans="2:11" x14ac:dyDescent="0.25">
      <c r="J24">
        <f>J23+(B$3-B$2)/10</f>
        <v>-7.4395733124150692E-3</v>
      </c>
      <c r="K24">
        <f t="shared" si="2"/>
        <v>9.1850139059874362E-4</v>
      </c>
    </row>
    <row r="29" spans="2:11" x14ac:dyDescent="0.25">
      <c r="B29">
        <f t="array" ref="B29:E32">MINVERSE(B19:E22)</f>
        <v>-3167535.2943525128</v>
      </c>
      <c r="C29">
        <v>3167535.2943525128</v>
      </c>
      <c r="D29">
        <v>13587.127309623836</v>
      </c>
      <c r="E29">
        <v>13587.127309623831</v>
      </c>
      <c r="G29">
        <v>0</v>
      </c>
      <c r="I29">
        <f t="array" ref="I29:I32">MMULT(B29:E32,G29:G32)</f>
        <v>11532.613233207085</v>
      </c>
    </row>
    <row r="30" spans="2:11" x14ac:dyDescent="0.25">
      <c r="B30">
        <v>-29933.951197121802</v>
      </c>
      <c r="C30">
        <v>29933.951197121802</v>
      </c>
      <c r="D30">
        <v>186.6834555490444</v>
      </c>
      <c r="E30">
        <v>70.119621922898403</v>
      </c>
      <c r="G30">
        <f>B1</f>
        <v>9.1850139059874395E-4</v>
      </c>
      <c r="I30">
        <v>131.75396491248821</v>
      </c>
    </row>
    <row r="31" spans="2:11" x14ac:dyDescent="0.25">
      <c r="B31">
        <v>80.551464713947809</v>
      </c>
      <c r="C31">
        <v>-80.551464713947809</v>
      </c>
      <c r="D31">
        <v>0.52166006793422948</v>
      </c>
      <c r="E31">
        <v>-0.21271030374150182</v>
      </c>
      <c r="G31">
        <f>1/B4</f>
        <v>0.5126578059884187</v>
      </c>
      <c r="I31">
        <v>0.1674950141146444</v>
      </c>
    </row>
    <row r="32" spans="2:11" x14ac:dyDescent="0.25">
      <c r="B32">
        <v>0.95176632225726365</v>
      </c>
      <c r="C32">
        <v>4.8233677742736257E-2</v>
      </c>
      <c r="D32">
        <v>-8.5685314864165387E-4</v>
      </c>
      <c r="E32">
        <v>1.3123239829232762E-4</v>
      </c>
      <c r="G32">
        <f>1/B5</f>
        <v>0.122003772141185</v>
      </c>
      <c r="I32">
        <v>-3.7895890753770534E-4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Машалов</dc:creator>
  <cp:lastModifiedBy>Евгений Машалов</cp:lastModifiedBy>
  <dcterms:created xsi:type="dcterms:W3CDTF">2023-05-28T22:03:00Z</dcterms:created>
  <dcterms:modified xsi:type="dcterms:W3CDTF">2023-05-28T22:33:14Z</dcterms:modified>
</cp:coreProperties>
</file>