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antFile\HNS\skripsi_hanjara\dat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2" l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3" i="2"/>
</calcChain>
</file>

<file path=xl/sharedStrings.xml><?xml version="1.0" encoding="utf-8"?>
<sst xmlns="http://schemas.openxmlformats.org/spreadsheetml/2006/main" count="381" uniqueCount="210">
  <si>
    <t>Pin</t>
  </si>
  <si>
    <t>Foot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</si>
  <si>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</si>
  <si>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</si>
  <si>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</si>
  <si>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</si>
  <si>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</si>
  <si>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</si>
  <si>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</si>
  <si>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</si>
  <si>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</si>
  <si>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</si>
  <si>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</si>
  <si>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</si>
  <si>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</si>
  <si>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</si>
  <si>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</si>
  <si>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</si>
  <si>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</si>
  <si>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</si>
  <si>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</si>
  <si>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</si>
  <si>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</si>
  <si>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</si>
  <si>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</si>
  <si>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</si>
  <si>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</si>
  <si>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</si>
  <si>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</si>
  <si>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</si>
  <si>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</si>
  <si>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</si>
  <si>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PD6</t>
  </si>
  <si>
    <t>PD7</t>
  </si>
  <si>
    <t>Data Type</t>
  </si>
  <si>
    <t>Data Size</t>
  </si>
  <si>
    <t>Digital</t>
  </si>
  <si>
    <t>Signal Type</t>
  </si>
  <si>
    <t>1 bit</t>
  </si>
  <si>
    <t>3.3 Volt</t>
  </si>
  <si>
    <t>PA 0 - 7</t>
  </si>
  <si>
    <t>PB 0 - 7</t>
  </si>
  <si>
    <t>PD 0 - 7</t>
  </si>
  <si>
    <t>Output</t>
  </si>
  <si>
    <t>No.</t>
  </si>
  <si>
    <t>7-14</t>
  </si>
  <si>
    <t>27-34</t>
  </si>
  <si>
    <t>37-40 and 1-4</t>
  </si>
  <si>
    <t>Input A</t>
  </si>
  <si>
    <t>Input B</t>
  </si>
  <si>
    <t>Enable</t>
  </si>
  <si>
    <t>Clock</t>
  </si>
  <si>
    <t>Reset</t>
  </si>
  <si>
    <t>Reff</t>
  </si>
  <si>
    <t>OPCODE</t>
  </si>
  <si>
    <t>17</t>
  </si>
  <si>
    <t xml:space="preserve">PC 0 </t>
  </si>
  <si>
    <t>18</t>
  </si>
  <si>
    <t>19</t>
  </si>
  <si>
    <t>20</t>
  </si>
  <si>
    <t>21-24</t>
  </si>
  <si>
    <t>PC 1</t>
  </si>
  <si>
    <t>PC 2</t>
  </si>
  <si>
    <t>PC 3</t>
  </si>
  <si>
    <t>PC 4-7</t>
  </si>
  <si>
    <t>Voltage</t>
  </si>
  <si>
    <t>I</t>
  </si>
  <si>
    <t>.5 A</t>
  </si>
  <si>
    <t>1 MHz</t>
  </si>
  <si>
    <t>Freq</t>
  </si>
  <si>
    <t>opcode</t>
  </si>
  <si>
    <t>RGZ = 0</t>
  </si>
  <si>
    <t>RGA + RGB</t>
  </si>
  <si>
    <t>RGA - RGB</t>
  </si>
  <si>
    <t>RGA ^ RGB</t>
  </si>
  <si>
    <t>RGA &amp; RGB</t>
  </si>
  <si>
    <t>RGA | RGB</t>
  </si>
  <si>
    <t>RGA &amp;&amp; RGB</t>
  </si>
  <si>
    <t>RGA || RGB</t>
  </si>
  <si>
    <t>RGA + 1</t>
  </si>
  <si>
    <t>RGA - 1</t>
  </si>
  <si>
    <t>RGA &lt;&lt; 1</t>
  </si>
  <si>
    <t>RGA &gt;&gt; 1</t>
  </si>
  <si>
    <t>! RGA</t>
  </si>
  <si>
    <t>~ RGA</t>
  </si>
  <si>
    <t>RGA + RGA</t>
  </si>
  <si>
    <t>RGA - RGA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</si>
  <si>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</si>
  <si>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</si>
  <si>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</si>
  <si>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</si>
  <si>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</si>
  <si>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</si>
  <si>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</si>
  <si>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</si>
  <si>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</si>
  <si>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</si>
  <si>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</si>
  <si>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</si>
  <si>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</si>
  <si>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</si>
  <si>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</si>
  <si>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</si>
  <si>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</si>
  <si>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</si>
  <si>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</si>
  <si>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</si>
  <si>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</si>
  <si>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</si>
  <si>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1A</t>
  </si>
  <si>
    <t>2A</t>
  </si>
  <si>
    <t>1B</t>
  </si>
  <si>
    <t>1C</t>
  </si>
  <si>
    <t>1D</t>
  </si>
  <si>
    <t>1E</t>
  </si>
  <si>
    <t>1F</t>
  </si>
  <si>
    <t>RGB + RGZ</t>
  </si>
  <si>
    <t>RGB - RGZ</t>
  </si>
  <si>
    <t>RGB ^ RGZ</t>
  </si>
  <si>
    <t>RGB &amp; RGZ</t>
  </si>
  <si>
    <t>RGB | RGZ</t>
  </si>
  <si>
    <t>RGB &amp;&amp; RGZ</t>
  </si>
  <si>
    <t>RGB || RGZ</t>
  </si>
  <si>
    <t>RGB + 1</t>
  </si>
  <si>
    <t>RGZ + 1</t>
  </si>
  <si>
    <t>RGZ - 1</t>
  </si>
  <si>
    <t>RGZ &lt;&lt; 1</t>
  </si>
  <si>
    <t>RGZ &gt;&gt; 1</t>
  </si>
  <si>
    <t>! RGZ</t>
  </si>
  <si>
    <t>~ RGZ</t>
  </si>
  <si>
    <t>RGZ + RGZ</t>
  </si>
  <si>
    <t>RGZ - RGZ</t>
  </si>
  <si>
    <t>RGB + RGA</t>
  </si>
  <si>
    <t>RGB - RGB</t>
  </si>
  <si>
    <t>RGB - RGA</t>
  </si>
  <si>
    <t>RGB &amp; RGA</t>
  </si>
  <si>
    <t>RGB ^ RGA</t>
  </si>
  <si>
    <t>RGB | RGA</t>
  </si>
  <si>
    <t>RGB &amp;&amp; RGA</t>
  </si>
  <si>
    <t>RGB || RGA</t>
  </si>
  <si>
    <t>RGB - 1</t>
  </si>
  <si>
    <t>RGB &lt;&lt; 1</t>
  </si>
  <si>
    <t>RGB &gt;&gt; 1</t>
  </si>
  <si>
    <t>! RGB</t>
  </si>
  <si>
    <t>~ RGB</t>
  </si>
  <si>
    <t>RGB + RGB</t>
  </si>
  <si>
    <t>RGA + RGZ</t>
  </si>
  <si>
    <t>RGA - RGZ</t>
  </si>
  <si>
    <t>Operation Z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</si>
  <si>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</si>
  <si>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</si>
  <si>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</si>
  <si>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</si>
  <si>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</si>
  <si>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</si>
  <si>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</si>
  <si>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</si>
  <si>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</si>
  <si>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2B</t>
  </si>
  <si>
    <t>2C</t>
  </si>
  <si>
    <t>2D</t>
  </si>
  <si>
    <t>2E</t>
  </si>
  <si>
    <t>2F</t>
  </si>
  <si>
    <t>30</t>
  </si>
  <si>
    <t>NO VALUE</t>
  </si>
  <si>
    <t>00</t>
  </si>
  <si>
    <t>key</t>
  </si>
  <si>
    <t>Signature</t>
  </si>
  <si>
    <t>XX</t>
  </si>
  <si>
    <t>Z</t>
  </si>
  <si>
    <t>2 bit</t>
  </si>
  <si>
    <t>3 bit</t>
  </si>
  <si>
    <t>Time</t>
  </si>
  <si>
    <t>Data</t>
  </si>
  <si>
    <t>8 bit</t>
  </si>
  <si>
    <t>CLK</t>
  </si>
  <si>
    <t>REG A</t>
  </si>
  <si>
    <t>REG Z</t>
  </si>
  <si>
    <t>00000111</t>
  </si>
  <si>
    <t>00000000</t>
  </si>
  <si>
    <t>00000101</t>
  </si>
  <si>
    <t>00000110</t>
  </si>
  <si>
    <t>00000010</t>
  </si>
  <si>
    <t>00000011</t>
  </si>
  <si>
    <t>00000100</t>
  </si>
  <si>
    <t>00000001</t>
  </si>
  <si>
    <t>No</t>
  </si>
  <si>
    <t>01000000</t>
  </si>
  <si>
    <t>10000000</t>
  </si>
  <si>
    <t>11000010</t>
  </si>
  <si>
    <t>01000010</t>
  </si>
  <si>
    <t>01000001</t>
  </si>
  <si>
    <t>01000100</t>
  </si>
  <si>
    <t>10000010</t>
  </si>
  <si>
    <t>11000000</t>
  </si>
  <si>
    <t>11000001</t>
  </si>
  <si>
    <t>10000001</t>
  </si>
  <si>
    <t>11000100</t>
  </si>
  <si>
    <t>10000100</t>
  </si>
  <si>
    <t>REG</t>
  </si>
  <si>
    <t>A</t>
  </si>
  <si>
    <t>B</t>
  </si>
  <si>
    <t>in</t>
  </si>
  <si>
    <t>out</t>
  </si>
  <si>
    <t>bit</t>
  </si>
  <si>
    <t>IO</t>
  </si>
  <si>
    <t>STEP</t>
  </si>
  <si>
    <t>HCUT</t>
  </si>
  <si>
    <t>CHECK</t>
  </si>
  <si>
    <t>MCUT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</si>
</sst>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9"/>
  <sheetViews>
    <sheetView topLeftCell="D1" workbookViewId="0">
      <selection activeCell="L36" sqref="L36"/>
    </sheetView>
  </sheetViews>
  <sheetFormatPr defaultRowHeight="15" x14ac:dyDescent="0.25"/>
  <cols>
    <col min="2" max="2" width="4.42578125" customWidth="1"/>
    <col min="3" max="3" width="5" customWidth="1"/>
    <col min="4" max="4" width="5.85546875" customWidth="1"/>
    <col min="6" max="8" width="9.28515625" customWidth="1"/>
    <col min="9" max="9" width="12.85546875" customWidth="1"/>
    <col min="10" max="10" width="12.85546875" style="5" customWidth="1"/>
    <col min="11" max="14" width="12.85546875" customWidth="1"/>
  </cols>
  <sheetData>
    <row r="5" spans="3:14" x14ac:dyDescent="0.25">
      <c r="C5" s="10" t="s">
        <v>1</v>
      </c>
      <c r="D5" s="10" t="s">
        <v>0</v>
      </c>
      <c r="E5" s="10" t="s">
        <v>35</v>
      </c>
      <c r="F5" s="10" t="s">
        <v>65</v>
      </c>
      <c r="G5" s="10" t="s">
        <v>66</v>
      </c>
      <c r="H5" s="10" t="s">
        <v>69</v>
      </c>
      <c r="I5" s="10" t="s">
        <v>70</v>
      </c>
      <c r="J5" s="12" t="s">
        <v>148</v>
      </c>
      <c r="K5" s="10" t="s">
        <v>70</v>
      </c>
      <c r="L5" s="12" t="s">
        <v>148</v>
      </c>
      <c r="M5" s="10" t="s">
        <v>70</v>
      </c>
      <c r="N5" s="12" t="s">
        <v>148</v>
      </c>
    </row>
    <row r="6" spans="3:14" x14ac:dyDescent="0.25">
      <c r="C6" s="1">
        <v>7</v>
      </c>
      <c r="D6" s="1" t="s">
        <v>2</v>
      </c>
      <c r="E6" s="1" t="s">
        <v>38</v>
      </c>
      <c r="F6" s="2" t="s">
        <v>39</v>
      </c>
      <c r="G6" s="2" t="s">
        <v>67</v>
      </c>
      <c r="H6" s="2" t="s">
        <v>68</v>
      </c>
      <c r="I6" s="11" t="s">
        <v>87</v>
      </c>
      <c r="J6" s="6" t="s">
        <v>71</v>
      </c>
      <c r="K6" s="11" t="s">
        <v>103</v>
      </c>
      <c r="L6" s="1" t="s">
        <v>116</v>
      </c>
      <c r="M6" s="11" t="s">
        <v>149</v>
      </c>
      <c r="N6" s="6" t="s">
        <v>134</v>
      </c>
    </row>
    <row r="7" spans="3:14" x14ac:dyDescent="0.25">
      <c r="C7" s="1">
        <v>8</v>
      </c>
      <c r="D7" s="1" t="s">
        <v>3</v>
      </c>
      <c r="E7" s="1" t="s">
        <v>38</v>
      </c>
      <c r="F7" s="2" t="s">
        <v>39</v>
      </c>
      <c r="G7" s="2" t="s">
        <v>67</v>
      </c>
      <c r="H7" s="2" t="s">
        <v>68</v>
      </c>
      <c r="I7" s="11" t="s">
        <v>88</v>
      </c>
      <c r="J7" s="6" t="s">
        <v>72</v>
      </c>
      <c r="K7" s="11" t="s">
        <v>104</v>
      </c>
      <c r="L7" s="1" t="s">
        <v>117</v>
      </c>
      <c r="M7" s="11" t="s">
        <v>150</v>
      </c>
      <c r="N7" s="6" t="s">
        <v>136</v>
      </c>
    </row>
    <row r="8" spans="3:14" x14ac:dyDescent="0.25">
      <c r="C8" s="1">
        <v>9</v>
      </c>
      <c r="D8" s="1" t="s">
        <v>4</v>
      </c>
      <c r="E8" s="1" t="s">
        <v>38</v>
      </c>
      <c r="F8" s="2" t="s">
        <v>39</v>
      </c>
      <c r="G8" s="2" t="s">
        <v>67</v>
      </c>
      <c r="H8" s="2" t="s">
        <v>68</v>
      </c>
      <c r="I8" s="11" t="s">
        <v>89</v>
      </c>
      <c r="J8" s="6" t="s">
        <v>73</v>
      </c>
      <c r="K8" s="11" t="s">
        <v>105</v>
      </c>
      <c r="L8" s="1" t="s">
        <v>118</v>
      </c>
      <c r="M8" s="11" t="s">
        <v>151</v>
      </c>
      <c r="N8" s="6" t="s">
        <v>135</v>
      </c>
    </row>
    <row r="9" spans="3:14" x14ac:dyDescent="0.25">
      <c r="C9" s="2">
        <v>10</v>
      </c>
      <c r="D9" s="1" t="s">
        <v>5</v>
      </c>
      <c r="E9" s="1" t="s">
        <v>38</v>
      </c>
      <c r="F9" s="2" t="s">
        <v>39</v>
      </c>
      <c r="G9" s="2" t="s">
        <v>67</v>
      </c>
      <c r="H9" s="2" t="s">
        <v>68</v>
      </c>
      <c r="I9" s="11" t="s">
        <v>90</v>
      </c>
      <c r="J9" s="6" t="s">
        <v>74</v>
      </c>
      <c r="K9" s="11" t="s">
        <v>106</v>
      </c>
      <c r="L9" s="6" t="s">
        <v>119</v>
      </c>
      <c r="M9" s="11" t="s">
        <v>152</v>
      </c>
      <c r="N9" s="6" t="s">
        <v>137</v>
      </c>
    </row>
    <row r="10" spans="3:14" x14ac:dyDescent="0.25">
      <c r="C10" s="2">
        <v>11</v>
      </c>
      <c r="D10" s="1" t="s">
        <v>6</v>
      </c>
      <c r="E10" s="1" t="s">
        <v>38</v>
      </c>
      <c r="F10" s="2" t="s">
        <v>39</v>
      </c>
      <c r="G10" s="2" t="s">
        <v>67</v>
      </c>
      <c r="H10" s="2" t="s">
        <v>68</v>
      </c>
      <c r="I10" s="11" t="s">
        <v>91</v>
      </c>
      <c r="J10" s="6" t="s">
        <v>75</v>
      </c>
      <c r="K10" s="11" t="s">
        <v>107</v>
      </c>
      <c r="L10" s="6" t="s">
        <v>120</v>
      </c>
      <c r="M10" s="11" t="s">
        <v>153</v>
      </c>
      <c r="N10" s="6" t="s">
        <v>138</v>
      </c>
    </row>
    <row r="11" spans="3:14" x14ac:dyDescent="0.25">
      <c r="C11" s="1">
        <v>12</v>
      </c>
      <c r="D11" s="1" t="s">
        <v>7</v>
      </c>
      <c r="E11" s="1" t="s">
        <v>38</v>
      </c>
      <c r="F11" s="2" t="s">
        <v>39</v>
      </c>
      <c r="G11" s="2" t="s">
        <v>67</v>
      </c>
      <c r="H11" s="2" t="s">
        <v>68</v>
      </c>
      <c r="I11" s="11" t="s">
        <v>92</v>
      </c>
      <c r="J11" s="6" t="s">
        <v>76</v>
      </c>
      <c r="K11" s="11" t="s">
        <v>108</v>
      </c>
      <c r="L11" s="6" t="s">
        <v>121</v>
      </c>
      <c r="M11" s="11" t="s">
        <v>154</v>
      </c>
      <c r="N11" s="6" t="s">
        <v>139</v>
      </c>
    </row>
    <row r="12" spans="3:14" x14ac:dyDescent="0.25">
      <c r="C12" s="1">
        <v>13</v>
      </c>
      <c r="D12" s="1" t="s">
        <v>8</v>
      </c>
      <c r="E12" s="1" t="s">
        <v>38</v>
      </c>
      <c r="F12" s="2" t="s">
        <v>39</v>
      </c>
      <c r="G12" s="2" t="s">
        <v>67</v>
      </c>
      <c r="H12" s="2" t="s">
        <v>68</v>
      </c>
      <c r="I12" s="11" t="s">
        <v>93</v>
      </c>
      <c r="J12" s="6" t="s">
        <v>77</v>
      </c>
      <c r="K12" s="11" t="s">
        <v>55</v>
      </c>
      <c r="L12" s="6" t="s">
        <v>122</v>
      </c>
      <c r="M12" s="11" t="s">
        <v>155</v>
      </c>
      <c r="N12" s="6" t="s">
        <v>123</v>
      </c>
    </row>
    <row r="13" spans="3:14" x14ac:dyDescent="0.25">
      <c r="C13" s="1">
        <v>14</v>
      </c>
      <c r="D13" s="1" t="s">
        <v>9</v>
      </c>
      <c r="E13" s="1" t="s">
        <v>38</v>
      </c>
      <c r="F13" s="2" t="s">
        <v>39</v>
      </c>
      <c r="G13" s="2" t="s">
        <v>67</v>
      </c>
      <c r="H13" s="2" t="s">
        <v>68</v>
      </c>
      <c r="I13" s="11" t="s">
        <v>94</v>
      </c>
      <c r="J13" s="6" t="s">
        <v>78</v>
      </c>
      <c r="K13" s="11" t="s">
        <v>57</v>
      </c>
      <c r="L13" s="6" t="s">
        <v>124</v>
      </c>
      <c r="M13" s="11" t="s">
        <v>156</v>
      </c>
      <c r="N13" s="6" t="s">
        <v>140</v>
      </c>
    </row>
    <row r="14" spans="3:14" x14ac:dyDescent="0.25">
      <c r="C14" s="4">
        <v>27</v>
      </c>
      <c r="D14" s="4" t="s">
        <v>10</v>
      </c>
      <c r="E14" s="1" t="s">
        <v>38</v>
      </c>
      <c r="F14" s="2" t="s">
        <v>39</v>
      </c>
      <c r="G14" s="2" t="s">
        <v>67</v>
      </c>
      <c r="H14" s="2" t="s">
        <v>68</v>
      </c>
      <c r="I14" s="11" t="s">
        <v>95</v>
      </c>
      <c r="J14" s="6" t="s">
        <v>79</v>
      </c>
      <c r="K14" s="11" t="s">
        <v>58</v>
      </c>
      <c r="L14" s="6" t="s">
        <v>125</v>
      </c>
      <c r="M14" s="11" t="s">
        <v>157</v>
      </c>
      <c r="N14" s="6" t="s">
        <v>141</v>
      </c>
    </row>
    <row r="15" spans="3:14" x14ac:dyDescent="0.25">
      <c r="C15" s="2">
        <v>28</v>
      </c>
      <c r="D15" s="2" t="s">
        <v>11</v>
      </c>
      <c r="E15" s="1" t="s">
        <v>38</v>
      </c>
      <c r="F15" s="2" t="s">
        <v>39</v>
      </c>
      <c r="G15" s="2" t="s">
        <v>67</v>
      </c>
      <c r="H15" s="2" t="s">
        <v>68</v>
      </c>
      <c r="I15" s="11" t="s">
        <v>96</v>
      </c>
      <c r="J15" s="6" t="s">
        <v>80</v>
      </c>
      <c r="K15" s="11" t="s">
        <v>109</v>
      </c>
      <c r="L15" s="6" t="s">
        <v>126</v>
      </c>
      <c r="M15" s="11" t="s">
        <v>110</v>
      </c>
      <c r="N15" s="6" t="s">
        <v>142</v>
      </c>
    </row>
    <row r="16" spans="3:14" x14ac:dyDescent="0.25">
      <c r="C16" s="2">
        <v>29</v>
      </c>
      <c r="D16" s="2" t="s">
        <v>12</v>
      </c>
      <c r="E16" s="1" t="s">
        <v>38</v>
      </c>
      <c r="F16" s="2" t="s">
        <v>39</v>
      </c>
      <c r="G16" s="2" t="s">
        <v>67</v>
      </c>
      <c r="H16" s="2" t="s">
        <v>68</v>
      </c>
      <c r="I16" s="11" t="s">
        <v>97</v>
      </c>
      <c r="J16" s="6" t="s">
        <v>81</v>
      </c>
      <c r="K16" s="11" t="s">
        <v>111</v>
      </c>
      <c r="L16" s="6" t="s">
        <v>127</v>
      </c>
      <c r="M16" s="11" t="s">
        <v>158</v>
      </c>
      <c r="N16" s="6" t="s">
        <v>143</v>
      </c>
    </row>
    <row r="17" spans="3:14" x14ac:dyDescent="0.25">
      <c r="C17" s="2">
        <v>30</v>
      </c>
      <c r="D17" s="2" t="s">
        <v>13</v>
      </c>
      <c r="E17" s="1" t="s">
        <v>38</v>
      </c>
      <c r="F17" s="2" t="s">
        <v>39</v>
      </c>
      <c r="G17" s="2" t="s">
        <v>67</v>
      </c>
      <c r="H17" s="2" t="s">
        <v>68</v>
      </c>
      <c r="I17" s="11" t="s">
        <v>98</v>
      </c>
      <c r="J17" s="6" t="s">
        <v>82</v>
      </c>
      <c r="K17" s="11" t="s">
        <v>112</v>
      </c>
      <c r="L17" s="6" t="s">
        <v>128</v>
      </c>
      <c r="M17" s="11" t="s">
        <v>159</v>
      </c>
      <c r="N17" s="6" t="s">
        <v>144</v>
      </c>
    </row>
    <row r="18" spans="3:14" x14ac:dyDescent="0.25">
      <c r="C18" s="1">
        <v>31</v>
      </c>
      <c r="D18" s="2" t="s">
        <v>14</v>
      </c>
      <c r="E18" s="1" t="s">
        <v>38</v>
      </c>
      <c r="F18" s="2" t="s">
        <v>39</v>
      </c>
      <c r="G18" s="2" t="s">
        <v>67</v>
      </c>
      <c r="H18" s="2" t="s">
        <v>68</v>
      </c>
      <c r="I18" s="11" t="s">
        <v>99</v>
      </c>
      <c r="J18" s="6" t="s">
        <v>83</v>
      </c>
      <c r="K18" s="11" t="s">
        <v>113</v>
      </c>
      <c r="L18" s="6" t="s">
        <v>129</v>
      </c>
      <c r="M18" s="11" t="s">
        <v>160</v>
      </c>
      <c r="N18" s="6" t="s">
        <v>145</v>
      </c>
    </row>
    <row r="19" spans="3:14" x14ac:dyDescent="0.25">
      <c r="C19" s="2">
        <v>32</v>
      </c>
      <c r="D19" s="2" t="s">
        <v>15</v>
      </c>
      <c r="E19" s="1" t="s">
        <v>38</v>
      </c>
      <c r="F19" s="2" t="s">
        <v>39</v>
      </c>
      <c r="G19" s="2" t="s">
        <v>67</v>
      </c>
      <c r="H19" s="2" t="s">
        <v>68</v>
      </c>
      <c r="I19" s="11" t="s">
        <v>100</v>
      </c>
      <c r="J19" s="6" t="s">
        <v>84</v>
      </c>
      <c r="K19" s="11" t="s">
        <v>114</v>
      </c>
      <c r="L19" s="6" t="s">
        <v>130</v>
      </c>
      <c r="M19" s="11" t="s">
        <v>161</v>
      </c>
      <c r="N19" s="6" t="s">
        <v>133</v>
      </c>
    </row>
    <row r="20" spans="3:14" x14ac:dyDescent="0.25">
      <c r="C20" s="2">
        <v>33</v>
      </c>
      <c r="D20" s="2" t="s">
        <v>16</v>
      </c>
      <c r="E20" s="1" t="s">
        <v>38</v>
      </c>
      <c r="F20" s="2" t="s">
        <v>39</v>
      </c>
      <c r="G20" s="2" t="s">
        <v>67</v>
      </c>
      <c r="H20" s="2" t="s">
        <v>68</v>
      </c>
      <c r="I20" s="11" t="s">
        <v>101</v>
      </c>
      <c r="J20" s="6" t="s">
        <v>85</v>
      </c>
      <c r="K20" s="11" t="s">
        <v>115</v>
      </c>
      <c r="L20" s="6" t="s">
        <v>131</v>
      </c>
      <c r="M20" s="11" t="s">
        <v>162</v>
      </c>
      <c r="N20" s="1" t="s">
        <v>146</v>
      </c>
    </row>
    <row r="21" spans="3:14" x14ac:dyDescent="0.25">
      <c r="C21" s="2">
        <v>34</v>
      </c>
      <c r="D21" s="2" t="s">
        <v>17</v>
      </c>
      <c r="E21" s="1" t="s">
        <v>38</v>
      </c>
      <c r="F21" s="2" t="s">
        <v>39</v>
      </c>
      <c r="G21" s="2" t="s">
        <v>67</v>
      </c>
      <c r="H21" s="2" t="s">
        <v>68</v>
      </c>
      <c r="I21" s="11" t="s">
        <v>102</v>
      </c>
      <c r="J21" s="6" t="s">
        <v>86</v>
      </c>
      <c r="K21" s="11" t="s">
        <v>59</v>
      </c>
      <c r="L21" s="6" t="s">
        <v>132</v>
      </c>
      <c r="M21" s="11" t="s">
        <v>163</v>
      </c>
      <c r="N21" s="1" t="s">
        <v>147</v>
      </c>
    </row>
    <row r="22" spans="3:14" x14ac:dyDescent="0.25">
      <c r="C22" s="2">
        <v>17</v>
      </c>
      <c r="D22" s="2" t="s">
        <v>18</v>
      </c>
      <c r="E22" s="1" t="s">
        <v>38</v>
      </c>
      <c r="F22" s="2" t="s">
        <v>39</v>
      </c>
      <c r="G22" s="2" t="s">
        <v>67</v>
      </c>
      <c r="H22" s="2" t="s">
        <v>68</v>
      </c>
      <c r="I22" s="3"/>
      <c r="M22" s="13" t="s">
        <v>165</v>
      </c>
      <c r="N22" s="13" t="s">
        <v>164</v>
      </c>
    </row>
    <row r="23" spans="3:14" x14ac:dyDescent="0.25">
      <c r="C23" s="1">
        <v>18</v>
      </c>
      <c r="D23" s="2" t="s">
        <v>19</v>
      </c>
      <c r="E23" s="1" t="s">
        <v>38</v>
      </c>
      <c r="F23" s="2" t="s">
        <v>39</v>
      </c>
      <c r="G23" s="2" t="s">
        <v>67</v>
      </c>
      <c r="H23" s="2" t="s">
        <v>68</v>
      </c>
      <c r="I23" s="10" t="s">
        <v>70</v>
      </c>
      <c r="J23" s="12" t="s">
        <v>169</v>
      </c>
      <c r="K23" s="10" t="s">
        <v>166</v>
      </c>
      <c r="L23" s="16" t="s">
        <v>167</v>
      </c>
      <c r="M23" s="17"/>
      <c r="N23" s="18"/>
    </row>
    <row r="24" spans="3:14" x14ac:dyDescent="0.25">
      <c r="C24" s="1">
        <v>19</v>
      </c>
      <c r="D24" s="2" t="s">
        <v>20</v>
      </c>
      <c r="E24" s="1" t="s">
        <v>38</v>
      </c>
      <c r="F24" s="2" t="s">
        <v>39</v>
      </c>
      <c r="G24" s="2" t="s">
        <v>67</v>
      </c>
      <c r="H24" s="2" t="s">
        <v>68</v>
      </c>
      <c r="I24" s="13" t="s">
        <v>165</v>
      </c>
      <c r="J24" s="13" t="s">
        <v>167</v>
      </c>
      <c r="K24" s="13" t="s">
        <v>87</v>
      </c>
      <c r="L24" s="13" t="s">
        <v>170</v>
      </c>
      <c r="M24" s="13" t="s">
        <v>171</v>
      </c>
      <c r="N24" s="13" t="s">
        <v>171</v>
      </c>
    </row>
    <row r="25" spans="3:14" x14ac:dyDescent="0.25">
      <c r="C25" s="1">
        <v>20</v>
      </c>
      <c r="D25" s="2" t="s">
        <v>21</v>
      </c>
      <c r="E25" s="1" t="s">
        <v>38</v>
      </c>
      <c r="F25" s="2" t="s">
        <v>39</v>
      </c>
      <c r="G25" s="2" t="s">
        <v>67</v>
      </c>
      <c r="H25" s="2" t="s">
        <v>68</v>
      </c>
      <c r="I25" s="22"/>
      <c r="J25" s="22"/>
      <c r="K25" s="22"/>
      <c r="L25" s="14" t="s">
        <v>172</v>
      </c>
      <c r="M25" s="14" t="s">
        <v>172</v>
      </c>
      <c r="N25" s="14" t="s">
        <v>173</v>
      </c>
    </row>
    <row r="26" spans="3:14" x14ac:dyDescent="0.25">
      <c r="C26" s="2">
        <v>21</v>
      </c>
      <c r="D26" s="2" t="s">
        <v>22</v>
      </c>
      <c r="E26" s="1" t="s">
        <v>38</v>
      </c>
      <c r="F26" s="2" t="s">
        <v>39</v>
      </c>
      <c r="G26" s="2" t="s">
        <v>67</v>
      </c>
      <c r="H26" s="2" t="s">
        <v>68</v>
      </c>
      <c r="I26" s="2" t="s">
        <v>168</v>
      </c>
      <c r="J26" s="6" t="s">
        <v>148</v>
      </c>
      <c r="K26" s="6" t="s">
        <v>165</v>
      </c>
      <c r="L26" s="19" t="s">
        <v>174</v>
      </c>
      <c r="M26" s="20"/>
      <c r="N26" s="21"/>
    </row>
    <row r="27" spans="3:14" x14ac:dyDescent="0.25">
      <c r="C27" s="2">
        <v>22</v>
      </c>
      <c r="D27" s="2" t="s">
        <v>23</v>
      </c>
      <c r="E27" s="1" t="s">
        <v>38</v>
      </c>
      <c r="F27" s="2" t="s">
        <v>39</v>
      </c>
      <c r="G27" s="2" t="s">
        <v>67</v>
      </c>
      <c r="H27" s="2" t="s">
        <v>68</v>
      </c>
      <c r="I27" s="22"/>
      <c r="J27" s="22"/>
      <c r="K27" s="22"/>
      <c r="L27" s="23" t="s">
        <v>173</v>
      </c>
      <c r="M27" s="24"/>
      <c r="N27" s="25"/>
    </row>
    <row r="28" spans="3:14" x14ac:dyDescent="0.25">
      <c r="C28" s="1">
        <v>23</v>
      </c>
      <c r="D28" s="2" t="s">
        <v>24</v>
      </c>
      <c r="E28" s="1" t="s">
        <v>38</v>
      </c>
      <c r="F28" s="2" t="s">
        <v>39</v>
      </c>
      <c r="G28" s="2" t="s">
        <v>67</v>
      </c>
      <c r="H28" s="2" t="s">
        <v>68</v>
      </c>
      <c r="I28" s="3"/>
    </row>
    <row r="29" spans="3:14" x14ac:dyDescent="0.25">
      <c r="C29" s="1">
        <v>24</v>
      </c>
      <c r="D29" s="2" t="s">
        <v>25</v>
      </c>
      <c r="E29" s="1" t="s">
        <v>38</v>
      </c>
      <c r="F29" s="2" t="s">
        <v>39</v>
      </c>
      <c r="G29" s="2" t="s">
        <v>67</v>
      </c>
      <c r="H29" s="2" t="s">
        <v>68</v>
      </c>
      <c r="I29" s="3"/>
    </row>
    <row r="30" spans="3:14" x14ac:dyDescent="0.25">
      <c r="C30" s="1">
        <v>37</v>
      </c>
      <c r="D30" s="2" t="s">
        <v>26</v>
      </c>
      <c r="E30" s="1" t="s">
        <v>38</v>
      </c>
      <c r="F30" s="2" t="s">
        <v>39</v>
      </c>
      <c r="G30" s="2" t="s">
        <v>67</v>
      </c>
      <c r="H30" s="2" t="s">
        <v>68</v>
      </c>
      <c r="I30" s="3"/>
    </row>
    <row r="31" spans="3:14" x14ac:dyDescent="0.25">
      <c r="C31" s="2">
        <v>38</v>
      </c>
      <c r="D31" s="2" t="s">
        <v>27</v>
      </c>
      <c r="E31" s="1" t="s">
        <v>38</v>
      </c>
      <c r="F31" s="2" t="s">
        <v>39</v>
      </c>
      <c r="G31" s="2" t="s">
        <v>67</v>
      </c>
      <c r="H31" s="2" t="s">
        <v>68</v>
      </c>
      <c r="I31" s="3"/>
    </row>
    <row r="32" spans="3:14" x14ac:dyDescent="0.25">
      <c r="C32" s="2">
        <v>39</v>
      </c>
      <c r="D32" s="2" t="s">
        <v>28</v>
      </c>
      <c r="E32" s="1" t="s">
        <v>38</v>
      </c>
      <c r="F32" s="2" t="s">
        <v>39</v>
      </c>
      <c r="G32" s="2" t="s">
        <v>67</v>
      </c>
      <c r="H32" s="2" t="s">
        <v>68</v>
      </c>
      <c r="I32" s="3"/>
    </row>
    <row r="33" spans="3:9" x14ac:dyDescent="0.25">
      <c r="C33" s="2">
        <v>40</v>
      </c>
      <c r="D33" s="2" t="s">
        <v>29</v>
      </c>
      <c r="E33" s="1" t="s">
        <v>38</v>
      </c>
      <c r="F33" s="2" t="s">
        <v>39</v>
      </c>
      <c r="G33" s="2" t="s">
        <v>67</v>
      </c>
      <c r="H33" s="2" t="s">
        <v>68</v>
      </c>
      <c r="I33" s="3"/>
    </row>
    <row r="34" spans="3:9" x14ac:dyDescent="0.25">
      <c r="C34" s="1">
        <v>1</v>
      </c>
      <c r="D34" s="2" t="s">
        <v>30</v>
      </c>
      <c r="E34" s="1" t="s">
        <v>38</v>
      </c>
      <c r="F34" s="2" t="s">
        <v>39</v>
      </c>
      <c r="G34" s="2" t="s">
        <v>67</v>
      </c>
      <c r="H34" s="2" t="s">
        <v>68</v>
      </c>
      <c r="I34" s="3"/>
    </row>
    <row r="35" spans="3:9" x14ac:dyDescent="0.25">
      <c r="C35" s="1">
        <v>2</v>
      </c>
      <c r="D35" s="2" t="s">
        <v>31</v>
      </c>
      <c r="E35" s="1" t="s">
        <v>38</v>
      </c>
      <c r="F35" s="2" t="s">
        <v>39</v>
      </c>
      <c r="G35" s="2" t="s">
        <v>67</v>
      </c>
      <c r="H35" s="2" t="s">
        <v>68</v>
      </c>
      <c r="I35" s="3"/>
    </row>
    <row r="36" spans="3:9" x14ac:dyDescent="0.25">
      <c r="C36" s="2">
        <v>3</v>
      </c>
      <c r="D36" s="2" t="s">
        <v>32</v>
      </c>
      <c r="E36" s="1" t="s">
        <v>38</v>
      </c>
      <c r="F36" s="2" t="s">
        <v>39</v>
      </c>
      <c r="G36" s="2" t="s">
        <v>67</v>
      </c>
      <c r="H36" s="2" t="s">
        <v>68</v>
      </c>
      <c r="I36" s="3"/>
    </row>
    <row r="37" spans="3:9" x14ac:dyDescent="0.25">
      <c r="C37" s="2">
        <v>4</v>
      </c>
      <c r="D37" s="2" t="s">
        <v>33</v>
      </c>
      <c r="E37" s="1" t="s">
        <v>38</v>
      </c>
      <c r="F37" s="2" t="s">
        <v>39</v>
      </c>
      <c r="G37" s="2" t="s">
        <v>67</v>
      </c>
      <c r="H37" s="2" t="s">
        <v>68</v>
      </c>
      <c r="I37" s="3"/>
    </row>
    <row r="41" spans="3:9" x14ac:dyDescent="0.25">
      <c r="C41" s="8" t="s">
        <v>44</v>
      </c>
      <c r="D41" s="9" t="s">
        <v>0</v>
      </c>
      <c r="E41" s="9" t="s">
        <v>37</v>
      </c>
      <c r="F41" s="9" t="s">
        <v>34</v>
      </c>
    </row>
    <row r="42" spans="3:9" x14ac:dyDescent="0.25">
      <c r="C42" s="6" t="s">
        <v>45</v>
      </c>
      <c r="D42" s="1" t="s">
        <v>40</v>
      </c>
      <c r="E42" s="1" t="s">
        <v>36</v>
      </c>
      <c r="F42" s="1" t="s">
        <v>48</v>
      </c>
    </row>
    <row r="43" spans="3:9" x14ac:dyDescent="0.25">
      <c r="C43" s="6" t="s">
        <v>46</v>
      </c>
      <c r="D43" s="1" t="s">
        <v>41</v>
      </c>
      <c r="E43" s="1" t="s">
        <v>36</v>
      </c>
      <c r="F43" s="1" t="s">
        <v>49</v>
      </c>
    </row>
    <row r="44" spans="3:9" x14ac:dyDescent="0.25">
      <c r="C44" s="6" t="s">
        <v>55</v>
      </c>
      <c r="D44" s="1" t="s">
        <v>56</v>
      </c>
      <c r="E44" s="1" t="s">
        <v>36</v>
      </c>
      <c r="F44" s="1" t="s">
        <v>50</v>
      </c>
    </row>
    <row r="45" spans="3:9" x14ac:dyDescent="0.25">
      <c r="C45" s="7" t="s">
        <v>57</v>
      </c>
      <c r="D45" s="1" t="s">
        <v>61</v>
      </c>
      <c r="E45" s="1" t="s">
        <v>36</v>
      </c>
      <c r="F45" s="2" t="s">
        <v>51</v>
      </c>
    </row>
    <row r="46" spans="3:9" x14ac:dyDescent="0.25">
      <c r="C46" s="7" t="s">
        <v>58</v>
      </c>
      <c r="D46" s="1" t="s">
        <v>62</v>
      </c>
      <c r="E46" s="1" t="s">
        <v>36</v>
      </c>
      <c r="F46" s="2" t="s">
        <v>52</v>
      </c>
    </row>
    <row r="47" spans="3:9" x14ac:dyDescent="0.25">
      <c r="C47" s="7" t="s">
        <v>59</v>
      </c>
      <c r="D47" s="1" t="s">
        <v>63</v>
      </c>
      <c r="E47" s="1" t="s">
        <v>36</v>
      </c>
      <c r="F47" s="2" t="s">
        <v>53</v>
      </c>
    </row>
    <row r="48" spans="3:9" x14ac:dyDescent="0.25">
      <c r="C48" s="7" t="s">
        <v>60</v>
      </c>
      <c r="D48" s="1" t="s">
        <v>64</v>
      </c>
      <c r="E48" s="1" t="s">
        <v>36</v>
      </c>
      <c r="F48" s="2" t="s">
        <v>54</v>
      </c>
    </row>
    <row r="49" spans="3:6" x14ac:dyDescent="0.25">
      <c r="C49" s="6" t="s">
        <v>47</v>
      </c>
      <c r="D49" s="1" t="s">
        <v>42</v>
      </c>
      <c r="E49" s="1" t="s">
        <v>36</v>
      </c>
      <c r="F49" s="1" t="s">
        <v>43</v>
      </c>
    </row>
  </sheetData>
  <mergeCells count="5">
    <mergeCell ref="L23:N23"/>
    <mergeCell ref="L26:N26"/>
    <mergeCell ref="I25:K25"/>
    <mergeCell ref="I27:K27"/>
    <mergeCell ref="L27:N27"/>
  </mergeCells>
  <pageMargins left="0.7" right="0.7" top="0.75" bottom="0.75" header="0.3" footer="0.3"/>
  <pageSetup paperSize="0" orientation="portrait" horizontalDpi="0" verticalDpi="0" copies="0"/>
  <ignoredErrors>
    <ignoredError sqref="I6:I21 M6:M22 K6:K21 I24:K24 K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workbookViewId="0">
      <selection activeCell="AM14" sqref="AM14"/>
    </sheetView>
  </sheetViews>
  <sheetFormatPr defaultRowHeight="15" x14ac:dyDescent="0.25"/>
  <cols>
    <col min="1" max="1" width="5" customWidth="1"/>
    <col min="2" max="3" width="15.28515625" customWidth="1"/>
    <col min="6" max="14" width="2.85546875" customWidth="1"/>
    <col min="15" max="15" width="1.28515625" customWidth="1"/>
    <col min="16" max="23" width="2.85546875" customWidth="1"/>
    <col min="24" max="33" width="3.7109375" style="26" customWidth="1"/>
    <col min="34" max="35" width="5.85546875" customWidth="1"/>
    <col min="36" max="36" width="6.85546875" customWidth="1"/>
  </cols>
  <sheetData>
    <row r="1" spans="1:36" x14ac:dyDescent="0.25">
      <c r="A1" s="10" t="s">
        <v>175</v>
      </c>
      <c r="B1" s="10" t="s">
        <v>176</v>
      </c>
      <c r="C1" s="10" t="s">
        <v>177</v>
      </c>
      <c r="F1" s="27" t="s">
        <v>175</v>
      </c>
      <c r="G1" s="29" t="s">
        <v>199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 t="s">
        <v>205</v>
      </c>
      <c r="Y1" s="29"/>
      <c r="Z1" s="29" t="s">
        <v>204</v>
      </c>
      <c r="AA1" s="29"/>
      <c r="AB1" s="29"/>
      <c r="AC1" s="29"/>
      <c r="AD1" s="29"/>
      <c r="AE1" s="29"/>
      <c r="AF1" s="29"/>
      <c r="AG1" s="29"/>
      <c r="AH1" s="29" t="s">
        <v>206</v>
      </c>
      <c r="AI1" s="29"/>
      <c r="AJ1" s="29" t="s">
        <v>208</v>
      </c>
    </row>
    <row r="2" spans="1:36" x14ac:dyDescent="0.25">
      <c r="A2" s="1">
        <v>0</v>
      </c>
      <c r="B2" s="6" t="s">
        <v>178</v>
      </c>
      <c r="C2" s="6" t="s">
        <v>179</v>
      </c>
      <c r="F2" s="27"/>
      <c r="G2" s="28" t="s">
        <v>200</v>
      </c>
      <c r="H2" s="28"/>
      <c r="I2" s="28"/>
      <c r="J2" s="28"/>
      <c r="K2" s="28"/>
      <c r="L2" s="28"/>
      <c r="M2" s="28"/>
      <c r="N2" s="28"/>
      <c r="O2" s="28"/>
      <c r="P2" s="30" t="s">
        <v>201</v>
      </c>
      <c r="Q2" s="30"/>
      <c r="R2" s="30"/>
      <c r="S2" s="30"/>
      <c r="T2" s="30"/>
      <c r="U2" s="30"/>
      <c r="V2" s="30"/>
      <c r="W2" s="30"/>
      <c r="X2" s="31" t="s">
        <v>202</v>
      </c>
      <c r="Y2" s="31" t="s">
        <v>203</v>
      </c>
      <c r="Z2" s="31">
        <v>7</v>
      </c>
      <c r="AA2" s="31">
        <v>6</v>
      </c>
      <c r="AB2" s="31">
        <v>5</v>
      </c>
      <c r="AC2" s="31">
        <v>4</v>
      </c>
      <c r="AD2" s="31">
        <v>3</v>
      </c>
      <c r="AE2" s="31">
        <v>2</v>
      </c>
      <c r="AF2" s="31">
        <v>1</v>
      </c>
      <c r="AG2" s="31">
        <v>0</v>
      </c>
      <c r="AH2" s="31" t="s">
        <v>207</v>
      </c>
      <c r="AI2" s="31" t="s">
        <v>209</v>
      </c>
      <c r="AJ2" s="29"/>
    </row>
    <row r="3" spans="1:36" x14ac:dyDescent="0.25">
      <c r="A3" s="1">
        <v>1</v>
      </c>
      <c r="B3" s="6" t="s">
        <v>180</v>
      </c>
      <c r="C3" s="6" t="s">
        <v>187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28"/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N3*AG3+M3*AF3+L3*AE3+K3*AD3+J3*AC3+I3*AB3+H3*AA3+G3*Z3</f>
        <v>6</v>
      </c>
      <c r="Y3" s="1">
        <f>W3*AG3+V3*AF3+U3*AE3+T3*AD3+S3*AC3+R3*AB3+Q3*AA3+P3*Z3</f>
        <v>0</v>
      </c>
      <c r="Z3" s="1">
        <v>128</v>
      </c>
      <c r="AA3" s="1">
        <v>64</v>
      </c>
      <c r="AB3" s="1">
        <v>32</v>
      </c>
      <c r="AC3" s="1">
        <v>16</v>
      </c>
      <c r="AD3" s="1">
        <v>8</v>
      </c>
      <c r="AE3" s="1">
        <v>4</v>
      </c>
      <c r="AF3" s="1">
        <v>2</v>
      </c>
      <c r="AG3" s="1">
        <v>0</v>
      </c>
      <c r="AH3" s="1">
        <f>IF(Y3&gt;=Z3+AA3,Y3-(Z3+AA3),0)</f>
        <v>0</v>
      </c>
      <c r="AI3" s="1">
        <f>IF(AH3&gt;0,AH3-(T3*AD3+S3*AC3+R3*AB3),0)</f>
        <v>0</v>
      </c>
      <c r="AJ3" s="1"/>
    </row>
    <row r="4" spans="1:36" x14ac:dyDescent="0.25">
      <c r="A4" s="1">
        <v>2</v>
      </c>
      <c r="B4" s="6" t="s">
        <v>181</v>
      </c>
      <c r="C4" s="6" t="s">
        <v>188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28"/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 t="shared" ref="X4:X21" si="0">N4*AG4+M4*AF4+L4*AE4+K4*AD4+J4*AC4+I4*AB4+H4*AA4+G4*Z4</f>
        <v>4</v>
      </c>
      <c r="Y4" s="1">
        <f t="shared" ref="Y4:Y21" si="1">W4*AG4+V4*AF4+U4*AE4+T4*AD4+S4*AC4+R4*AB4+Q4*AA4+P4*Z4</f>
        <v>64</v>
      </c>
      <c r="Z4" s="1">
        <v>128</v>
      </c>
      <c r="AA4" s="1">
        <v>64</v>
      </c>
      <c r="AB4" s="1">
        <v>32</v>
      </c>
      <c r="AC4" s="1">
        <v>16</v>
      </c>
      <c r="AD4" s="1">
        <v>8</v>
      </c>
      <c r="AE4" s="1">
        <v>4</v>
      </c>
      <c r="AF4" s="1">
        <v>2</v>
      </c>
      <c r="AG4" s="1">
        <v>0</v>
      </c>
      <c r="AH4" s="1">
        <f t="shared" ref="AH4:AH21" si="2">IF(Y4&gt;=Z4+AA4,Y4-(Z4+AA4),0)</f>
        <v>0</v>
      </c>
      <c r="AI4" s="1">
        <f t="shared" ref="AI4:AI21" si="3">IF(AH4&gt;0,AH4-(T4*AD4+S4*AC4+R4*AB4),0)</f>
        <v>0</v>
      </c>
      <c r="AJ4" s="1"/>
    </row>
    <row r="5" spans="1:36" x14ac:dyDescent="0.25">
      <c r="A5" s="1">
        <v>3</v>
      </c>
      <c r="B5" s="6" t="s">
        <v>182</v>
      </c>
      <c r="C5" s="6" t="s">
        <v>189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28"/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 t="shared" si="0"/>
        <v>6</v>
      </c>
      <c r="Y5" s="1">
        <f t="shared" si="1"/>
        <v>128</v>
      </c>
      <c r="Z5" s="1">
        <v>128</v>
      </c>
      <c r="AA5" s="1">
        <v>64</v>
      </c>
      <c r="AB5" s="1">
        <v>32</v>
      </c>
      <c r="AC5" s="1">
        <v>16</v>
      </c>
      <c r="AD5" s="1">
        <v>8</v>
      </c>
      <c r="AE5" s="1">
        <v>4</v>
      </c>
      <c r="AF5" s="1">
        <v>2</v>
      </c>
      <c r="AG5" s="1">
        <v>0</v>
      </c>
      <c r="AH5" s="1">
        <f t="shared" si="2"/>
        <v>0</v>
      </c>
      <c r="AI5" s="1">
        <f t="shared" si="3"/>
        <v>0</v>
      </c>
      <c r="AJ5" s="1"/>
    </row>
    <row r="6" spans="1:36" x14ac:dyDescent="0.25">
      <c r="A6" s="1">
        <v>4</v>
      </c>
      <c r="B6" s="6" t="s">
        <v>183</v>
      </c>
      <c r="C6" s="6" t="s">
        <v>182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28"/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f t="shared" si="0"/>
        <v>2</v>
      </c>
      <c r="Y6" s="1">
        <f t="shared" si="1"/>
        <v>202</v>
      </c>
      <c r="Z6" s="1">
        <v>128</v>
      </c>
      <c r="AA6" s="1">
        <v>64</v>
      </c>
      <c r="AB6" s="1">
        <v>32</v>
      </c>
      <c r="AC6" s="1">
        <v>16</v>
      </c>
      <c r="AD6" s="1">
        <v>8</v>
      </c>
      <c r="AE6" s="1">
        <v>4</v>
      </c>
      <c r="AF6" s="1">
        <v>2</v>
      </c>
      <c r="AG6" s="1">
        <v>0</v>
      </c>
      <c r="AH6" s="1">
        <f t="shared" si="2"/>
        <v>10</v>
      </c>
      <c r="AI6" s="1">
        <f t="shared" si="3"/>
        <v>2</v>
      </c>
      <c r="AJ6" s="1"/>
    </row>
    <row r="7" spans="1:36" x14ac:dyDescent="0.25">
      <c r="A7" s="1">
        <v>5</v>
      </c>
      <c r="B7" s="6" t="s">
        <v>184</v>
      </c>
      <c r="C7" s="6" t="s">
        <v>190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28"/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f t="shared" si="0"/>
        <v>2</v>
      </c>
      <c r="Y7" s="1">
        <f t="shared" si="1"/>
        <v>10</v>
      </c>
      <c r="Z7" s="1">
        <v>128</v>
      </c>
      <c r="AA7" s="1">
        <v>64</v>
      </c>
      <c r="AB7" s="1">
        <v>32</v>
      </c>
      <c r="AC7" s="1">
        <v>16</v>
      </c>
      <c r="AD7" s="1">
        <v>8</v>
      </c>
      <c r="AE7" s="1">
        <v>4</v>
      </c>
      <c r="AF7" s="1">
        <v>2</v>
      </c>
      <c r="AG7" s="1">
        <v>0</v>
      </c>
      <c r="AH7" s="1">
        <f t="shared" si="2"/>
        <v>0</v>
      </c>
      <c r="AI7" s="1">
        <f t="shared" si="3"/>
        <v>0</v>
      </c>
      <c r="AJ7" s="1"/>
    </row>
    <row r="8" spans="1:36" x14ac:dyDescent="0.25">
      <c r="A8" s="1">
        <v>6</v>
      </c>
      <c r="B8" s="6" t="s">
        <v>182</v>
      </c>
      <c r="C8" s="6" t="s">
        <v>193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28"/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f t="shared" si="0"/>
        <v>4</v>
      </c>
      <c r="Y8" s="1">
        <f t="shared" si="1"/>
        <v>74</v>
      </c>
      <c r="Z8" s="1">
        <v>128</v>
      </c>
      <c r="AA8" s="1">
        <v>64</v>
      </c>
      <c r="AB8" s="1">
        <v>32</v>
      </c>
      <c r="AC8" s="1">
        <v>16</v>
      </c>
      <c r="AD8" s="1">
        <v>8</v>
      </c>
      <c r="AE8" s="1">
        <v>4</v>
      </c>
      <c r="AF8" s="1">
        <v>2</v>
      </c>
      <c r="AG8" s="1">
        <v>0</v>
      </c>
      <c r="AH8" s="1">
        <f t="shared" si="2"/>
        <v>0</v>
      </c>
      <c r="AI8" s="1">
        <f t="shared" si="3"/>
        <v>0</v>
      </c>
      <c r="AJ8" s="1"/>
    </row>
    <row r="9" spans="1:36" x14ac:dyDescent="0.25">
      <c r="A9" s="1">
        <v>7</v>
      </c>
      <c r="B9" s="6" t="s">
        <v>179</v>
      </c>
      <c r="C9" s="6" t="s">
        <v>194</v>
      </c>
      <c r="F9" s="1">
        <v>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28"/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f t="shared" si="0"/>
        <v>2</v>
      </c>
      <c r="Y9" s="1">
        <f t="shared" si="1"/>
        <v>138</v>
      </c>
      <c r="Z9" s="1">
        <v>128</v>
      </c>
      <c r="AA9" s="1">
        <v>64</v>
      </c>
      <c r="AB9" s="1">
        <v>32</v>
      </c>
      <c r="AC9" s="1">
        <v>16</v>
      </c>
      <c r="AD9" s="1">
        <v>8</v>
      </c>
      <c r="AE9" s="1">
        <v>4</v>
      </c>
      <c r="AF9" s="1">
        <v>2</v>
      </c>
      <c r="AG9" s="1">
        <v>0</v>
      </c>
      <c r="AH9" s="1">
        <f t="shared" si="2"/>
        <v>0</v>
      </c>
      <c r="AI9" s="1">
        <f t="shared" si="3"/>
        <v>0</v>
      </c>
      <c r="AJ9" s="1"/>
    </row>
    <row r="10" spans="1:36" x14ac:dyDescent="0.25">
      <c r="A10" s="1">
        <v>8</v>
      </c>
      <c r="B10" s="6" t="s">
        <v>178</v>
      </c>
      <c r="C10" s="6" t="s">
        <v>179</v>
      </c>
      <c r="F10" s="1">
        <v>7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28"/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f t="shared" si="0"/>
        <v>0</v>
      </c>
      <c r="Y10" s="1">
        <f t="shared" si="1"/>
        <v>208</v>
      </c>
      <c r="Z10" s="1">
        <v>128</v>
      </c>
      <c r="AA10" s="1">
        <v>64</v>
      </c>
      <c r="AB10" s="1">
        <v>32</v>
      </c>
      <c r="AC10" s="1">
        <v>16</v>
      </c>
      <c r="AD10" s="1">
        <v>8</v>
      </c>
      <c r="AE10" s="1">
        <v>4</v>
      </c>
      <c r="AF10" s="1">
        <v>2</v>
      </c>
      <c r="AG10" s="1">
        <v>0</v>
      </c>
      <c r="AH10" s="1">
        <f t="shared" si="2"/>
        <v>16</v>
      </c>
      <c r="AI10" s="1">
        <f t="shared" si="3"/>
        <v>0</v>
      </c>
      <c r="AJ10" s="1"/>
    </row>
    <row r="11" spans="1:36" x14ac:dyDescent="0.25">
      <c r="A11" s="1">
        <v>9</v>
      </c>
      <c r="B11" s="6" t="s">
        <v>184</v>
      </c>
      <c r="C11" s="6" t="s">
        <v>187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28"/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f t="shared" si="0"/>
        <v>6</v>
      </c>
      <c r="Y11" s="1">
        <f t="shared" si="1"/>
        <v>16</v>
      </c>
      <c r="Z11" s="1">
        <v>128</v>
      </c>
      <c r="AA11" s="1">
        <v>64</v>
      </c>
      <c r="AB11" s="1">
        <v>32</v>
      </c>
      <c r="AC11" s="1">
        <v>16</v>
      </c>
      <c r="AD11" s="1">
        <v>8</v>
      </c>
      <c r="AE11" s="1">
        <v>4</v>
      </c>
      <c r="AF11" s="1">
        <v>2</v>
      </c>
      <c r="AG11" s="1">
        <v>0</v>
      </c>
      <c r="AH11" s="1">
        <f t="shared" si="2"/>
        <v>0</v>
      </c>
      <c r="AI11" s="1">
        <f t="shared" si="3"/>
        <v>0</v>
      </c>
      <c r="AJ11" s="1"/>
    </row>
    <row r="12" spans="1:36" x14ac:dyDescent="0.25">
      <c r="A12" s="1">
        <v>10</v>
      </c>
      <c r="B12" s="6" t="s">
        <v>182</v>
      </c>
      <c r="C12" s="6" t="s">
        <v>188</v>
      </c>
      <c r="F12" s="1">
        <v>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28"/>
      <c r="P12" s="1">
        <v>0</v>
      </c>
      <c r="Q12" s="1">
        <v>1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f t="shared" si="0"/>
        <v>4</v>
      </c>
      <c r="Y12" s="1">
        <f t="shared" si="1"/>
        <v>80</v>
      </c>
      <c r="Z12" s="1">
        <v>128</v>
      </c>
      <c r="AA12" s="1">
        <v>64</v>
      </c>
      <c r="AB12" s="1">
        <v>32</v>
      </c>
      <c r="AC12" s="1">
        <v>16</v>
      </c>
      <c r="AD12" s="1">
        <v>8</v>
      </c>
      <c r="AE12" s="1">
        <v>4</v>
      </c>
      <c r="AF12" s="1">
        <v>2</v>
      </c>
      <c r="AG12" s="1">
        <v>0</v>
      </c>
      <c r="AH12" s="1">
        <f t="shared" si="2"/>
        <v>0</v>
      </c>
      <c r="AI12" s="1">
        <f t="shared" si="3"/>
        <v>0</v>
      </c>
      <c r="AJ12" s="1"/>
    </row>
    <row r="13" spans="1:36" x14ac:dyDescent="0.25">
      <c r="A13" s="1">
        <v>11</v>
      </c>
      <c r="B13" s="6" t="s">
        <v>185</v>
      </c>
      <c r="C13" s="6" t="s">
        <v>195</v>
      </c>
      <c r="F13" s="1">
        <v>10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28"/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f t="shared" si="0"/>
        <v>2</v>
      </c>
      <c r="Y13" s="1">
        <f t="shared" si="1"/>
        <v>144</v>
      </c>
      <c r="Z13" s="1">
        <v>128</v>
      </c>
      <c r="AA13" s="1">
        <v>64</v>
      </c>
      <c r="AB13" s="1">
        <v>32</v>
      </c>
      <c r="AC13" s="1">
        <v>16</v>
      </c>
      <c r="AD13" s="1">
        <v>8</v>
      </c>
      <c r="AE13" s="1">
        <v>4</v>
      </c>
      <c r="AF13" s="1">
        <v>2</v>
      </c>
      <c r="AG13" s="1">
        <v>0</v>
      </c>
      <c r="AH13" s="1">
        <f t="shared" si="2"/>
        <v>0</v>
      </c>
      <c r="AI13" s="1">
        <f t="shared" si="3"/>
        <v>0</v>
      </c>
      <c r="AJ13" s="1"/>
    </row>
    <row r="14" spans="1:36" x14ac:dyDescent="0.25">
      <c r="A14" s="1">
        <v>12</v>
      </c>
      <c r="B14" s="6" t="s">
        <v>182</v>
      </c>
      <c r="C14" s="6" t="s">
        <v>185</v>
      </c>
      <c r="F14" s="1">
        <v>11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28"/>
      <c r="P14" s="1">
        <v>1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1</v>
      </c>
      <c r="X14" s="1">
        <f t="shared" si="0"/>
        <v>0</v>
      </c>
      <c r="Y14" s="1">
        <f t="shared" si="1"/>
        <v>216</v>
      </c>
      <c r="Z14" s="1">
        <v>128</v>
      </c>
      <c r="AA14" s="1">
        <v>64</v>
      </c>
      <c r="AB14" s="1">
        <v>32</v>
      </c>
      <c r="AC14" s="1">
        <v>16</v>
      </c>
      <c r="AD14" s="1">
        <v>8</v>
      </c>
      <c r="AE14" s="1">
        <v>4</v>
      </c>
      <c r="AF14" s="1">
        <v>2</v>
      </c>
      <c r="AG14" s="1">
        <v>0</v>
      </c>
      <c r="AH14" s="1">
        <f t="shared" si="2"/>
        <v>24</v>
      </c>
      <c r="AI14" s="1">
        <f t="shared" si="3"/>
        <v>0</v>
      </c>
      <c r="AJ14" s="1"/>
    </row>
    <row r="15" spans="1:36" x14ac:dyDescent="0.25">
      <c r="A15" s="1">
        <v>13</v>
      </c>
      <c r="B15" s="6" t="s">
        <v>180</v>
      </c>
      <c r="C15" s="6" t="s">
        <v>191</v>
      </c>
      <c r="F15" s="1">
        <v>12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28"/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">
        <f t="shared" si="0"/>
        <v>4</v>
      </c>
      <c r="Y15" s="1">
        <f t="shared" si="1"/>
        <v>24</v>
      </c>
      <c r="Z15" s="1">
        <v>128</v>
      </c>
      <c r="AA15" s="1">
        <v>64</v>
      </c>
      <c r="AB15" s="1">
        <v>32</v>
      </c>
      <c r="AC15" s="1">
        <v>16</v>
      </c>
      <c r="AD15" s="1">
        <v>8</v>
      </c>
      <c r="AE15" s="1">
        <v>4</v>
      </c>
      <c r="AF15" s="1">
        <v>2</v>
      </c>
      <c r="AG15" s="1">
        <v>0</v>
      </c>
      <c r="AH15" s="1">
        <f t="shared" si="2"/>
        <v>0</v>
      </c>
      <c r="AI15" s="1">
        <f t="shared" si="3"/>
        <v>0</v>
      </c>
      <c r="AJ15" s="1"/>
    </row>
    <row r="16" spans="1:36" x14ac:dyDescent="0.25">
      <c r="A16" s="1">
        <v>14</v>
      </c>
      <c r="B16" s="6" t="s">
        <v>183</v>
      </c>
      <c r="C16" s="6" t="s">
        <v>196</v>
      </c>
      <c r="F16" s="1">
        <v>13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28"/>
      <c r="P16" s="1">
        <v>0</v>
      </c>
      <c r="Q16" s="1">
        <v>1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">
        <f t="shared" si="0"/>
        <v>2</v>
      </c>
      <c r="Y16" s="1">
        <f t="shared" si="1"/>
        <v>88</v>
      </c>
      <c r="Z16" s="1">
        <v>128</v>
      </c>
      <c r="AA16" s="1">
        <v>64</v>
      </c>
      <c r="AB16" s="1">
        <v>32</v>
      </c>
      <c r="AC16" s="1">
        <v>16</v>
      </c>
      <c r="AD16" s="1">
        <v>8</v>
      </c>
      <c r="AE16" s="1">
        <v>4</v>
      </c>
      <c r="AF16" s="1">
        <v>2</v>
      </c>
      <c r="AG16" s="1">
        <v>0</v>
      </c>
      <c r="AH16" s="1">
        <f t="shared" si="2"/>
        <v>0</v>
      </c>
      <c r="AI16" s="1">
        <f t="shared" si="3"/>
        <v>0</v>
      </c>
      <c r="AJ16" s="1"/>
    </row>
    <row r="17" spans="1:36" x14ac:dyDescent="0.25">
      <c r="A17" s="1">
        <v>15</v>
      </c>
      <c r="B17" s="6" t="s">
        <v>184</v>
      </c>
      <c r="C17" s="6" t="s">
        <v>197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28"/>
      <c r="P17" s="1">
        <v>1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f t="shared" si="0"/>
        <v>2</v>
      </c>
      <c r="Y17" s="1">
        <f t="shared" si="1"/>
        <v>152</v>
      </c>
      <c r="Z17" s="1">
        <v>128</v>
      </c>
      <c r="AA17" s="1">
        <v>64</v>
      </c>
      <c r="AB17" s="1">
        <v>32</v>
      </c>
      <c r="AC17" s="1">
        <v>16</v>
      </c>
      <c r="AD17" s="1">
        <v>8</v>
      </c>
      <c r="AE17" s="1">
        <v>4</v>
      </c>
      <c r="AF17" s="1">
        <v>2</v>
      </c>
      <c r="AG17" s="1">
        <v>0</v>
      </c>
      <c r="AH17" s="1">
        <f t="shared" si="2"/>
        <v>0</v>
      </c>
      <c r="AI17" s="1">
        <f t="shared" si="3"/>
        <v>0</v>
      </c>
      <c r="AJ17" s="1"/>
    </row>
    <row r="18" spans="1:36" x14ac:dyDescent="0.25">
      <c r="A18" s="1">
        <v>16</v>
      </c>
      <c r="B18" s="6" t="s">
        <v>182</v>
      </c>
      <c r="C18" s="6" t="s">
        <v>184</v>
      </c>
      <c r="F18" s="1">
        <v>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28"/>
      <c r="P18" s="1">
        <v>1</v>
      </c>
      <c r="Q18" s="1">
        <v>1</v>
      </c>
      <c r="R18" s="1">
        <v>1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f t="shared" si="0"/>
        <v>4</v>
      </c>
      <c r="Y18" s="1">
        <f t="shared" si="1"/>
        <v>228</v>
      </c>
      <c r="Z18" s="1">
        <v>128</v>
      </c>
      <c r="AA18" s="1">
        <v>64</v>
      </c>
      <c r="AB18" s="1">
        <v>32</v>
      </c>
      <c r="AC18" s="1">
        <v>16</v>
      </c>
      <c r="AD18" s="1">
        <v>8</v>
      </c>
      <c r="AE18" s="1">
        <v>4</v>
      </c>
      <c r="AF18" s="1">
        <v>2</v>
      </c>
      <c r="AG18" s="1">
        <v>0</v>
      </c>
      <c r="AH18" s="1">
        <f t="shared" si="2"/>
        <v>36</v>
      </c>
      <c r="AI18" s="1">
        <f t="shared" si="3"/>
        <v>4</v>
      </c>
      <c r="AJ18" s="1"/>
    </row>
    <row r="19" spans="1:36" x14ac:dyDescent="0.25">
      <c r="A19" s="1">
        <v>17</v>
      </c>
      <c r="B19" s="6" t="s">
        <v>178</v>
      </c>
      <c r="C19" s="6" t="s">
        <v>192</v>
      </c>
      <c r="F19" s="1">
        <v>16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28"/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f t="shared" si="0"/>
        <v>2</v>
      </c>
      <c r="Y19" s="1">
        <f t="shared" si="1"/>
        <v>36</v>
      </c>
      <c r="Z19" s="1">
        <v>128</v>
      </c>
      <c r="AA19" s="1">
        <v>64</v>
      </c>
      <c r="AB19" s="1">
        <v>32</v>
      </c>
      <c r="AC19" s="1">
        <v>16</v>
      </c>
      <c r="AD19" s="1">
        <v>8</v>
      </c>
      <c r="AE19" s="1">
        <v>4</v>
      </c>
      <c r="AF19" s="1">
        <v>2</v>
      </c>
      <c r="AG19" s="1">
        <v>0</v>
      </c>
      <c r="AH19" s="1">
        <f t="shared" si="2"/>
        <v>0</v>
      </c>
      <c r="AI19" s="1">
        <f t="shared" si="3"/>
        <v>0</v>
      </c>
      <c r="AJ19" s="1"/>
    </row>
    <row r="20" spans="1:36" x14ac:dyDescent="0.25">
      <c r="A20" s="1">
        <v>18</v>
      </c>
      <c r="B20" s="6" t="s">
        <v>183</v>
      </c>
      <c r="C20" s="6" t="s">
        <v>198</v>
      </c>
      <c r="F20" s="1">
        <v>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28"/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f t="shared" si="0"/>
        <v>6</v>
      </c>
      <c r="Y20" s="1">
        <f t="shared" si="1"/>
        <v>100</v>
      </c>
      <c r="Z20" s="1">
        <v>128</v>
      </c>
      <c r="AA20" s="1">
        <v>64</v>
      </c>
      <c r="AB20" s="1">
        <v>32</v>
      </c>
      <c r="AC20" s="1">
        <v>16</v>
      </c>
      <c r="AD20" s="1">
        <v>8</v>
      </c>
      <c r="AE20" s="1">
        <v>4</v>
      </c>
      <c r="AF20" s="1">
        <v>2</v>
      </c>
      <c r="AG20" s="1">
        <v>0</v>
      </c>
      <c r="AH20" s="1">
        <f t="shared" si="2"/>
        <v>0</v>
      </c>
      <c r="AI20" s="1">
        <f t="shared" si="3"/>
        <v>0</v>
      </c>
      <c r="AJ20" s="1"/>
    </row>
    <row r="21" spans="1:36" x14ac:dyDescent="0.25">
      <c r="B21" s="5"/>
      <c r="C21" s="5"/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28"/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f t="shared" si="0"/>
        <v>2</v>
      </c>
      <c r="Y21" s="1">
        <f t="shared" si="1"/>
        <v>164</v>
      </c>
      <c r="Z21" s="1">
        <v>128</v>
      </c>
      <c r="AA21" s="1">
        <v>64</v>
      </c>
      <c r="AB21" s="1">
        <v>32</v>
      </c>
      <c r="AC21" s="1">
        <v>16</v>
      </c>
      <c r="AD21" s="1">
        <v>8</v>
      </c>
      <c r="AE21" s="1">
        <v>4</v>
      </c>
      <c r="AF21" s="1">
        <v>2</v>
      </c>
      <c r="AG21" s="1">
        <v>0</v>
      </c>
      <c r="AH21" s="1">
        <f t="shared" si="2"/>
        <v>0</v>
      </c>
      <c r="AI21" s="1">
        <f t="shared" si="3"/>
        <v>0</v>
      </c>
      <c r="AJ21" s="1"/>
    </row>
    <row r="22" spans="1:36" x14ac:dyDescent="0.25">
      <c r="A22" t="s">
        <v>186</v>
      </c>
      <c r="B22" s="15" t="s">
        <v>173</v>
      </c>
      <c r="C22" s="15" t="s">
        <v>69</v>
      </c>
    </row>
    <row r="23" spans="1:36" x14ac:dyDescent="0.25">
      <c r="A23" s="3">
        <v>1</v>
      </c>
      <c r="B23" s="5" t="s">
        <v>179</v>
      </c>
      <c r="C23" s="5"/>
    </row>
    <row r="24" spans="1:36" x14ac:dyDescent="0.25">
      <c r="A24" s="3">
        <v>2</v>
      </c>
      <c r="B24" s="5"/>
      <c r="C24" s="5"/>
    </row>
    <row r="25" spans="1:36" x14ac:dyDescent="0.25">
      <c r="A25" s="3">
        <v>3</v>
      </c>
      <c r="B25" s="5"/>
      <c r="C25" s="5"/>
    </row>
    <row r="26" spans="1:36" x14ac:dyDescent="0.25">
      <c r="A26" s="3">
        <v>4</v>
      </c>
      <c r="B26" s="5"/>
      <c r="C26" s="5"/>
    </row>
    <row r="27" spans="1:36" x14ac:dyDescent="0.25">
      <c r="A27" s="3">
        <v>5</v>
      </c>
      <c r="B27" s="5"/>
      <c r="C27" s="5"/>
    </row>
  </sheetData>
  <mergeCells count="9">
    <mergeCell ref="AH1:AI1"/>
    <mergeCell ref="AJ1:AJ2"/>
    <mergeCell ref="O2:O21"/>
    <mergeCell ref="G1:W1"/>
    <mergeCell ref="G2:N2"/>
    <mergeCell ref="P2:W2"/>
    <mergeCell ref="F1:F2"/>
    <mergeCell ref="X1:Y1"/>
    <mergeCell ref="Z1:AG1"/>
  </mergeCells>
  <pageMargins left="0.7" right="0.7" top="0.75" bottom="0.75" header="0.3" footer="0.3"/>
  <pageSetup orientation="portrait" horizontalDpi="360" verticalDpi="360" r:id="rId1"/>
  <ignoredErrors>
    <ignoredError sqref="B8 B2 B3 B4 B5 B6 B7 B10 B9 B12 B11 B14 B13 B16 B15 B18 B17 B20 B19 C18 C14 C10 C2:C9 C11:C13 C15:C17 C19:C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RnEST</dc:creator>
  <cp:lastModifiedBy>RnEST</cp:lastModifiedBy>
  <dcterms:created xsi:type="dcterms:W3CDTF">2017-09-04T06:37:55Z</dcterms:created>
  <dcterms:modified xsi:type="dcterms:W3CDTF">2017-09-06T09:27:46Z</dcterms:modified>
</cp:coreProperties>
</file>