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Катерина\2 Курс\Теорвер\"/>
    </mc:Choice>
  </mc:AlternateContent>
  <xr:revisionPtr revIDLastSave="0" documentId="13_ncr:1_{D942F9DD-608D-4862-8951-58A70CA2AFF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Равномерное" sheetId="1" r:id="rId1"/>
    <sheet name="Экспоненциальное" sheetId="2" r:id="rId2"/>
    <sheet name="Эрланг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3" l="1"/>
  <c r="M19" i="3"/>
  <c r="L19" i="3"/>
  <c r="K19" i="3"/>
  <c r="J19" i="3"/>
  <c r="I19" i="3"/>
  <c r="H19" i="3"/>
  <c r="G19" i="3"/>
  <c r="F19" i="3"/>
  <c r="E19" i="3"/>
  <c r="D19" i="3"/>
  <c r="C19" i="3"/>
  <c r="N18" i="3"/>
  <c r="G18" i="3"/>
  <c r="F18" i="3"/>
  <c r="B18" i="3"/>
  <c r="M18" i="3" s="1"/>
  <c r="N16" i="3"/>
  <c r="M16" i="3"/>
  <c r="L16" i="3"/>
  <c r="K16" i="3"/>
  <c r="J16" i="3"/>
  <c r="I16" i="3"/>
  <c r="H16" i="3"/>
  <c r="G16" i="3"/>
  <c r="F16" i="3"/>
  <c r="E16" i="3"/>
  <c r="D16" i="3"/>
  <c r="C16" i="3"/>
  <c r="N13" i="3"/>
  <c r="M13" i="3"/>
  <c r="L13" i="3"/>
  <c r="K13" i="3"/>
  <c r="J13" i="3"/>
  <c r="I13" i="3"/>
  <c r="H13" i="3"/>
  <c r="G13" i="3"/>
  <c r="F13" i="3"/>
  <c r="E13" i="3"/>
  <c r="D13" i="3"/>
  <c r="C13" i="3"/>
  <c r="I12" i="3"/>
  <c r="H12" i="3"/>
  <c r="E12" i="3"/>
  <c r="D12" i="3"/>
  <c r="B12" i="3"/>
  <c r="G12" i="3" s="1"/>
  <c r="N10" i="3"/>
  <c r="M10" i="3"/>
  <c r="L10" i="3"/>
  <c r="K10" i="3"/>
  <c r="J10" i="3"/>
  <c r="I10" i="3"/>
  <c r="H10" i="3"/>
  <c r="G10" i="3"/>
  <c r="F10" i="3"/>
  <c r="E10" i="3"/>
  <c r="D10" i="3"/>
  <c r="C10" i="3"/>
  <c r="N7" i="3"/>
  <c r="M7" i="3"/>
  <c r="L7" i="3"/>
  <c r="K7" i="3"/>
  <c r="J7" i="3"/>
  <c r="I7" i="3"/>
  <c r="H7" i="3"/>
  <c r="G7" i="3"/>
  <c r="F7" i="3"/>
  <c r="B8" i="3" s="1"/>
  <c r="E7" i="3"/>
  <c r="D7" i="3"/>
  <c r="C7" i="3"/>
  <c r="B6" i="3"/>
  <c r="I6" i="3" s="1"/>
  <c r="N4" i="3"/>
  <c r="M4" i="3"/>
  <c r="L4" i="3"/>
  <c r="K4" i="3"/>
  <c r="J4" i="3"/>
  <c r="I4" i="3"/>
  <c r="H4" i="3"/>
  <c r="G4" i="3"/>
  <c r="F4" i="3"/>
  <c r="E4" i="3"/>
  <c r="D4" i="3"/>
  <c r="C4" i="3"/>
  <c r="M7" i="2"/>
  <c r="L7" i="2"/>
  <c r="K7" i="2"/>
  <c r="J7" i="2"/>
  <c r="I7" i="2"/>
  <c r="H7" i="2"/>
  <c r="G7" i="2"/>
  <c r="F7" i="2"/>
  <c r="E7" i="2"/>
  <c r="D7" i="2"/>
  <c r="C7" i="2"/>
  <c r="B7" i="2"/>
  <c r="G6" i="2"/>
  <c r="B6" i="2"/>
  <c r="A6" i="2"/>
  <c r="F6" i="2" s="1"/>
  <c r="M4" i="2"/>
  <c r="L4" i="2"/>
  <c r="K4" i="2"/>
  <c r="J4" i="2"/>
  <c r="I4" i="2"/>
  <c r="H4" i="2"/>
  <c r="G4" i="2"/>
  <c r="F4" i="2"/>
  <c r="E4" i="2"/>
  <c r="D4" i="2"/>
  <c r="C4" i="2"/>
  <c r="B4" i="2"/>
  <c r="C8" i="1"/>
  <c r="D8" i="1"/>
  <c r="E8" i="1"/>
  <c r="F8" i="1"/>
  <c r="G8" i="1"/>
  <c r="H8" i="1"/>
  <c r="I8" i="1"/>
  <c r="J8" i="1"/>
  <c r="K8" i="1"/>
  <c r="L8" i="1"/>
  <c r="M8" i="1"/>
  <c r="B8" i="1"/>
  <c r="A8" i="1"/>
  <c r="C6" i="1"/>
  <c r="D6" i="1"/>
  <c r="E6" i="1"/>
  <c r="F6" i="1"/>
  <c r="G6" i="1"/>
  <c r="H6" i="1"/>
  <c r="I6" i="1"/>
  <c r="J6" i="1"/>
  <c r="K6" i="1"/>
  <c r="L6" i="1"/>
  <c r="M6" i="1"/>
  <c r="B6" i="1"/>
  <c r="A6" i="1"/>
  <c r="C4" i="1"/>
  <c r="D4" i="1"/>
  <c r="E4" i="1"/>
  <c r="F4" i="1"/>
  <c r="G4" i="1"/>
  <c r="H4" i="1"/>
  <c r="I4" i="1"/>
  <c r="J4" i="1"/>
  <c r="K4" i="1"/>
  <c r="L4" i="1"/>
  <c r="M4" i="1"/>
  <c r="B4" i="1"/>
  <c r="I14" i="3" l="1"/>
  <c r="H8" i="3"/>
  <c r="M14" i="3"/>
  <c r="N8" i="3"/>
  <c r="C8" i="3"/>
  <c r="K8" i="3"/>
  <c r="N14" i="3"/>
  <c r="D8" i="3"/>
  <c r="L8" i="3"/>
  <c r="I8" i="3"/>
  <c r="M8" i="3"/>
  <c r="E8" i="3"/>
  <c r="J8" i="3"/>
  <c r="G8" i="3"/>
  <c r="J6" i="3"/>
  <c r="D6" i="3"/>
  <c r="L6" i="3"/>
  <c r="J12" i="3"/>
  <c r="H18" i="3"/>
  <c r="E6" i="3"/>
  <c r="M6" i="3"/>
  <c r="C12" i="3"/>
  <c r="K12" i="3"/>
  <c r="B14" i="3"/>
  <c r="E14" i="3" s="1"/>
  <c r="I18" i="3"/>
  <c r="C6" i="3"/>
  <c r="F6" i="3"/>
  <c r="N6" i="3"/>
  <c r="L12" i="3"/>
  <c r="J18" i="3"/>
  <c r="G6" i="3"/>
  <c r="F8" i="3"/>
  <c r="M12" i="3"/>
  <c r="C18" i="3"/>
  <c r="K18" i="3"/>
  <c r="B20" i="3"/>
  <c r="H20" i="3" s="1"/>
  <c r="K6" i="3"/>
  <c r="H6" i="3"/>
  <c r="F12" i="3"/>
  <c r="N12" i="3"/>
  <c r="D18" i="3"/>
  <c r="L18" i="3"/>
  <c r="E18" i="3"/>
  <c r="G8" i="2"/>
  <c r="K8" i="2"/>
  <c r="L8" i="2"/>
  <c r="E8" i="2"/>
  <c r="H6" i="2"/>
  <c r="I6" i="2"/>
  <c r="J6" i="2"/>
  <c r="A8" i="2"/>
  <c r="D8" i="2" s="1"/>
  <c r="C6" i="2"/>
  <c r="K6" i="2"/>
  <c r="D6" i="2"/>
  <c r="L6" i="2"/>
  <c r="E6" i="2"/>
  <c r="M6" i="2"/>
  <c r="J20" i="3" l="1"/>
  <c r="H14" i="3"/>
  <c r="G14" i="3"/>
  <c r="K14" i="3"/>
  <c r="C14" i="3"/>
  <c r="L20" i="3"/>
  <c r="F14" i="3"/>
  <c r="L14" i="3"/>
  <c r="D14" i="3"/>
  <c r="N20" i="3"/>
  <c r="F20" i="3"/>
  <c r="M20" i="3"/>
  <c r="E20" i="3"/>
  <c r="D20" i="3"/>
  <c r="J14" i="3"/>
  <c r="K20" i="3"/>
  <c r="G20" i="3"/>
  <c r="I20" i="3"/>
  <c r="C20" i="3"/>
  <c r="H8" i="2"/>
  <c r="F8" i="2"/>
  <c r="I8" i="2"/>
  <c r="C8" i="2"/>
  <c r="J8" i="2"/>
  <c r="M8" i="2"/>
  <c r="B8" i="2"/>
</calcChain>
</file>

<file path=xl/sharedStrings.xml><?xml version="1.0" encoding="utf-8"?>
<sst xmlns="http://schemas.openxmlformats.org/spreadsheetml/2006/main" count="65" uniqueCount="35">
  <si>
    <t>Мат.ож.=</t>
  </si>
  <si>
    <t>С.к.о.=</t>
  </si>
  <si>
    <t>К-т вар.=</t>
  </si>
  <si>
    <t>500-600</t>
  </si>
  <si>
    <t>600-700</t>
  </si>
  <si>
    <t>700-800</t>
  </si>
  <si>
    <t>800-900</t>
  </si>
  <si>
    <t>900-1000</t>
  </si>
  <si>
    <t>0-100</t>
  </si>
  <si>
    <t>100-200</t>
  </si>
  <si>
    <t>200-300</t>
  </si>
  <si>
    <t>300-400</t>
  </si>
  <si>
    <t>400-500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</si>
  <si>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</si>
  <si>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</si>
  <si>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</si>
  <si>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</si>
  <si>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</si>
  <si>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</si>
  <si>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</si>
  <si>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</si>
  <si>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</si>
  <si>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</si>
  <si>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Хар-ки и интервалы</t>
  </si>
  <si>
    <t>RN 17</t>
  </si>
  <si>
    <t>RN 982</t>
  </si>
  <si>
    <t>k=1</t>
  </si>
  <si>
    <t>Мат.ож =</t>
  </si>
  <si>
    <t>К-т вар. =</t>
  </si>
  <si>
    <t>k=2</t>
  </si>
  <si>
    <t>k=4</t>
  </si>
  <si>
    <t>k = 1</t>
  </si>
  <si>
    <t>k = 2</t>
  </si>
  <si>
    <t>k = 4</t>
  </si>
  <si>
    <t xml:space="preserve">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</si>
</sst>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3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center" vertical="top" wrapText="1"/>
    </xf>
    <xf numFmtId="165" fontId="5" fillId="0" borderId="12" xfId="0" applyNumberFormat="1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/>
    </xf>
    <xf numFmtId="164" fontId="5" fillId="0" borderId="16" xfId="0" applyNumberFormat="1" applyFont="1" applyBorder="1" applyAlignment="1">
      <alignment horizontal="center" vertical="top"/>
    </xf>
    <xf numFmtId="164" fontId="5" fillId="0" borderId="13" xfId="0" applyNumberFormat="1" applyFont="1" applyBorder="1" applyAlignment="1">
      <alignment horizontal="center" vertical="top"/>
    </xf>
    <xf numFmtId="164" fontId="5" fillId="0" borderId="14" xfId="0" applyNumberFormat="1" applyFont="1" applyBorder="1" applyAlignment="1">
      <alignment horizontal="center" vertical="top"/>
    </xf>
    <xf numFmtId="164" fontId="5" fillId="0" borderId="17" xfId="0" applyNumberFormat="1" applyFont="1" applyBorder="1" applyAlignment="1">
      <alignment horizontal="center" vertical="top"/>
    </xf>
    <xf numFmtId="164" fontId="5" fillId="0" borderId="18" xfId="0" applyNumberFormat="1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164" fontId="5" fillId="0" borderId="25" xfId="0" applyNumberFormat="1" applyFont="1" applyBorder="1" applyAlignment="1">
      <alignment horizontal="center" vertical="top"/>
    </xf>
    <xf numFmtId="164" fontId="5" fillId="0" borderId="28" xfId="0" applyNumberFormat="1" applyFont="1" applyBorder="1" applyAlignment="1">
      <alignment horizontal="center" vertical="top"/>
    </xf>
    <xf numFmtId="164" fontId="5" fillId="0" borderId="5" xfId="0" applyNumberFormat="1" applyFont="1" applyBorder="1" applyAlignment="1">
      <alignment horizontal="center" vertical="top"/>
    </xf>
    <xf numFmtId="0" fontId="4" fillId="0" borderId="2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164" fontId="5" fillId="0" borderId="27" xfId="0" applyNumberFormat="1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4" xfId="0" applyFont="1" applyBorder="1" applyAlignment="1">
      <alignment horizontal="center" vertical="top"/>
    </xf>
    <xf numFmtId="0" fontId="4" fillId="0" borderId="29" xfId="0" applyFont="1" applyBorder="1" applyAlignment="1">
      <alignment horizontal="center" vertical="top"/>
    </xf>
    <xf numFmtId="164" fontId="4" fillId="0" borderId="33" xfId="0" applyNumberFormat="1" applyFont="1" applyBorder="1" applyAlignment="1">
      <alignment horizontal="center" vertical="top"/>
    </xf>
    <xf numFmtId="0" fontId="4" fillId="0" borderId="33" xfId="0" applyFont="1" applyBorder="1" applyAlignment="1">
      <alignment horizontal="center" vertical="top"/>
    </xf>
    <xf numFmtId="164" fontId="4" fillId="0" borderId="34" xfId="0" applyNumberFormat="1" applyFont="1" applyBorder="1" applyAlignment="1">
      <alignment horizontal="center" vertical="top"/>
    </xf>
    <xf numFmtId="0" fontId="4" fillId="0" borderId="35" xfId="0" applyFont="1" applyBorder="1" applyAlignment="1">
      <alignment horizontal="center" vertical="top"/>
    </xf>
    <xf numFmtId="0" fontId="4" fillId="0" borderId="3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21" xfId="0" applyBorder="1"/>
    <xf numFmtId="0" fontId="0" fillId="0" borderId="36" xfId="0" applyBorder="1"/>
    <xf numFmtId="0" fontId="0" fillId="0" borderId="29" xfId="0" applyBorder="1"/>
    <xf numFmtId="0" fontId="0" fillId="0" borderId="7" xfId="0" applyBorder="1"/>
    <xf numFmtId="0" fontId="0" fillId="0" borderId="33" xfId="0" applyBorder="1"/>
    <xf numFmtId="0" fontId="0" fillId="0" borderId="5" xfId="0" applyBorder="1"/>
    <xf numFmtId="0" fontId="0" fillId="0" borderId="0" xfId="0" applyBorder="1"/>
    <xf numFmtId="0" fontId="0" fillId="0" borderId="34" xfId="0" applyBorder="1"/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/>
    </xf>
    <xf numFmtId="0" fontId="5" fillId="0" borderId="41" xfId="0" applyFont="1" applyBorder="1" applyAlignment="1">
      <alignment horizontal="center" vertical="top"/>
    </xf>
    <xf numFmtId="0" fontId="5" fillId="0" borderId="32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164" fontId="5" fillId="0" borderId="44" xfId="0" applyNumberFormat="1" applyFont="1" applyBorder="1" applyAlignment="1">
      <alignment horizontal="center" vertical="top"/>
    </xf>
    <xf numFmtId="0" fontId="3" fillId="0" borderId="4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164" fontId="3" fillId="0" borderId="47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0" fontId="5" fillId="0" borderId="49" xfId="0" applyFont="1" applyBorder="1" applyAlignment="1">
      <alignment horizontal="center" vertical="top"/>
    </xf>
    <xf numFmtId="0" fontId="5" fillId="0" borderId="28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164" fontId="5" fillId="0" borderId="50" xfId="0" applyNumberFormat="1" applyFont="1" applyBorder="1" applyAlignment="1">
      <alignment horizontal="center" vertical="top"/>
    </xf>
    <xf numFmtId="0" fontId="5" fillId="0" borderId="51" xfId="0" applyFont="1" applyBorder="1" applyAlignment="1">
      <alignment horizontal="center" vertical="top"/>
    </xf>
    <xf numFmtId="0" fontId="8" fillId="0" borderId="52" xfId="0" applyFont="1" applyBorder="1" applyAlignment="1">
      <alignment horizontal="center" vertical="top"/>
    </xf>
    <xf numFmtId="0" fontId="8" fillId="0" borderId="53" xfId="0" applyFont="1" applyBorder="1" applyAlignment="1">
      <alignment horizontal="center" vertical="top"/>
    </xf>
    <xf numFmtId="0" fontId="8" fillId="0" borderId="54" xfId="0" applyFont="1" applyBorder="1" applyAlignment="1">
      <alignment horizontal="center" vertical="top"/>
    </xf>
    <xf numFmtId="0" fontId="5" fillId="0" borderId="55" xfId="0" applyFont="1" applyBorder="1" applyAlignment="1">
      <alignment wrapText="1"/>
    </xf>
    <xf numFmtId="0" fontId="3" fillId="0" borderId="56" xfId="0" applyFont="1" applyBorder="1" applyAlignment="1">
      <alignment horizontal="center" wrapText="1"/>
    </xf>
    <xf numFmtId="0" fontId="6" fillId="0" borderId="57" xfId="0" applyFont="1" applyBorder="1" applyAlignment="1">
      <alignment horizontal="center" wrapText="1"/>
    </xf>
    <xf numFmtId="164" fontId="3" fillId="0" borderId="57" xfId="0" applyNumberFormat="1" applyFont="1" applyBorder="1" applyAlignment="1">
      <alignment horizontal="center" wrapText="1"/>
    </xf>
    <xf numFmtId="0" fontId="5" fillId="0" borderId="58" xfId="0" applyFont="1" applyBorder="1" applyAlignment="1">
      <alignment horizontal="center" vertical="top" wrapText="1"/>
    </xf>
    <xf numFmtId="0" fontId="4" fillId="0" borderId="59" xfId="0" applyFont="1" applyBorder="1" applyAlignment="1">
      <alignment horizontal="center" vertical="top" wrapText="1"/>
    </xf>
    <xf numFmtId="0" fontId="4" fillId="0" borderId="60" xfId="0" applyFont="1" applyBorder="1" applyAlignment="1">
      <alignment horizontal="center" vertical="top" wrapText="1"/>
    </xf>
    <xf numFmtId="0" fontId="4" fillId="0" borderId="61" xfId="0" applyFont="1" applyBorder="1" applyAlignment="1">
      <alignment horizontal="center" vertical="top" wrapText="1"/>
    </xf>
    <xf numFmtId="0" fontId="5" fillId="0" borderId="62" xfId="0" applyFont="1" applyBorder="1" applyAlignment="1">
      <alignment horizontal="center" vertical="top" wrapText="1"/>
    </xf>
    <xf numFmtId="0" fontId="5" fillId="0" borderId="63" xfId="0" applyFont="1" applyBorder="1" applyAlignment="1">
      <alignment horizontal="center" vertical="top" wrapText="1"/>
    </xf>
    <xf numFmtId="165" fontId="5" fillId="0" borderId="64" xfId="0" applyNumberFormat="1" applyFont="1" applyBorder="1" applyAlignment="1">
      <alignment horizontal="center" vertical="top" wrapText="1"/>
    </xf>
    <xf numFmtId="165" fontId="5" fillId="0" borderId="65" xfId="0" applyNumberFormat="1" applyFont="1" applyBorder="1" applyAlignment="1">
      <alignment horizontal="center" vertical="top" wrapText="1"/>
    </xf>
    <xf numFmtId="164" fontId="5" fillId="0" borderId="66" xfId="0" applyNumberFormat="1" applyFont="1" applyBorder="1" applyAlignment="1">
      <alignment horizontal="center" vertical="top" wrapText="1"/>
    </xf>
    <xf numFmtId="164" fontId="5" fillId="0" borderId="67" xfId="0" applyNumberFormat="1" applyFont="1" applyBorder="1" applyAlignment="1">
      <alignment horizontal="center" vertical="top" wrapText="1"/>
    </xf>
    <xf numFmtId="164" fontId="5" fillId="0" borderId="68" xfId="0" applyNumberFormat="1" applyFont="1" applyBorder="1" applyAlignment="1">
      <alignment horizontal="center" vertical="top" wrapText="1"/>
    </xf>
    <xf numFmtId="0" fontId="5" fillId="0" borderId="69" xfId="0" applyFont="1" applyBorder="1" applyAlignment="1">
      <alignment vertical="top" wrapText="1"/>
    </xf>
    <xf numFmtId="0" fontId="5" fillId="0" borderId="70" xfId="0" applyFont="1" applyBorder="1" applyAlignment="1">
      <alignment horizontal="center" vertical="top" wrapText="1"/>
    </xf>
    <xf numFmtId="0" fontId="5" fillId="0" borderId="69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6" xfId="0" applyFont="1" applyBorder="1" applyAlignment="1">
      <alignment horizontal="center" vertical="top"/>
    </xf>
    <xf numFmtId="0" fontId="7" fillId="0" borderId="30" xfId="0" applyFont="1" applyBorder="1"/>
    <xf numFmtId="0" fontId="7" fillId="0" borderId="36" xfId="0" applyFont="1" applyBorder="1"/>
    <xf numFmtId="0" fontId="4" fillId="0" borderId="30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6" xfId="0" applyFont="1" applyBorder="1"/>
    <xf numFmtId="0" fontId="7" fillId="0" borderId="2" xfId="0" applyFont="1" applyBorder="1"/>
    <xf numFmtId="0" fontId="4" fillId="0" borderId="21" xfId="0" applyFont="1" applyBorder="1" applyAlignment="1">
      <alignment horizontal="center" vertical="top"/>
    </xf>
    <xf numFmtId="0" fontId="7" fillId="0" borderId="29" xfId="0" applyFont="1" applyBorder="1"/>
    <xf numFmtId="0" fontId="7" fillId="0" borderId="0" xfId="0" applyFont="1" applyBorder="1"/>
    <xf numFmtId="0" fontId="4" fillId="0" borderId="8" xfId="0" applyFont="1" applyBorder="1" applyAlignment="1">
      <alignment horizontal="center" vertical="top"/>
    </xf>
    <xf numFmtId="0" fontId="7" fillId="0" borderId="4" xfId="0" applyFont="1" applyBorder="1"/>
    <xf numFmtId="0" fontId="7" fillId="0" borderId="3" xfId="0" applyFont="1" applyBorder="1"/>
    <xf numFmtId="0" fontId="4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 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Равномерное!$D$9:$D$18</c:f>
              <c:numCache>
                <c:formatCode>General</c:formatCode>
                <c:ptCount val="10"/>
                <c:pt idx="0">
                  <c:v>100</c:v>
                </c:pt>
                <c:pt idx="1">
                  <c:v>109</c:v>
                </c:pt>
                <c:pt idx="2">
                  <c:v>109</c:v>
                </c:pt>
                <c:pt idx="3">
                  <c:v>103</c:v>
                </c:pt>
                <c:pt idx="4">
                  <c:v>97</c:v>
                </c:pt>
                <c:pt idx="5">
                  <c:v>101</c:v>
                </c:pt>
                <c:pt idx="6">
                  <c:v>104</c:v>
                </c:pt>
                <c:pt idx="7">
                  <c:v>85</c:v>
                </c:pt>
                <c:pt idx="8">
                  <c:v>95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1-491F-A9CB-EDBBCC7A3498}"/>
            </c:ext>
          </c:extLst>
        </c:ser>
        <c:ser>
          <c:idx val="1"/>
          <c:order val="1"/>
          <c:tx>
            <c:v>RN 982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Равномерное!$J$9:$J$18</c:f>
              <c:numCache>
                <c:formatCode>General</c:formatCode>
                <c:ptCount val="10"/>
                <c:pt idx="0">
                  <c:v>123</c:v>
                </c:pt>
                <c:pt idx="1">
                  <c:v>100</c:v>
                </c:pt>
                <c:pt idx="2">
                  <c:v>106</c:v>
                </c:pt>
                <c:pt idx="3">
                  <c:v>90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88</c:v>
                </c:pt>
                <c:pt idx="8">
                  <c:v>100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1-491F-A9CB-EDBBCC7A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Равномерное!$B$6:$G$6</c:f>
              <c:numCache>
                <c:formatCode>0.0000</c:formatCode>
                <c:ptCount val="6"/>
                <c:pt idx="0">
                  <c:v>0.30621846379753648</c:v>
                </c:pt>
                <c:pt idx="1">
                  <c:v>3.5775691858577555E-2</c:v>
                </c:pt>
                <c:pt idx="2">
                  <c:v>1.138038254419089E-2</c:v>
                </c:pt>
                <c:pt idx="3">
                  <c:v>1.3904156270384235E-2</c:v>
                </c:pt>
                <c:pt idx="4">
                  <c:v>5.4482857468796464E-3</c:v>
                </c:pt>
                <c:pt idx="5">
                  <c:v>8.8285278864127029E-3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9-4152-8948-9ADD1E3E95A8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Равномерное!$H$6:$M$6</c:f>
              <c:numCache>
                <c:formatCode>0.0000</c:formatCode>
                <c:ptCount val="6"/>
                <c:pt idx="0">
                  <c:v>7.3063658886883681E-2</c:v>
                </c:pt>
                <c:pt idx="1">
                  <c:v>4.9419514492393436E-2</c:v>
                </c:pt>
                <c:pt idx="2">
                  <c:v>4.783294185784609E-2</c:v>
                </c:pt>
                <c:pt idx="3">
                  <c:v>2.5719208234733303E-2</c:v>
                </c:pt>
                <c:pt idx="4">
                  <c:v>1.8049603795606026E-2</c:v>
                </c:pt>
                <c:pt idx="5">
                  <c:v>1.6796492223629528E-2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9-4152-8948-9ADD1E3E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к-та вар.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Равномерное!$B$8:$G$8</c:f>
              <c:numCache>
                <c:formatCode>0.000</c:formatCode>
                <c:ptCount val="6"/>
                <c:pt idx="0">
                  <c:v>0.43750000000000011</c:v>
                </c:pt>
                <c:pt idx="1">
                  <c:v>6.8925233644859599E-2</c:v>
                </c:pt>
                <c:pt idx="2">
                  <c:v>3.2126168224298826E-2</c:v>
                </c:pt>
                <c:pt idx="3">
                  <c:v>1.9859813084111905E-2</c:v>
                </c:pt>
                <c:pt idx="4">
                  <c:v>1.635514018691564E-2</c:v>
                </c:pt>
                <c:pt idx="5">
                  <c:v>1.4602803738317509E-2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4404-B286-9B39EAE0ED52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Равномерное!$H$8:$M$8</c:f>
              <c:numCache>
                <c:formatCode>0.000</c:formatCode>
                <c:ptCount val="6"/>
                <c:pt idx="0">
                  <c:v>0.11098130841121477</c:v>
                </c:pt>
                <c:pt idx="1">
                  <c:v>1.4602803738317509E-2</c:v>
                </c:pt>
                <c:pt idx="2">
                  <c:v>6.3668224299065213E-2</c:v>
                </c:pt>
                <c:pt idx="3">
                  <c:v>4.439252336448575E-2</c:v>
                </c:pt>
                <c:pt idx="4">
                  <c:v>2.6869158878504433E-2</c:v>
                </c:pt>
                <c:pt idx="5">
                  <c:v>2.5116822429906302E-2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4404-B286-9B39EAE0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Экспоненциальное!$B$9:$B$28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5FB-AD73-CE4C966CD516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Экспоненциальное!$H$9:$H$28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3-45FB-AD73-CE4C966C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6325216"/>
        <c:axId val="-373379040"/>
      </c:barChart>
      <c:catAx>
        <c:axId val="-3763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3379040"/>
        <c:crosses val="autoZero"/>
        <c:auto val="1"/>
        <c:lblAlgn val="ctr"/>
        <c:lblOffset val="100"/>
        <c:noMultiLvlLbl val="0"/>
      </c:catAx>
      <c:valAx>
        <c:axId val="-3733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63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Экспоненциальное!$C$9:$C$28</c:f>
              <c:numCache>
                <c:formatCode>General</c:formatCode>
                <c:ptCount val="20"/>
                <c:pt idx="0">
                  <c:v>18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C-4573-B3ED-97A8DD1E55D5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Экспоненциальное!$I$9:$I$28</c:f>
              <c:numCache>
                <c:formatCode>General</c:formatCode>
                <c:ptCount val="20"/>
                <c:pt idx="0">
                  <c:v>16</c:v>
                </c:pt>
                <c:pt idx="1">
                  <c:v>19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C-4573-B3ED-97A8DD1E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9424"/>
        <c:axId val="-186639632"/>
      </c:barChart>
      <c:catAx>
        <c:axId val="-1866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9632"/>
        <c:crosses val="autoZero"/>
        <c:auto val="1"/>
        <c:lblAlgn val="ctr"/>
        <c:lblOffset val="100"/>
        <c:noMultiLvlLbl val="0"/>
      </c:catAx>
      <c:valAx>
        <c:axId val="-186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Экспоненциальное!$D$9:$D$28</c:f>
              <c:numCache>
                <c:formatCode>General</c:formatCode>
                <c:ptCount val="20"/>
                <c:pt idx="0">
                  <c:v>184</c:v>
                </c:pt>
                <c:pt idx="1">
                  <c:v>130</c:v>
                </c:pt>
                <c:pt idx="2">
                  <c:v>141</c:v>
                </c:pt>
                <c:pt idx="3">
                  <c:v>98</c:v>
                </c:pt>
                <c:pt idx="4">
                  <c:v>88</c:v>
                </c:pt>
                <c:pt idx="5">
                  <c:v>51</c:v>
                </c:pt>
                <c:pt idx="6">
                  <c:v>54</c:v>
                </c:pt>
                <c:pt idx="7">
                  <c:v>64</c:v>
                </c:pt>
                <c:pt idx="8">
                  <c:v>39</c:v>
                </c:pt>
                <c:pt idx="9">
                  <c:v>29</c:v>
                </c:pt>
                <c:pt idx="10">
                  <c:v>26</c:v>
                </c:pt>
                <c:pt idx="11">
                  <c:v>27</c:v>
                </c:pt>
                <c:pt idx="12">
                  <c:v>18</c:v>
                </c:pt>
                <c:pt idx="13">
                  <c:v>13</c:v>
                </c:pt>
                <c:pt idx="14">
                  <c:v>11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9-413C-981E-7482E544B63B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Экспоненциальное!$J$9:$J$28</c:f>
              <c:numCache>
                <c:formatCode>General</c:formatCode>
                <c:ptCount val="20"/>
                <c:pt idx="0">
                  <c:v>178</c:v>
                </c:pt>
                <c:pt idx="1">
                  <c:v>174</c:v>
                </c:pt>
                <c:pt idx="2">
                  <c:v>114</c:v>
                </c:pt>
                <c:pt idx="3">
                  <c:v>103</c:v>
                </c:pt>
                <c:pt idx="4">
                  <c:v>95</c:v>
                </c:pt>
                <c:pt idx="5">
                  <c:v>59</c:v>
                </c:pt>
                <c:pt idx="6">
                  <c:v>55</c:v>
                </c:pt>
                <c:pt idx="7">
                  <c:v>37</c:v>
                </c:pt>
                <c:pt idx="8">
                  <c:v>33</c:v>
                </c:pt>
                <c:pt idx="9">
                  <c:v>27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8</c:v>
                </c:pt>
                <c:pt idx="15">
                  <c:v>14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9-413C-981E-7482E544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4528"/>
        <c:axId val="-186645072"/>
      </c:barChart>
      <c:catAx>
        <c:axId val="-1866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5072"/>
        <c:crosses val="autoZero"/>
        <c:auto val="1"/>
        <c:lblAlgn val="ctr"/>
        <c:lblOffset val="100"/>
        <c:noMultiLvlLbl val="0"/>
      </c:catAx>
      <c:valAx>
        <c:axId val="-186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Экспоненциальное!$E$9:$E$28</c:f>
              <c:numCache>
                <c:formatCode>General</c:formatCode>
                <c:ptCount val="20"/>
                <c:pt idx="0">
                  <c:v>890</c:v>
                </c:pt>
                <c:pt idx="1">
                  <c:v>706</c:v>
                </c:pt>
                <c:pt idx="2">
                  <c:v>642</c:v>
                </c:pt>
                <c:pt idx="3">
                  <c:v>508</c:v>
                </c:pt>
                <c:pt idx="4">
                  <c:v>388</c:v>
                </c:pt>
                <c:pt idx="5">
                  <c:v>297</c:v>
                </c:pt>
                <c:pt idx="6">
                  <c:v>299</c:v>
                </c:pt>
                <c:pt idx="7">
                  <c:v>266</c:v>
                </c:pt>
                <c:pt idx="8">
                  <c:v>170</c:v>
                </c:pt>
                <c:pt idx="9">
                  <c:v>147</c:v>
                </c:pt>
                <c:pt idx="10">
                  <c:v>124</c:v>
                </c:pt>
                <c:pt idx="11">
                  <c:v>124</c:v>
                </c:pt>
                <c:pt idx="12">
                  <c:v>73</c:v>
                </c:pt>
                <c:pt idx="13">
                  <c:v>75</c:v>
                </c:pt>
                <c:pt idx="14">
                  <c:v>49</c:v>
                </c:pt>
                <c:pt idx="15">
                  <c:v>40</c:v>
                </c:pt>
                <c:pt idx="16">
                  <c:v>35</c:v>
                </c:pt>
                <c:pt idx="17">
                  <c:v>33</c:v>
                </c:pt>
                <c:pt idx="18">
                  <c:v>23</c:v>
                </c:pt>
                <c:pt idx="1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386-BCA1-F89254822D26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Экспоненциальное!$K$9:$K$28</c:f>
              <c:numCache>
                <c:formatCode>General</c:formatCode>
                <c:ptCount val="20"/>
                <c:pt idx="0">
                  <c:v>874</c:v>
                </c:pt>
                <c:pt idx="1">
                  <c:v>780</c:v>
                </c:pt>
                <c:pt idx="2">
                  <c:v>563</c:v>
                </c:pt>
                <c:pt idx="3">
                  <c:v>506</c:v>
                </c:pt>
                <c:pt idx="4">
                  <c:v>450</c:v>
                </c:pt>
                <c:pt idx="5">
                  <c:v>331</c:v>
                </c:pt>
                <c:pt idx="6">
                  <c:v>277</c:v>
                </c:pt>
                <c:pt idx="7">
                  <c:v>219</c:v>
                </c:pt>
                <c:pt idx="8">
                  <c:v>183</c:v>
                </c:pt>
                <c:pt idx="9">
                  <c:v>158</c:v>
                </c:pt>
                <c:pt idx="10">
                  <c:v>132</c:v>
                </c:pt>
                <c:pt idx="11">
                  <c:v>107</c:v>
                </c:pt>
                <c:pt idx="12">
                  <c:v>87</c:v>
                </c:pt>
                <c:pt idx="13">
                  <c:v>55</c:v>
                </c:pt>
                <c:pt idx="14">
                  <c:v>58</c:v>
                </c:pt>
                <c:pt idx="15">
                  <c:v>50</c:v>
                </c:pt>
                <c:pt idx="16">
                  <c:v>31</c:v>
                </c:pt>
                <c:pt idx="17">
                  <c:v>23</c:v>
                </c:pt>
                <c:pt idx="18">
                  <c:v>22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A-4386-BCA1-F8925482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49232"/>
        <c:axId val="-191642160"/>
      </c:barChart>
      <c:catAx>
        <c:axId val="-1916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2160"/>
        <c:crosses val="autoZero"/>
        <c:auto val="1"/>
        <c:lblAlgn val="ctr"/>
        <c:lblOffset val="100"/>
        <c:noMultiLvlLbl val="0"/>
      </c:catAx>
      <c:valAx>
        <c:axId val="-1916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Экспоненциальное!$F$9:$F$28</c:f>
              <c:numCache>
                <c:formatCode>General</c:formatCode>
                <c:ptCount val="20"/>
                <c:pt idx="0">
                  <c:v>1796</c:v>
                </c:pt>
                <c:pt idx="1">
                  <c:v>1464</c:v>
                </c:pt>
                <c:pt idx="2">
                  <c:v>1251</c:v>
                </c:pt>
                <c:pt idx="3">
                  <c:v>1034</c:v>
                </c:pt>
                <c:pt idx="4">
                  <c:v>791</c:v>
                </c:pt>
                <c:pt idx="5">
                  <c:v>634</c:v>
                </c:pt>
                <c:pt idx="6">
                  <c:v>558</c:v>
                </c:pt>
                <c:pt idx="7">
                  <c:v>515</c:v>
                </c:pt>
                <c:pt idx="8">
                  <c:v>351</c:v>
                </c:pt>
                <c:pt idx="9">
                  <c:v>297</c:v>
                </c:pt>
                <c:pt idx="10">
                  <c:v>247</c:v>
                </c:pt>
                <c:pt idx="11">
                  <c:v>214</c:v>
                </c:pt>
                <c:pt idx="12">
                  <c:v>133</c:v>
                </c:pt>
                <c:pt idx="13">
                  <c:v>146</c:v>
                </c:pt>
                <c:pt idx="14">
                  <c:v>102</c:v>
                </c:pt>
                <c:pt idx="15">
                  <c:v>95</c:v>
                </c:pt>
                <c:pt idx="16">
                  <c:v>55</c:v>
                </c:pt>
                <c:pt idx="17">
                  <c:v>64</c:v>
                </c:pt>
                <c:pt idx="18">
                  <c:v>46</c:v>
                </c:pt>
                <c:pt idx="19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182-90B6-882A95D18ABF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Экспоненциальное!$L$9:$L$28</c:f>
              <c:numCache>
                <c:formatCode>General</c:formatCode>
                <c:ptCount val="20"/>
                <c:pt idx="0">
                  <c:v>1767</c:v>
                </c:pt>
                <c:pt idx="1">
                  <c:v>1514</c:v>
                </c:pt>
                <c:pt idx="2">
                  <c:v>1178</c:v>
                </c:pt>
                <c:pt idx="3">
                  <c:v>1022</c:v>
                </c:pt>
                <c:pt idx="4">
                  <c:v>832</c:v>
                </c:pt>
                <c:pt idx="5">
                  <c:v>659</c:v>
                </c:pt>
                <c:pt idx="6">
                  <c:v>566</c:v>
                </c:pt>
                <c:pt idx="7">
                  <c:v>433</c:v>
                </c:pt>
                <c:pt idx="8">
                  <c:v>376</c:v>
                </c:pt>
                <c:pt idx="9">
                  <c:v>299</c:v>
                </c:pt>
                <c:pt idx="10">
                  <c:v>244</c:v>
                </c:pt>
                <c:pt idx="11">
                  <c:v>216</c:v>
                </c:pt>
                <c:pt idx="12">
                  <c:v>165</c:v>
                </c:pt>
                <c:pt idx="13">
                  <c:v>133</c:v>
                </c:pt>
                <c:pt idx="14">
                  <c:v>119</c:v>
                </c:pt>
                <c:pt idx="15">
                  <c:v>90</c:v>
                </c:pt>
                <c:pt idx="16">
                  <c:v>72</c:v>
                </c:pt>
                <c:pt idx="17">
                  <c:v>64</c:v>
                </c:pt>
                <c:pt idx="18">
                  <c:v>36</c:v>
                </c:pt>
                <c:pt idx="19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182-90B6-882A95D1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7248"/>
        <c:axId val="-186636368"/>
      </c:barChart>
      <c:catAx>
        <c:axId val="-1866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6368"/>
        <c:crosses val="autoZero"/>
        <c:auto val="1"/>
        <c:lblAlgn val="ctr"/>
        <c:lblOffset val="100"/>
        <c:noMultiLvlLbl val="0"/>
      </c:catAx>
      <c:valAx>
        <c:axId val="-1866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Экспоненциальное!$G$9:$G$28</c:f>
              <c:numCache>
                <c:formatCode>General</c:formatCode>
                <c:ptCount val="20"/>
                <c:pt idx="0">
                  <c:v>3608</c:v>
                </c:pt>
                <c:pt idx="1">
                  <c:v>2892</c:v>
                </c:pt>
                <c:pt idx="2">
                  <c:v>2449</c:v>
                </c:pt>
                <c:pt idx="3">
                  <c:v>2023</c:v>
                </c:pt>
                <c:pt idx="4">
                  <c:v>1642</c:v>
                </c:pt>
                <c:pt idx="5">
                  <c:v>1296</c:v>
                </c:pt>
                <c:pt idx="6">
                  <c:v>1120</c:v>
                </c:pt>
                <c:pt idx="7">
                  <c:v>929</c:v>
                </c:pt>
                <c:pt idx="8">
                  <c:v>733</c:v>
                </c:pt>
                <c:pt idx="9">
                  <c:v>600</c:v>
                </c:pt>
                <c:pt idx="10">
                  <c:v>494</c:v>
                </c:pt>
                <c:pt idx="11">
                  <c:v>396</c:v>
                </c:pt>
                <c:pt idx="12">
                  <c:v>301</c:v>
                </c:pt>
                <c:pt idx="13">
                  <c:v>309</c:v>
                </c:pt>
                <c:pt idx="14">
                  <c:v>215</c:v>
                </c:pt>
                <c:pt idx="15">
                  <c:v>180</c:v>
                </c:pt>
                <c:pt idx="16">
                  <c:v>134</c:v>
                </c:pt>
                <c:pt idx="17">
                  <c:v>121</c:v>
                </c:pt>
                <c:pt idx="18">
                  <c:v>93</c:v>
                </c:pt>
                <c:pt idx="1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EFC-AAC8-0AE6253A1779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Экспоненциальное!$M$9:$M$28</c:f>
              <c:numCache>
                <c:formatCode>General</c:formatCode>
                <c:ptCount val="20"/>
                <c:pt idx="0">
                  <c:v>3658</c:v>
                </c:pt>
                <c:pt idx="1">
                  <c:v>2941</c:v>
                </c:pt>
                <c:pt idx="2">
                  <c:v>2320</c:v>
                </c:pt>
                <c:pt idx="3">
                  <c:v>2008</c:v>
                </c:pt>
                <c:pt idx="4">
                  <c:v>1638</c:v>
                </c:pt>
                <c:pt idx="5">
                  <c:v>1351</c:v>
                </c:pt>
                <c:pt idx="6">
                  <c:v>1149</c:v>
                </c:pt>
                <c:pt idx="7">
                  <c:v>905</c:v>
                </c:pt>
                <c:pt idx="8">
                  <c:v>753</c:v>
                </c:pt>
                <c:pt idx="9">
                  <c:v>591</c:v>
                </c:pt>
                <c:pt idx="10">
                  <c:v>478</c:v>
                </c:pt>
                <c:pt idx="11">
                  <c:v>405</c:v>
                </c:pt>
                <c:pt idx="12">
                  <c:v>349</c:v>
                </c:pt>
                <c:pt idx="13">
                  <c:v>253</c:v>
                </c:pt>
                <c:pt idx="14">
                  <c:v>233</c:v>
                </c:pt>
                <c:pt idx="15">
                  <c:v>173</c:v>
                </c:pt>
                <c:pt idx="16">
                  <c:v>142</c:v>
                </c:pt>
                <c:pt idx="17">
                  <c:v>137</c:v>
                </c:pt>
                <c:pt idx="18">
                  <c:v>94</c:v>
                </c:pt>
                <c:pt idx="19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EFC-AAC8-0AE6253A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72448"/>
        <c:axId val="-186635280"/>
      </c:barChart>
      <c:catAx>
        <c:axId val="-4350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5280"/>
        <c:crosses val="autoZero"/>
        <c:auto val="1"/>
        <c:lblAlgn val="ctr"/>
        <c:lblOffset val="100"/>
        <c:noMultiLvlLbl val="0"/>
      </c:catAx>
      <c:valAx>
        <c:axId val="-186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</a:t>
            </a:r>
            <a:r>
              <a:rPr lang="ru-RU" baseline="0"/>
              <a:t>982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Экспоненциальное!$H$9:$H$28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36C-AE3A-7F0CFAA4435D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Экспоненциальное!$I$9:$I$28</c:f>
              <c:numCache>
                <c:formatCode>General</c:formatCode>
                <c:ptCount val="20"/>
                <c:pt idx="0">
                  <c:v>16</c:v>
                </c:pt>
                <c:pt idx="1">
                  <c:v>19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436C-AE3A-7F0CFAA4435D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Экспоненциальное!$J$9:$J$28</c:f>
              <c:numCache>
                <c:formatCode>General</c:formatCode>
                <c:ptCount val="20"/>
                <c:pt idx="0">
                  <c:v>178</c:v>
                </c:pt>
                <c:pt idx="1">
                  <c:v>174</c:v>
                </c:pt>
                <c:pt idx="2">
                  <c:v>114</c:v>
                </c:pt>
                <c:pt idx="3">
                  <c:v>103</c:v>
                </c:pt>
                <c:pt idx="4">
                  <c:v>95</c:v>
                </c:pt>
                <c:pt idx="5">
                  <c:v>59</c:v>
                </c:pt>
                <c:pt idx="6">
                  <c:v>55</c:v>
                </c:pt>
                <c:pt idx="7">
                  <c:v>37</c:v>
                </c:pt>
                <c:pt idx="8">
                  <c:v>33</c:v>
                </c:pt>
                <c:pt idx="9">
                  <c:v>27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8</c:v>
                </c:pt>
                <c:pt idx="15">
                  <c:v>14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1-436C-AE3A-7F0CFAA4435D}"/>
            </c:ext>
          </c:extLst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Экспоненциальное!$K$9:$K$28</c:f>
              <c:numCache>
                <c:formatCode>General</c:formatCode>
                <c:ptCount val="20"/>
                <c:pt idx="0">
                  <c:v>874</c:v>
                </c:pt>
                <c:pt idx="1">
                  <c:v>780</c:v>
                </c:pt>
                <c:pt idx="2">
                  <c:v>563</c:v>
                </c:pt>
                <c:pt idx="3">
                  <c:v>506</c:v>
                </c:pt>
                <c:pt idx="4">
                  <c:v>450</c:v>
                </c:pt>
                <c:pt idx="5">
                  <c:v>331</c:v>
                </c:pt>
                <c:pt idx="6">
                  <c:v>277</c:v>
                </c:pt>
                <c:pt idx="7">
                  <c:v>219</c:v>
                </c:pt>
                <c:pt idx="8">
                  <c:v>183</c:v>
                </c:pt>
                <c:pt idx="9">
                  <c:v>158</c:v>
                </c:pt>
                <c:pt idx="10">
                  <c:v>132</c:v>
                </c:pt>
                <c:pt idx="11">
                  <c:v>107</c:v>
                </c:pt>
                <c:pt idx="12">
                  <c:v>87</c:v>
                </c:pt>
                <c:pt idx="13">
                  <c:v>55</c:v>
                </c:pt>
                <c:pt idx="14">
                  <c:v>58</c:v>
                </c:pt>
                <c:pt idx="15">
                  <c:v>50</c:v>
                </c:pt>
                <c:pt idx="16">
                  <c:v>31</c:v>
                </c:pt>
                <c:pt idx="17">
                  <c:v>23</c:v>
                </c:pt>
                <c:pt idx="18">
                  <c:v>22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1-436C-AE3A-7F0CFAA4435D}"/>
            </c:ext>
          </c:extLst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Экспоненциальное!$L$9:$L$28</c:f>
              <c:numCache>
                <c:formatCode>General</c:formatCode>
                <c:ptCount val="20"/>
                <c:pt idx="0">
                  <c:v>1767</c:v>
                </c:pt>
                <c:pt idx="1">
                  <c:v>1514</c:v>
                </c:pt>
                <c:pt idx="2">
                  <c:v>1178</c:v>
                </c:pt>
                <c:pt idx="3">
                  <c:v>1022</c:v>
                </c:pt>
                <c:pt idx="4">
                  <c:v>832</c:v>
                </c:pt>
                <c:pt idx="5">
                  <c:v>659</c:v>
                </c:pt>
                <c:pt idx="6">
                  <c:v>566</c:v>
                </c:pt>
                <c:pt idx="7">
                  <c:v>433</c:v>
                </c:pt>
                <c:pt idx="8">
                  <c:v>376</c:v>
                </c:pt>
                <c:pt idx="9">
                  <c:v>299</c:v>
                </c:pt>
                <c:pt idx="10">
                  <c:v>244</c:v>
                </c:pt>
                <c:pt idx="11">
                  <c:v>216</c:v>
                </c:pt>
                <c:pt idx="12">
                  <c:v>165</c:v>
                </c:pt>
                <c:pt idx="13">
                  <c:v>133</c:v>
                </c:pt>
                <c:pt idx="14">
                  <c:v>119</c:v>
                </c:pt>
                <c:pt idx="15">
                  <c:v>90</c:v>
                </c:pt>
                <c:pt idx="16">
                  <c:v>72</c:v>
                </c:pt>
                <c:pt idx="17">
                  <c:v>64</c:v>
                </c:pt>
                <c:pt idx="18">
                  <c:v>36</c:v>
                </c:pt>
                <c:pt idx="19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1-436C-AE3A-7F0CFAA4435D}"/>
            </c:ext>
          </c:extLst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Экспоненциальное!$M$9:$M$28</c:f>
              <c:numCache>
                <c:formatCode>General</c:formatCode>
                <c:ptCount val="20"/>
                <c:pt idx="0">
                  <c:v>3658</c:v>
                </c:pt>
                <c:pt idx="1">
                  <c:v>2941</c:v>
                </c:pt>
                <c:pt idx="2">
                  <c:v>2320</c:v>
                </c:pt>
                <c:pt idx="3">
                  <c:v>2008</c:v>
                </c:pt>
                <c:pt idx="4">
                  <c:v>1638</c:v>
                </c:pt>
                <c:pt idx="5">
                  <c:v>1351</c:v>
                </c:pt>
                <c:pt idx="6">
                  <c:v>1149</c:v>
                </c:pt>
                <c:pt idx="7">
                  <c:v>905</c:v>
                </c:pt>
                <c:pt idx="8">
                  <c:v>753</c:v>
                </c:pt>
                <c:pt idx="9">
                  <c:v>591</c:v>
                </c:pt>
                <c:pt idx="10">
                  <c:v>478</c:v>
                </c:pt>
                <c:pt idx="11">
                  <c:v>405</c:v>
                </c:pt>
                <c:pt idx="12">
                  <c:v>349</c:v>
                </c:pt>
                <c:pt idx="13">
                  <c:v>253</c:v>
                </c:pt>
                <c:pt idx="14">
                  <c:v>233</c:v>
                </c:pt>
                <c:pt idx="15">
                  <c:v>173</c:v>
                </c:pt>
                <c:pt idx="16">
                  <c:v>142</c:v>
                </c:pt>
                <c:pt idx="17">
                  <c:v>137</c:v>
                </c:pt>
                <c:pt idx="18">
                  <c:v>94</c:v>
                </c:pt>
                <c:pt idx="19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91-436C-AE3A-7F0CFAA4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67008"/>
        <c:axId val="-435065920"/>
      </c:barChart>
      <c:catAx>
        <c:axId val="-435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5920"/>
        <c:crosses val="autoZero"/>
        <c:auto val="1"/>
        <c:lblAlgn val="ctr"/>
        <c:lblOffset val="100"/>
        <c:noMultiLvlLbl val="0"/>
      </c:catAx>
      <c:valAx>
        <c:axId val="-435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ожидания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Экспоненциальное!$B$4:$G$4</c:f>
              <c:numCache>
                <c:formatCode>0.000</c:formatCode>
                <c:ptCount val="6"/>
                <c:pt idx="0">
                  <c:v>0.14571000000000003</c:v>
                </c:pt>
                <c:pt idx="1">
                  <c:v>1.3265999999999962E-2</c:v>
                </c:pt>
                <c:pt idx="2">
                  <c:v>4.9789999999999966E-2</c:v>
                </c:pt>
                <c:pt idx="3">
                  <c:v>6.7540000000000187E-3</c:v>
                </c:pt>
                <c:pt idx="4">
                  <c:v>1.1562000000000012E-2</c:v>
                </c:pt>
                <c:pt idx="5">
                  <c:v>3.1040000000000416E-3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136-A86D-888602191479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Экспоненциальное!$H$4:$M$4</c:f>
              <c:numCache>
                <c:formatCode>0.000</c:formatCode>
                <c:ptCount val="6"/>
                <c:pt idx="0">
                  <c:v>0.12106400000000007</c:v>
                </c:pt>
                <c:pt idx="1">
                  <c:v>0.11475800000000004</c:v>
                </c:pt>
                <c:pt idx="2">
                  <c:v>4.8148000000000024E-2</c:v>
                </c:pt>
                <c:pt idx="3">
                  <c:v>1.3336000000000013E-2</c:v>
                </c:pt>
                <c:pt idx="4">
                  <c:v>2.800000000002001E-5</c:v>
                </c:pt>
                <c:pt idx="5">
                  <c:v>1.3339999999999463E-3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5-4136-A86D-88860219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 982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C-406D-BFC5-6CC58F1373DE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Равномерное!$I$9:$I$18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C-406D-BFC5-6CC58F1373DE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Равномерное!$J$9:$J$18</c:f>
              <c:numCache>
                <c:formatCode>General</c:formatCode>
                <c:ptCount val="10"/>
                <c:pt idx="0">
                  <c:v>123</c:v>
                </c:pt>
                <c:pt idx="1">
                  <c:v>100</c:v>
                </c:pt>
                <c:pt idx="2">
                  <c:v>106</c:v>
                </c:pt>
                <c:pt idx="3">
                  <c:v>90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88</c:v>
                </c:pt>
                <c:pt idx="8">
                  <c:v>100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C-406D-BFC5-6CC58F1373DE}"/>
            </c:ext>
          </c:extLst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Равномерное!$K$9:$K$18</c:f>
              <c:numCache>
                <c:formatCode>General</c:formatCode>
                <c:ptCount val="10"/>
                <c:pt idx="0">
                  <c:v>566</c:v>
                </c:pt>
                <c:pt idx="1">
                  <c:v>512</c:v>
                </c:pt>
                <c:pt idx="2">
                  <c:v>516</c:v>
                </c:pt>
                <c:pt idx="3">
                  <c:v>491</c:v>
                </c:pt>
                <c:pt idx="4">
                  <c:v>483</c:v>
                </c:pt>
                <c:pt idx="5">
                  <c:v>508</c:v>
                </c:pt>
                <c:pt idx="6">
                  <c:v>471</c:v>
                </c:pt>
                <c:pt idx="7">
                  <c:v>481</c:v>
                </c:pt>
                <c:pt idx="8">
                  <c:v>458</c:v>
                </c:pt>
                <c:pt idx="9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C-406D-BFC5-6CC58F1373DE}"/>
            </c:ext>
          </c:extLst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Равномерное!$L$9:$L$18</c:f>
              <c:numCache>
                <c:formatCode>General</c:formatCode>
                <c:ptCount val="10"/>
                <c:pt idx="0">
                  <c:v>1085</c:v>
                </c:pt>
                <c:pt idx="1">
                  <c:v>975</c:v>
                </c:pt>
                <c:pt idx="2">
                  <c:v>1028</c:v>
                </c:pt>
                <c:pt idx="3">
                  <c:v>999</c:v>
                </c:pt>
                <c:pt idx="4">
                  <c:v>990</c:v>
                </c:pt>
                <c:pt idx="5">
                  <c:v>1021</c:v>
                </c:pt>
                <c:pt idx="6">
                  <c:v>994</c:v>
                </c:pt>
                <c:pt idx="7">
                  <c:v>948</c:v>
                </c:pt>
                <c:pt idx="8">
                  <c:v>943</c:v>
                </c:pt>
                <c:pt idx="9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C-406D-BFC5-6CC58F1373DE}"/>
            </c:ext>
          </c:extLst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Равномерное!$M$9:$M$18</c:f>
              <c:numCache>
                <c:formatCode>General</c:formatCode>
                <c:ptCount val="10"/>
                <c:pt idx="0">
                  <c:v>2124</c:v>
                </c:pt>
                <c:pt idx="1">
                  <c:v>1994</c:v>
                </c:pt>
                <c:pt idx="2">
                  <c:v>2048</c:v>
                </c:pt>
                <c:pt idx="3">
                  <c:v>2032</c:v>
                </c:pt>
                <c:pt idx="4">
                  <c:v>1933</c:v>
                </c:pt>
                <c:pt idx="5">
                  <c:v>2000</c:v>
                </c:pt>
                <c:pt idx="6">
                  <c:v>2007</c:v>
                </c:pt>
                <c:pt idx="7">
                  <c:v>1955</c:v>
                </c:pt>
                <c:pt idx="8">
                  <c:v>1945</c:v>
                </c:pt>
                <c:pt idx="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C-406D-BFC5-6CC58F13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637808"/>
        <c:axId val="-191647600"/>
      </c:barChart>
      <c:catAx>
        <c:axId val="-1916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7600"/>
        <c:crosses val="autoZero"/>
        <c:auto val="1"/>
        <c:lblAlgn val="ctr"/>
        <c:lblOffset val="100"/>
        <c:noMultiLvlLbl val="0"/>
      </c:catAx>
      <c:valAx>
        <c:axId val="-191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к-та вар.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Экспоненциальное!$B$8:$G$8</c:f>
              <c:numCache>
                <c:formatCode>0.000</c:formatCode>
                <c:ptCount val="6"/>
                <c:pt idx="0">
                  <c:v>4.436778185135757E-2</c:v>
                </c:pt>
                <c:pt idx="1">
                  <c:v>1.812154648173148E-2</c:v>
                </c:pt>
                <c:pt idx="2">
                  <c:v>4.8934269885450722E-2</c:v>
                </c:pt>
                <c:pt idx="3">
                  <c:v>1.8684414578410375E-2</c:v>
                </c:pt>
                <c:pt idx="4">
                  <c:v>1.9183411948495058E-2</c:v>
                </c:pt>
                <c:pt idx="5">
                  <c:v>2.9797462178193165E-2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0-4DC9-9847-2C0AC4EB2B24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Экспоненциальное!$H$8:$M$8</c:f>
              <c:numCache>
                <c:formatCode>0.000</c:formatCode>
                <c:ptCount val="6"/>
                <c:pt idx="0">
                  <c:v>0.16745311910077973</c:v>
                </c:pt>
                <c:pt idx="1">
                  <c:v>1.1244723857116409E-2</c:v>
                </c:pt>
                <c:pt idx="2">
                  <c:v>4.7054752034649115E-2</c:v>
                </c:pt>
                <c:pt idx="3">
                  <c:v>1.1738139549721175E-2</c:v>
                </c:pt>
                <c:pt idx="4">
                  <c:v>2.7456932764422577E-2</c:v>
                </c:pt>
                <c:pt idx="5">
                  <c:v>2.4981316705598562E-2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0-4DC9-9847-2C0AC4EB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Экспоненциальное!$B$1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Экспоненциальное!$B$6:$G$6</c:f>
              <c:numCache>
                <c:formatCode>0.000</c:formatCode>
                <c:ptCount val="6"/>
                <c:pt idx="0">
                  <c:v>0.10507212915064239</c:v>
                </c:pt>
                <c:pt idx="1">
                  <c:v>2.0461789440578749E-3</c:v>
                </c:pt>
                <c:pt idx="2">
                  <c:v>9.3517603220795331E-2</c:v>
                </c:pt>
                <c:pt idx="3">
                  <c:v>2.8708363619981716E-2</c:v>
                </c:pt>
                <c:pt idx="4">
                  <c:v>1.0487685066220715E-2</c:v>
                </c:pt>
                <c:pt idx="5">
                  <c:v>3.6160481837108065E-2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8-4CCB-A813-A67565A1394E}"/>
            </c:ext>
          </c:extLst>
        </c:ser>
        <c:ser>
          <c:idx val="1"/>
          <c:order val="1"/>
          <c:tx>
            <c:strRef>
              <c:f>Экспоненциальное!$H$1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Экспоненциальное!$H$6:$M$6</c:f>
              <c:numCache>
                <c:formatCode>0.000</c:formatCode>
                <c:ptCount val="6"/>
                <c:pt idx="0">
                  <c:v>6.3800618410758722E-2</c:v>
                </c:pt>
                <c:pt idx="1">
                  <c:v>0.13074873792396627</c:v>
                </c:pt>
                <c:pt idx="2">
                  <c:v>3.0374728503104959E-4</c:v>
                </c:pt>
                <c:pt idx="3">
                  <c:v>1.305610834404187E-3</c:v>
                </c:pt>
                <c:pt idx="4">
                  <c:v>3.0577630996431571E-2</c:v>
                </c:pt>
                <c:pt idx="5">
                  <c:v>2.6751766733174732E-2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8-4CCB-A813-A67565A1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</a:t>
            </a:r>
            <a:r>
              <a:rPr lang="ru-RU" baseline="0"/>
              <a:t>17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Экспоненциальное!$B$2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Экспоненциальное!$B$9:$B$28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C-4EA8-88FF-C19C9A01A360}"/>
            </c:ext>
          </c:extLst>
        </c:ser>
        <c:ser>
          <c:idx val="1"/>
          <c:order val="1"/>
          <c:tx>
            <c:strRef>
              <c:f>Экспоненциальное!$C$2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Экспоненциальное!$C$9:$C$28</c:f>
              <c:numCache>
                <c:formatCode>General</c:formatCode>
                <c:ptCount val="20"/>
                <c:pt idx="0">
                  <c:v>18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C-4EA8-88FF-C19C9A01A360}"/>
            </c:ext>
          </c:extLst>
        </c:ser>
        <c:ser>
          <c:idx val="2"/>
          <c:order val="2"/>
          <c:tx>
            <c:strRef>
              <c:f>Экспоненциальное!$D$2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Экспоненциальное!$D$9:$D$28</c:f>
              <c:numCache>
                <c:formatCode>General</c:formatCode>
                <c:ptCount val="20"/>
                <c:pt idx="0">
                  <c:v>184</c:v>
                </c:pt>
                <c:pt idx="1">
                  <c:v>130</c:v>
                </c:pt>
                <c:pt idx="2">
                  <c:v>141</c:v>
                </c:pt>
                <c:pt idx="3">
                  <c:v>98</c:v>
                </c:pt>
                <c:pt idx="4">
                  <c:v>88</c:v>
                </c:pt>
                <c:pt idx="5">
                  <c:v>51</c:v>
                </c:pt>
                <c:pt idx="6">
                  <c:v>54</c:v>
                </c:pt>
                <c:pt idx="7">
                  <c:v>64</c:v>
                </c:pt>
                <c:pt idx="8">
                  <c:v>39</c:v>
                </c:pt>
                <c:pt idx="9">
                  <c:v>29</c:v>
                </c:pt>
                <c:pt idx="10">
                  <c:v>26</c:v>
                </c:pt>
                <c:pt idx="11">
                  <c:v>27</c:v>
                </c:pt>
                <c:pt idx="12">
                  <c:v>18</c:v>
                </c:pt>
                <c:pt idx="13">
                  <c:v>13</c:v>
                </c:pt>
                <c:pt idx="14">
                  <c:v>11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C-4EA8-88FF-C19C9A01A360}"/>
            </c:ext>
          </c:extLst>
        </c:ser>
        <c:ser>
          <c:idx val="3"/>
          <c:order val="3"/>
          <c:tx>
            <c:strRef>
              <c:f>Экспоненциальное!$E$2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Экспоненциальное!$E$9:$E$28</c:f>
              <c:numCache>
                <c:formatCode>General</c:formatCode>
                <c:ptCount val="20"/>
                <c:pt idx="0">
                  <c:v>890</c:v>
                </c:pt>
                <c:pt idx="1">
                  <c:v>706</c:v>
                </c:pt>
                <c:pt idx="2">
                  <c:v>642</c:v>
                </c:pt>
                <c:pt idx="3">
                  <c:v>508</c:v>
                </c:pt>
                <c:pt idx="4">
                  <c:v>388</c:v>
                </c:pt>
                <c:pt idx="5">
                  <c:v>297</c:v>
                </c:pt>
                <c:pt idx="6">
                  <c:v>299</c:v>
                </c:pt>
                <c:pt idx="7">
                  <c:v>266</c:v>
                </c:pt>
                <c:pt idx="8">
                  <c:v>170</c:v>
                </c:pt>
                <c:pt idx="9">
                  <c:v>147</c:v>
                </c:pt>
                <c:pt idx="10">
                  <c:v>124</c:v>
                </c:pt>
                <c:pt idx="11">
                  <c:v>124</c:v>
                </c:pt>
                <c:pt idx="12">
                  <c:v>73</c:v>
                </c:pt>
                <c:pt idx="13">
                  <c:v>75</c:v>
                </c:pt>
                <c:pt idx="14">
                  <c:v>49</c:v>
                </c:pt>
                <c:pt idx="15">
                  <c:v>40</c:v>
                </c:pt>
                <c:pt idx="16">
                  <c:v>35</c:v>
                </c:pt>
                <c:pt idx="17">
                  <c:v>33</c:v>
                </c:pt>
                <c:pt idx="18">
                  <c:v>23</c:v>
                </c:pt>
                <c:pt idx="1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C-4EA8-88FF-C19C9A01A360}"/>
            </c:ext>
          </c:extLst>
        </c:ser>
        <c:ser>
          <c:idx val="4"/>
          <c:order val="4"/>
          <c:tx>
            <c:strRef>
              <c:f>Экспоненциальное!$F$2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Экспоненциальное!$F$9:$F$28</c:f>
              <c:numCache>
                <c:formatCode>General</c:formatCode>
                <c:ptCount val="20"/>
                <c:pt idx="0">
                  <c:v>1796</c:v>
                </c:pt>
                <c:pt idx="1">
                  <c:v>1464</c:v>
                </c:pt>
                <c:pt idx="2">
                  <c:v>1251</c:v>
                </c:pt>
                <c:pt idx="3">
                  <c:v>1034</c:v>
                </c:pt>
                <c:pt idx="4">
                  <c:v>791</c:v>
                </c:pt>
                <c:pt idx="5">
                  <c:v>634</c:v>
                </c:pt>
                <c:pt idx="6">
                  <c:v>558</c:v>
                </c:pt>
                <c:pt idx="7">
                  <c:v>515</c:v>
                </c:pt>
                <c:pt idx="8">
                  <c:v>351</c:v>
                </c:pt>
                <c:pt idx="9">
                  <c:v>297</c:v>
                </c:pt>
                <c:pt idx="10">
                  <c:v>247</c:v>
                </c:pt>
                <c:pt idx="11">
                  <c:v>214</c:v>
                </c:pt>
                <c:pt idx="12">
                  <c:v>133</c:v>
                </c:pt>
                <c:pt idx="13">
                  <c:v>146</c:v>
                </c:pt>
                <c:pt idx="14">
                  <c:v>102</c:v>
                </c:pt>
                <c:pt idx="15">
                  <c:v>95</c:v>
                </c:pt>
                <c:pt idx="16">
                  <c:v>55</c:v>
                </c:pt>
                <c:pt idx="17">
                  <c:v>64</c:v>
                </c:pt>
                <c:pt idx="18">
                  <c:v>46</c:v>
                </c:pt>
                <c:pt idx="19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7C-4EA8-88FF-C19C9A01A360}"/>
            </c:ext>
          </c:extLst>
        </c:ser>
        <c:ser>
          <c:idx val="5"/>
          <c:order val="5"/>
          <c:tx>
            <c:strRef>
              <c:f>Экспоненциальное!$G$2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Экспоненциальное!$A$9:$A$28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Экспоненциальное!$G$9:$G$28</c:f>
              <c:numCache>
                <c:formatCode>General</c:formatCode>
                <c:ptCount val="20"/>
                <c:pt idx="0">
                  <c:v>3608</c:v>
                </c:pt>
                <c:pt idx="1">
                  <c:v>2892</c:v>
                </c:pt>
                <c:pt idx="2">
                  <c:v>2449</c:v>
                </c:pt>
                <c:pt idx="3">
                  <c:v>2023</c:v>
                </c:pt>
                <c:pt idx="4">
                  <c:v>1642</c:v>
                </c:pt>
                <c:pt idx="5">
                  <c:v>1296</c:v>
                </c:pt>
                <c:pt idx="6">
                  <c:v>1120</c:v>
                </c:pt>
                <c:pt idx="7">
                  <c:v>929</c:v>
                </c:pt>
                <c:pt idx="8">
                  <c:v>733</c:v>
                </c:pt>
                <c:pt idx="9">
                  <c:v>600</c:v>
                </c:pt>
                <c:pt idx="10">
                  <c:v>494</c:v>
                </c:pt>
                <c:pt idx="11">
                  <c:v>396</c:v>
                </c:pt>
                <c:pt idx="12">
                  <c:v>301</c:v>
                </c:pt>
                <c:pt idx="13">
                  <c:v>309</c:v>
                </c:pt>
                <c:pt idx="14">
                  <c:v>215</c:v>
                </c:pt>
                <c:pt idx="15">
                  <c:v>180</c:v>
                </c:pt>
                <c:pt idx="16">
                  <c:v>134</c:v>
                </c:pt>
                <c:pt idx="17">
                  <c:v>121</c:v>
                </c:pt>
                <c:pt idx="18">
                  <c:v>93</c:v>
                </c:pt>
                <c:pt idx="1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7C-4EA8-88FF-C19C9A01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67008"/>
        <c:axId val="-435065920"/>
      </c:barChart>
      <c:catAx>
        <c:axId val="-435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5920"/>
        <c:crosses val="autoZero"/>
        <c:auto val="1"/>
        <c:lblAlgn val="ctr"/>
        <c:lblOffset val="100"/>
        <c:noMultiLvlLbl val="0"/>
      </c:catAx>
      <c:valAx>
        <c:axId val="-435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ожиидания при </a:t>
            </a:r>
            <a:r>
              <a:rPr lang="en-US" baseline="0"/>
              <a:t>k =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Эрланг!$C$4:$H$4</c:f>
              <c:numCache>
                <c:formatCode>0.000</c:formatCode>
                <c:ptCount val="6"/>
                <c:pt idx="0">
                  <c:v>0.21213199999999996</c:v>
                </c:pt>
                <c:pt idx="1">
                  <c:v>2.6035999999999945E-2</c:v>
                </c:pt>
                <c:pt idx="2">
                  <c:v>3.7182000000000014E-2</c:v>
                </c:pt>
                <c:pt idx="3">
                  <c:v>2.1129999999999996E-2</c:v>
                </c:pt>
                <c:pt idx="4">
                  <c:v>1.2354000000000042E-2</c:v>
                </c:pt>
                <c:pt idx="5">
                  <c:v>9.7039999999999505E-3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A39-A12A-B993748AF109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Эрланг!$I$4:$N$4</c:f>
              <c:numCache>
                <c:formatCode>0.000</c:formatCode>
                <c:ptCount val="6"/>
                <c:pt idx="0">
                  <c:v>0.15843599999999991</c:v>
                </c:pt>
                <c:pt idx="1">
                  <c:v>1.0076000000000022E-2</c:v>
                </c:pt>
                <c:pt idx="2">
                  <c:v>4.6249999999999999E-2</c:v>
                </c:pt>
                <c:pt idx="3">
                  <c:v>4.289999999999964E-3</c:v>
                </c:pt>
                <c:pt idx="4">
                  <c:v>3.3600000000001272E-4</c:v>
                </c:pt>
                <c:pt idx="5">
                  <c:v>1.3659999999999855E-3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9-4A39-A12A-B993748A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ожиидания при </a:t>
            </a:r>
            <a:r>
              <a:rPr lang="en-US" baseline="0"/>
              <a:t>k =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Эрланг!$C$10:$G$10</c:f>
              <c:numCache>
                <c:formatCode>0.000</c:formatCode>
                <c:ptCount val="5"/>
                <c:pt idx="0">
                  <c:v>0.14698199999999997</c:v>
                </c:pt>
                <c:pt idx="1">
                  <c:v>2.6210000000000035E-2</c:v>
                </c:pt>
                <c:pt idx="2">
                  <c:v>1.0330000000000041E-2</c:v>
                </c:pt>
                <c:pt idx="3">
                  <c:v>2.114000000000033E-3</c:v>
                </c:pt>
                <c:pt idx="4">
                  <c:v>9.3799999999998821E-4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CC9-A51C-303A01C7AF10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Эрланг!$I$10:$N$10</c:f>
              <c:numCache>
                <c:formatCode>0.000</c:formatCode>
                <c:ptCount val="6"/>
                <c:pt idx="0">
                  <c:v>0.37210400000000005</c:v>
                </c:pt>
                <c:pt idx="1">
                  <c:v>8.1372000000000069E-2</c:v>
                </c:pt>
                <c:pt idx="2">
                  <c:v>1.3505999999999971E-2</c:v>
                </c:pt>
                <c:pt idx="3">
                  <c:v>3.8179999999999837E-3</c:v>
                </c:pt>
                <c:pt idx="4">
                  <c:v>7.5199999999995268E-4</c:v>
                </c:pt>
                <c:pt idx="5">
                  <c:v>2.1159999999999855E-3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F-4CC9-A51C-303A01C7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ожиидания при </a:t>
            </a:r>
            <a:r>
              <a:rPr lang="en-US" baseline="0"/>
              <a:t>k =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Эрланг!$C$16:$H$16</c:f>
              <c:numCache>
                <c:formatCode>0.000</c:formatCode>
                <c:ptCount val="6"/>
                <c:pt idx="0">
                  <c:v>4.8561999999999897E-2</c:v>
                </c:pt>
                <c:pt idx="1">
                  <c:v>5.601999999999998E-2</c:v>
                </c:pt>
                <c:pt idx="2">
                  <c:v>5.2019999999999983E-3</c:v>
                </c:pt>
                <c:pt idx="3">
                  <c:v>2.7279999999999518E-3</c:v>
                </c:pt>
                <c:pt idx="4">
                  <c:v>1.7640000000000099E-3</c:v>
                </c:pt>
                <c:pt idx="5">
                  <c:v>1.4959999999999809E-3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0-4012-B920-9481A3CA4093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Эрланг!$I$16:$N$16</c:f>
              <c:numCache>
                <c:formatCode>0.000</c:formatCode>
                <c:ptCount val="6"/>
                <c:pt idx="0">
                  <c:v>0.20287800000000003</c:v>
                </c:pt>
                <c:pt idx="1">
                  <c:v>3.6701999999999999E-2</c:v>
                </c:pt>
                <c:pt idx="2">
                  <c:v>2.5919999999999845E-3</c:v>
                </c:pt>
                <c:pt idx="3">
                  <c:v>1.2400000000002364E-4</c:v>
                </c:pt>
                <c:pt idx="4">
                  <c:v>1.4959999999999809E-3</c:v>
                </c:pt>
                <c:pt idx="5">
                  <c:v>2.7400000000000089E-3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0-4012-B920-9481A3CA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 ри </a:t>
            </a:r>
            <a:r>
              <a:rPr lang="en-US" baseline="0"/>
              <a:t>k =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Эрланг!$C$6:$H$6</c:f>
              <c:numCache>
                <c:formatCode>0.000</c:formatCode>
                <c:ptCount val="6"/>
                <c:pt idx="0">
                  <c:v>0.59033267126538946</c:v>
                </c:pt>
                <c:pt idx="1">
                  <c:v>0.12089551335750949</c:v>
                </c:pt>
                <c:pt idx="2">
                  <c:v>3.9793932040036492E-2</c:v>
                </c:pt>
                <c:pt idx="3">
                  <c:v>7.920558447251741E-2</c:v>
                </c:pt>
                <c:pt idx="4">
                  <c:v>9.7629811428895236E-2</c:v>
                </c:pt>
                <c:pt idx="5">
                  <c:v>9.4061135034908497E-2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8-4AE0-BFF1-117279B8CFE8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Эрланг!$I$6:$N$6</c:f>
              <c:numCache>
                <c:formatCode>0.000</c:formatCode>
                <c:ptCount val="6"/>
                <c:pt idx="0">
                  <c:v>9.1717953555502912E-2</c:v>
                </c:pt>
                <c:pt idx="1">
                  <c:v>0.11179560856988376</c:v>
                </c:pt>
                <c:pt idx="2">
                  <c:v>0.13950565471295762</c:v>
                </c:pt>
                <c:pt idx="3">
                  <c:v>0.10039762579611794</c:v>
                </c:pt>
                <c:pt idx="4">
                  <c:v>8.7333013941929855E-2</c:v>
                </c:pt>
                <c:pt idx="5">
                  <c:v>9.3379082209917197E-2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8-4AE0-BFF1-117279B8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 при </a:t>
            </a:r>
            <a:r>
              <a:rPr lang="en-US" baseline="0"/>
              <a:t>k =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Эрланг!$C$12:$H$12</c:f>
              <c:numCache>
                <c:formatCode>0.000</c:formatCode>
                <c:ptCount val="6"/>
                <c:pt idx="0">
                  <c:v>2.5093651677928312E-2</c:v>
                </c:pt>
                <c:pt idx="1">
                  <c:v>0.10136518729726081</c:v>
                </c:pt>
                <c:pt idx="2">
                  <c:v>8.0604441887197325E-3</c:v>
                </c:pt>
                <c:pt idx="3">
                  <c:v>3.4116395047340764E-2</c:v>
                </c:pt>
                <c:pt idx="4">
                  <c:v>3.9303594785981645E-2</c:v>
                </c:pt>
                <c:pt idx="5">
                  <c:v>4.3147915404466608E-2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389-96C0-D463BBDD84E4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Эрланг!$I$12:$N$12</c:f>
              <c:numCache>
                <c:formatCode>0.000</c:formatCode>
                <c:ptCount val="6"/>
                <c:pt idx="0">
                  <c:v>0.39690684324665654</c:v>
                </c:pt>
                <c:pt idx="1">
                  <c:v>0.17391625534695296</c:v>
                </c:pt>
                <c:pt idx="2">
                  <c:v>4.4704367892316077E-2</c:v>
                </c:pt>
                <c:pt idx="3">
                  <c:v>2.8633703389014196E-2</c:v>
                </c:pt>
                <c:pt idx="4">
                  <c:v>5.3849989089716555E-2</c:v>
                </c:pt>
                <c:pt idx="5">
                  <c:v>4.7445713721479196E-2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389-96C0-D463BBDD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с.к.о. при </a:t>
            </a:r>
            <a:r>
              <a:rPr lang="en-US" baseline="0"/>
              <a:t>k =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Эрланг!$C$18:$H$18</c:f>
              <c:numCache>
                <c:formatCode>0.000</c:formatCode>
                <c:ptCount val="6"/>
                <c:pt idx="0">
                  <c:v>9.7908891804894538E-2</c:v>
                </c:pt>
                <c:pt idx="1">
                  <c:v>4.7349034430336487E-2</c:v>
                </c:pt>
                <c:pt idx="2">
                  <c:v>7.421451313515395E-3</c:v>
                </c:pt>
                <c:pt idx="3">
                  <c:v>1.105172124751473E-2</c:v>
                </c:pt>
                <c:pt idx="4">
                  <c:v>9.4479929495202338E-3</c:v>
                </c:pt>
                <c:pt idx="5">
                  <c:v>1.393196879529845E-2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4-43E3-A489-4862EDBEB51B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Эрланг!$I$18:$N$18</c:f>
              <c:numCache>
                <c:formatCode>0.000</c:formatCode>
                <c:ptCount val="6"/>
                <c:pt idx="0">
                  <c:v>8.0748595054565178E-2</c:v>
                </c:pt>
                <c:pt idx="1">
                  <c:v>7.6190559547670456E-2</c:v>
                </c:pt>
                <c:pt idx="2">
                  <c:v>4.9488685366955401E-2</c:v>
                </c:pt>
                <c:pt idx="3">
                  <c:v>2.4737946621835843E-2</c:v>
                </c:pt>
                <c:pt idx="4">
                  <c:v>2.6810270593803608E-2</c:v>
                </c:pt>
                <c:pt idx="5">
                  <c:v>2.1768827480712526E-2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4-43E3-A489-4862EDBE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к-та вар. при </a:t>
            </a:r>
            <a:r>
              <a:rPr lang="en-US" baseline="0"/>
              <a:t>k =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Эрланг!$C$8:$H$8</c:f>
              <c:numCache>
                <c:formatCode>0.000</c:formatCode>
                <c:ptCount val="6"/>
                <c:pt idx="0">
                  <c:v>0.48121895690877464</c:v>
                </c:pt>
                <c:pt idx="1">
                  <c:v>9.9458313166004314E-2</c:v>
                </c:pt>
                <c:pt idx="2">
                  <c:v>7.7480222704741461E-2</c:v>
                </c:pt>
                <c:pt idx="3">
                  <c:v>9.9981535075813227E-2</c:v>
                </c:pt>
                <c:pt idx="4">
                  <c:v>0.10881939614278183</c:v>
                </c:pt>
                <c:pt idx="5">
                  <c:v>0.10225682178331237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7-4413-A8B3-52BFA2550B0E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Эрланг!$I$8:$N$8</c:f>
              <c:numCache>
                <c:formatCode>0.000</c:formatCode>
                <c:ptCount val="6"/>
                <c:pt idx="0">
                  <c:v>5.9747197307902344E-2</c:v>
                </c:pt>
                <c:pt idx="1">
                  <c:v>0.10480573327488371</c:v>
                </c:pt>
                <c:pt idx="2">
                  <c:v>8.6643892123105415E-2</c:v>
                </c:pt>
                <c:pt idx="3">
                  <c:v>9.319273268122108E-2</c:v>
                </c:pt>
                <c:pt idx="4">
                  <c:v>8.4483392033604124E-2</c:v>
                </c:pt>
                <c:pt idx="5">
                  <c:v>9.2372208112986631E-2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7-4413-A8B3-52BFA255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17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4C4-B2E1-5F1FCC8FE7D3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Равномерное!$I$9:$I$18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C-44C4-B2E1-5F1FCC8FE7D3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Равномерное!$J$9:$J$18</c:f>
              <c:numCache>
                <c:formatCode>General</c:formatCode>
                <c:ptCount val="10"/>
                <c:pt idx="0">
                  <c:v>123</c:v>
                </c:pt>
                <c:pt idx="1">
                  <c:v>100</c:v>
                </c:pt>
                <c:pt idx="2">
                  <c:v>106</c:v>
                </c:pt>
                <c:pt idx="3">
                  <c:v>90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88</c:v>
                </c:pt>
                <c:pt idx="8">
                  <c:v>100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C-44C4-B2E1-5F1FCC8FE7D3}"/>
            </c:ext>
          </c:extLst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Равномерное!$K$9:$K$18</c:f>
              <c:numCache>
                <c:formatCode>General</c:formatCode>
                <c:ptCount val="10"/>
                <c:pt idx="0">
                  <c:v>566</c:v>
                </c:pt>
                <c:pt idx="1">
                  <c:v>512</c:v>
                </c:pt>
                <c:pt idx="2">
                  <c:v>516</c:v>
                </c:pt>
                <c:pt idx="3">
                  <c:v>491</c:v>
                </c:pt>
                <c:pt idx="4">
                  <c:v>483</c:v>
                </c:pt>
                <c:pt idx="5">
                  <c:v>508</c:v>
                </c:pt>
                <c:pt idx="6">
                  <c:v>471</c:v>
                </c:pt>
                <c:pt idx="7">
                  <c:v>481</c:v>
                </c:pt>
                <c:pt idx="8">
                  <c:v>458</c:v>
                </c:pt>
                <c:pt idx="9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C-44C4-B2E1-5F1FCC8FE7D3}"/>
            </c:ext>
          </c:extLst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Равномерное!$L$9:$L$18</c:f>
              <c:numCache>
                <c:formatCode>General</c:formatCode>
                <c:ptCount val="10"/>
                <c:pt idx="0">
                  <c:v>1085</c:v>
                </c:pt>
                <c:pt idx="1">
                  <c:v>975</c:v>
                </c:pt>
                <c:pt idx="2">
                  <c:v>1028</c:v>
                </c:pt>
                <c:pt idx="3">
                  <c:v>999</c:v>
                </c:pt>
                <c:pt idx="4">
                  <c:v>990</c:v>
                </c:pt>
                <c:pt idx="5">
                  <c:v>1021</c:v>
                </c:pt>
                <c:pt idx="6">
                  <c:v>994</c:v>
                </c:pt>
                <c:pt idx="7">
                  <c:v>948</c:v>
                </c:pt>
                <c:pt idx="8">
                  <c:v>943</c:v>
                </c:pt>
                <c:pt idx="9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C-44C4-B2E1-5F1FCC8FE7D3}"/>
            </c:ext>
          </c:extLst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Равномерное!$M$9:$M$18</c:f>
              <c:numCache>
                <c:formatCode>General</c:formatCode>
                <c:ptCount val="10"/>
                <c:pt idx="0">
                  <c:v>2124</c:v>
                </c:pt>
                <c:pt idx="1">
                  <c:v>1994</c:v>
                </c:pt>
                <c:pt idx="2">
                  <c:v>2048</c:v>
                </c:pt>
                <c:pt idx="3">
                  <c:v>2032</c:v>
                </c:pt>
                <c:pt idx="4">
                  <c:v>1933</c:v>
                </c:pt>
                <c:pt idx="5">
                  <c:v>2000</c:v>
                </c:pt>
                <c:pt idx="6">
                  <c:v>2007</c:v>
                </c:pt>
                <c:pt idx="7">
                  <c:v>1955</c:v>
                </c:pt>
                <c:pt idx="8">
                  <c:v>1945</c:v>
                </c:pt>
                <c:pt idx="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CC-44C4-B2E1-5F1FCC8F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65808"/>
        <c:axId val="578666128"/>
      </c:barChart>
      <c:catAx>
        <c:axId val="5786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66128"/>
        <c:crosses val="autoZero"/>
        <c:auto val="1"/>
        <c:lblAlgn val="ctr"/>
        <c:lblOffset val="100"/>
        <c:noMultiLvlLbl val="0"/>
      </c:catAx>
      <c:valAx>
        <c:axId val="5786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к-та вар. </a:t>
            </a:r>
            <a:r>
              <a:rPr lang="ru-RU" baseline="0"/>
              <a:t>при </a:t>
            </a:r>
            <a:r>
              <a:rPr lang="en-US" baseline="0"/>
              <a:t>k =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Эрланг!$C$14:$H$14</c:f>
              <c:numCache>
                <c:formatCode>0.000</c:formatCode>
                <c:ptCount val="6"/>
                <c:pt idx="0">
                  <c:v>0.11645265012952329</c:v>
                </c:pt>
                <c:pt idx="1">
                  <c:v>0.13429508419339167</c:v>
                </c:pt>
                <c:pt idx="2">
                  <c:v>6.9758496135058513E-3</c:v>
                </c:pt>
                <c:pt idx="3">
                  <c:v>2.0176184936272802E-2</c:v>
                </c:pt>
                <c:pt idx="4">
                  <c:v>2.6498074791212741E-2</c:v>
                </c:pt>
                <c:pt idx="5">
                  <c:v>3.2200747989612206E-2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B-4729-BCE9-601EE92D393F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Эрланг!$I$14:$N$14</c:f>
              <c:numCache>
                <c:formatCode>0.000</c:formatCode>
                <c:ptCount val="6"/>
                <c:pt idx="0">
                  <c:v>5.0446210689105458E-2</c:v>
                </c:pt>
                <c:pt idx="1">
                  <c:v>7.3210426328645495E-2</c:v>
                </c:pt>
                <c:pt idx="2">
                  <c:v>4.6940135793734399E-2</c:v>
                </c:pt>
                <c:pt idx="3">
                  <c:v>2.0810072809046079E-2</c:v>
                </c:pt>
                <c:pt idx="4">
                  <c:v>4.1058694782061478E-2</c:v>
                </c:pt>
                <c:pt idx="5">
                  <c:v>3.3323757967927428E-2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B-4729-BCE9-601EE92D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к-та вар. </a:t>
            </a:r>
            <a:r>
              <a:rPr lang="ru-RU" baseline="0"/>
              <a:t>при </a:t>
            </a:r>
            <a:r>
              <a:rPr lang="en-US" baseline="0"/>
              <a:t>k =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Эрланг!$C$1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Эрланг!$C$20:$H$20</c:f>
              <c:numCache>
                <c:formatCode>0.000</c:formatCode>
                <c:ptCount val="6"/>
                <c:pt idx="0">
                  <c:v>0.14686571450273003</c:v>
                </c:pt>
                <c:pt idx="1">
                  <c:v>0.10541260011112263</c:v>
                </c:pt>
                <c:pt idx="2">
                  <c:v>1.0556294577822924E-2</c:v>
                </c:pt>
                <c:pt idx="3">
                  <c:v>1.1203996216226829E-4</c:v>
                </c:pt>
                <c:pt idx="4">
                  <c:v>7.3739187287074476E-4</c:v>
                </c:pt>
                <c:pt idx="5">
                  <c:v>3.9699305625764715E-3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0-4479-88DC-6865B50B717F}"/>
            </c:ext>
          </c:extLst>
        </c:ser>
        <c:ser>
          <c:idx val="1"/>
          <c:order val="1"/>
          <c:tx>
            <c:strRef>
              <c:f>Эрланг!$I$1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Эрланг!$C$2:$H$2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Эрланг!$I$20:$N$20</c:f>
              <c:numCache>
                <c:formatCode>0.000</c:formatCode>
                <c:ptCount val="6"/>
                <c:pt idx="0">
                  <c:v>0.14359070058008905</c:v>
                </c:pt>
                <c:pt idx="1">
                  <c:v>2.9428884874287249E-2</c:v>
                </c:pt>
                <c:pt idx="2">
                  <c:v>4.343649352825537E-2</c:v>
                </c:pt>
                <c:pt idx="3">
                  <c:v>1.6061692265773472E-2</c:v>
                </c:pt>
                <c:pt idx="4">
                  <c:v>1.6721701056381297E-2</c:v>
                </c:pt>
                <c:pt idx="5">
                  <c:v>1.047463815934448E-2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0-4479-88DC-6865B50B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1224"/>
        <c:axId val="558913144"/>
      </c:lineChart>
      <c:catAx>
        <c:axId val="5589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3144"/>
        <c:crosses val="autoZero"/>
        <c:auto val="1"/>
        <c:lblAlgn val="ctr"/>
        <c:lblOffset val="100"/>
        <c:noMultiLvlLbl val="0"/>
      </c:catAx>
      <c:valAx>
        <c:axId val="55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91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ru-RU"/>
              <a:t>000 величин</a:t>
            </a:r>
          </a:p>
        </c:rich>
      </c:tx>
      <c:layout>
        <c:manualLayout>
          <c:xMode val="edge"/>
          <c:yMode val="edge"/>
          <c:x val="0.39296309917861966"/>
          <c:y val="2.9197080291970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Равномерное!$G$9:$G$18</c:f>
              <c:numCache>
                <c:formatCode>General</c:formatCode>
                <c:ptCount val="10"/>
                <c:pt idx="0">
                  <c:v>2053</c:v>
                </c:pt>
                <c:pt idx="1">
                  <c:v>2036</c:v>
                </c:pt>
                <c:pt idx="2">
                  <c:v>1998</c:v>
                </c:pt>
                <c:pt idx="3">
                  <c:v>1980</c:v>
                </c:pt>
                <c:pt idx="4">
                  <c:v>2018</c:v>
                </c:pt>
                <c:pt idx="5">
                  <c:v>2028</c:v>
                </c:pt>
                <c:pt idx="6">
                  <c:v>2039</c:v>
                </c:pt>
                <c:pt idx="7">
                  <c:v>1980</c:v>
                </c:pt>
                <c:pt idx="8">
                  <c:v>1981</c:v>
                </c:pt>
                <c:pt idx="9">
                  <c:v>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B4F-968F-D1CEF4130E7B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Равномерное!$M$9:$M$18</c:f>
              <c:numCache>
                <c:formatCode>General</c:formatCode>
                <c:ptCount val="10"/>
                <c:pt idx="0">
                  <c:v>2124</c:v>
                </c:pt>
                <c:pt idx="1">
                  <c:v>1994</c:v>
                </c:pt>
                <c:pt idx="2">
                  <c:v>2048</c:v>
                </c:pt>
                <c:pt idx="3">
                  <c:v>2032</c:v>
                </c:pt>
                <c:pt idx="4">
                  <c:v>1933</c:v>
                </c:pt>
                <c:pt idx="5">
                  <c:v>2000</c:v>
                </c:pt>
                <c:pt idx="6">
                  <c:v>2007</c:v>
                </c:pt>
                <c:pt idx="7">
                  <c:v>1955</c:v>
                </c:pt>
                <c:pt idx="8">
                  <c:v>1945</c:v>
                </c:pt>
                <c:pt idx="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4-4B4F-968F-D1CEF41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величин</a:t>
            </a:r>
          </a:p>
        </c:rich>
      </c:tx>
      <c:layout>
        <c:manualLayout>
          <c:xMode val="edge"/>
          <c:yMode val="edge"/>
          <c:x val="0.4102931189545363"/>
          <c:y val="3.892944038929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 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Равномерное!$B$9:$B$18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6-4D84-A231-FAE76ED47C41}"/>
            </c:ext>
          </c:extLst>
        </c:ser>
        <c:ser>
          <c:idx val="1"/>
          <c:order val="1"/>
          <c:tx>
            <c:v>RN 982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6-4D84-A231-FAE76ED4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ru-RU"/>
              <a:t>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Равномерное!$E$9:$E$18</c:f>
              <c:numCache>
                <c:formatCode>General</c:formatCode>
                <c:ptCount val="10"/>
                <c:pt idx="0">
                  <c:v>515</c:v>
                </c:pt>
                <c:pt idx="1">
                  <c:v>528</c:v>
                </c:pt>
                <c:pt idx="2">
                  <c:v>496</c:v>
                </c:pt>
                <c:pt idx="3">
                  <c:v>498</c:v>
                </c:pt>
                <c:pt idx="4">
                  <c:v>479</c:v>
                </c:pt>
                <c:pt idx="5">
                  <c:v>489</c:v>
                </c:pt>
                <c:pt idx="6">
                  <c:v>520</c:v>
                </c:pt>
                <c:pt idx="7">
                  <c:v>515</c:v>
                </c:pt>
                <c:pt idx="8">
                  <c:v>482</c:v>
                </c:pt>
                <c:pt idx="9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EC8-9F47-41F924D388FF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Равномерное!$K$9:$K$18</c:f>
              <c:numCache>
                <c:formatCode>General</c:formatCode>
                <c:ptCount val="10"/>
                <c:pt idx="0">
                  <c:v>566</c:v>
                </c:pt>
                <c:pt idx="1">
                  <c:v>512</c:v>
                </c:pt>
                <c:pt idx="2">
                  <c:v>516</c:v>
                </c:pt>
                <c:pt idx="3">
                  <c:v>491</c:v>
                </c:pt>
                <c:pt idx="4">
                  <c:v>483</c:v>
                </c:pt>
                <c:pt idx="5">
                  <c:v>508</c:v>
                </c:pt>
                <c:pt idx="6">
                  <c:v>471</c:v>
                </c:pt>
                <c:pt idx="7">
                  <c:v>481</c:v>
                </c:pt>
                <c:pt idx="8">
                  <c:v>458</c:v>
                </c:pt>
                <c:pt idx="9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F-4EC8-9F47-41F924D3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Равномерное!$C$9:$C$18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9-46AF-9B3F-697E8D7CF3E4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Равномерное!$I$9:$I$18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9-46AF-9B3F-697E8D7C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ru-RU"/>
              <a:t>000 величин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Равномерное!$F$9:$F$18</c:f>
              <c:numCache>
                <c:formatCode>General</c:formatCode>
                <c:ptCount val="10"/>
                <c:pt idx="0">
                  <c:v>1001</c:v>
                </c:pt>
                <c:pt idx="1">
                  <c:v>1034</c:v>
                </c:pt>
                <c:pt idx="2">
                  <c:v>1045</c:v>
                </c:pt>
                <c:pt idx="3">
                  <c:v>1002</c:v>
                </c:pt>
                <c:pt idx="4">
                  <c:v>1015</c:v>
                </c:pt>
                <c:pt idx="5">
                  <c:v>988</c:v>
                </c:pt>
                <c:pt idx="6">
                  <c:v>1020</c:v>
                </c:pt>
                <c:pt idx="7">
                  <c:v>1005</c:v>
                </c:pt>
                <c:pt idx="8">
                  <c:v>972</c:v>
                </c:pt>
                <c:pt idx="9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6BA-87B9-ECCCDD636098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Равномерное!$A$9:$A$18</c:f>
              <c:strCache>
                <c:ptCount val="1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Равномерное!$L$9:$L$18</c:f>
              <c:numCache>
                <c:formatCode>General</c:formatCode>
                <c:ptCount val="10"/>
                <c:pt idx="0">
                  <c:v>1085</c:v>
                </c:pt>
                <c:pt idx="1">
                  <c:v>975</c:v>
                </c:pt>
                <c:pt idx="2">
                  <c:v>1028</c:v>
                </c:pt>
                <c:pt idx="3">
                  <c:v>999</c:v>
                </c:pt>
                <c:pt idx="4">
                  <c:v>990</c:v>
                </c:pt>
                <c:pt idx="5">
                  <c:v>1021</c:v>
                </c:pt>
                <c:pt idx="6">
                  <c:v>994</c:v>
                </c:pt>
                <c:pt idx="7">
                  <c:v>948</c:v>
                </c:pt>
                <c:pt idx="8">
                  <c:v>943</c:v>
                </c:pt>
                <c:pt idx="9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A-46BA-87B9-ECCCDD63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ожидания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Равномерное!$B$1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Равномерное!$B$4:$G$4</c:f>
              <c:numCache>
                <c:formatCode>0.000</c:formatCode>
                <c:ptCount val="6"/>
                <c:pt idx="0">
                  <c:v>0.23059999999999992</c:v>
                </c:pt>
                <c:pt idx="1">
                  <c:v>3.3279999999999969E-2</c:v>
                </c:pt>
                <c:pt idx="2">
                  <c:v>2.1514000000000009E-2</c:v>
                </c:pt>
                <c:pt idx="3">
                  <c:v>7.659999999999968E-3</c:v>
                </c:pt>
                <c:pt idx="4">
                  <c:v>1.1615999999999986E-2</c:v>
                </c:pt>
                <c:pt idx="5">
                  <c:v>7.1459999999999579E-3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5C8-A3B7-F33F806BF3B3}"/>
            </c:ext>
          </c:extLst>
        </c:ser>
        <c:ser>
          <c:idx val="1"/>
          <c:order val="1"/>
          <c:tx>
            <c:strRef>
              <c:f>Равномерное!$H$1</c:f>
              <c:strCache>
                <c:ptCount val="1"/>
                <c:pt idx="0">
                  <c:v>RN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Равномерное!$B$2:$G$2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Равномерное!$H$4:$M$4</c:f>
              <c:numCache>
                <c:formatCode>0.000</c:formatCode>
                <c:ptCount val="6"/>
                <c:pt idx="0">
                  <c:v>3.5799999999999957E-2</c:v>
                </c:pt>
                <c:pt idx="1">
                  <c:v>3.2700000000000048E-2</c:v>
                </c:pt>
                <c:pt idx="2">
                  <c:v>1.5861999999999966E-2</c:v>
                </c:pt>
                <c:pt idx="3">
                  <c:v>1.9898000000000023E-2</c:v>
                </c:pt>
                <c:pt idx="4">
                  <c:v>1.0960000000000036E-2</c:v>
                </c:pt>
                <c:pt idx="5">
                  <c:v>1.0077999999999974E-2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E-45C8-A3B7-F33F806BF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840"/>
        <c:axId val="626894160"/>
      </c:lineChart>
      <c:catAx>
        <c:axId val="626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4160"/>
        <c:crosses val="autoZero"/>
        <c:auto val="1"/>
        <c:lblAlgn val="ctr"/>
        <c:lblOffset val="100"/>
        <c:noMultiLvlLbl val="0"/>
      </c:catAx>
      <c:valAx>
        <c:axId val="62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image" Target="../media/image4.jpeg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image" Target="../media/image3.jpe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image" Target="../media/image2.jpeg"/><Relationship Id="rId5" Type="http://schemas.openxmlformats.org/officeDocument/2006/relationships/chart" Target="../charts/chart27.xml"/><Relationship Id="rId15" Type="http://schemas.openxmlformats.org/officeDocument/2006/relationships/image" Target="../media/image6.jpeg"/><Relationship Id="rId10" Type="http://schemas.openxmlformats.org/officeDocument/2006/relationships/image" Target="../media/image1.jpeg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47</xdr:row>
      <xdr:rowOff>166687</xdr:rowOff>
    </xdr:from>
    <xdr:to>
      <xdr:col>6</xdr:col>
      <xdr:colOff>619125</xdr:colOff>
      <xdr:row>62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63</xdr:row>
      <xdr:rowOff>32794</xdr:rowOff>
    </xdr:from>
    <xdr:to>
      <xdr:col>14</xdr:col>
      <xdr:colOff>180975</xdr:colOff>
      <xdr:row>77</xdr:row>
      <xdr:rowOff>107089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216081</xdr:colOff>
      <xdr:row>63</xdr:row>
      <xdr:rowOff>52523</xdr:rowOff>
    </xdr:from>
    <xdr:to>
      <xdr:col>6</xdr:col>
      <xdr:colOff>215809</xdr:colOff>
      <xdr:row>78</xdr:row>
      <xdr:rowOff>52523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CB842E3-D0E9-44BB-9823-3BAA0757C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48</xdr:row>
      <xdr:rowOff>9525</xdr:rowOff>
    </xdr:from>
    <xdr:to>
      <xdr:col>14</xdr:col>
      <xdr:colOff>150495</xdr:colOff>
      <xdr:row>62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4AE0F12-AA4D-44CA-9110-CB2E51C8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18</xdr:row>
      <xdr:rowOff>95250</xdr:rowOff>
    </xdr:from>
    <xdr:to>
      <xdr:col>6</xdr:col>
      <xdr:colOff>632460</xdr:colOff>
      <xdr:row>32</xdr:row>
      <xdr:rowOff>161925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0413E3-D2F9-497D-A213-B6ABF188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</xdr:colOff>
      <xdr:row>18</xdr:row>
      <xdr:rowOff>104775</xdr:rowOff>
    </xdr:from>
    <xdr:to>
      <xdr:col>14</xdr:col>
      <xdr:colOff>127635</xdr:colOff>
      <xdr:row>32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2AED92E-904F-4D88-925E-5FE60FDE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33</xdr:row>
      <xdr:rowOff>57150</xdr:rowOff>
    </xdr:from>
    <xdr:to>
      <xdr:col>6</xdr:col>
      <xdr:colOff>641985</xdr:colOff>
      <xdr:row>47</xdr:row>
      <xdr:rowOff>133350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E2F2AA5-3A73-4BA8-80ED-1680EE23F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33</xdr:row>
      <xdr:rowOff>66675</xdr:rowOff>
    </xdr:from>
    <xdr:to>
      <xdr:col>14</xdr:col>
      <xdr:colOff>169545</xdr:colOff>
      <xdr:row>47</xdr:row>
      <xdr:rowOff>146685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8A1AD68-3208-417B-A460-B18AC516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239486</xdr:colOff>
      <xdr:row>0</xdr:row>
      <xdr:rowOff>32657</xdr:rowOff>
    </xdr:from>
    <xdr:to>
      <xdr:col>21</xdr:col>
      <xdr:colOff>468086</xdr:colOff>
      <xdr:row>13</xdr:row>
      <xdr:rowOff>65314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050C470-628C-4342-8D27-B53A97E13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239486</xdr:colOff>
      <xdr:row>13</xdr:row>
      <xdr:rowOff>76200</xdr:rowOff>
    </xdr:from>
    <xdr:to>
      <xdr:col>21</xdr:col>
      <xdr:colOff>468086</xdr:colOff>
      <xdr:row>27</xdr:row>
      <xdr:rowOff>163286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3F5B788-16F0-49A8-AE40-142A10CC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239487</xdr:colOff>
      <xdr:row>27</xdr:row>
      <xdr:rowOff>174171</xdr:rowOff>
    </xdr:from>
    <xdr:to>
      <xdr:col>21</xdr:col>
      <xdr:colOff>468087</xdr:colOff>
      <xdr:row>42</xdr:row>
      <xdr:rowOff>141514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70E9F53-EABB-4946-80FC-2385EAE0D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14287</xdr:rowOff>
    </xdr:from>
    <xdr:to>
      <xdr:col>7</xdr:col>
      <xdr:colOff>228600</xdr:colOff>
      <xdr:row>41</xdr:row>
      <xdr:rowOff>179387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</xdr:colOff>
      <xdr:row>41</xdr:row>
      <xdr:rowOff>188912</xdr:rowOff>
    </xdr:from>
    <xdr:to>
      <xdr:col>7</xdr:col>
      <xdr:colOff>230187</xdr:colOff>
      <xdr:row>55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163512</xdr:rowOff>
    </xdr:from>
    <xdr:to>
      <xdr:col>7</xdr:col>
      <xdr:colOff>238125</xdr:colOff>
      <xdr:row>69</xdr:row>
      <xdr:rowOff>173037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500062</xdr:colOff>
      <xdr:row>28</xdr:row>
      <xdr:rowOff>1587</xdr:rowOff>
    </xdr:from>
    <xdr:to>
      <xdr:col>15</xdr:col>
      <xdr:colOff>182562</xdr:colOff>
      <xdr:row>42</xdr:row>
      <xdr:rowOff>11112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469900</xdr:colOff>
      <xdr:row>41</xdr:row>
      <xdr:rowOff>141287</xdr:rowOff>
    </xdr:from>
    <xdr:to>
      <xdr:col>15</xdr:col>
      <xdr:colOff>161925</xdr:colOff>
      <xdr:row>55</xdr:row>
      <xdr:rowOff>87312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481012</xdr:colOff>
      <xdr:row>55</xdr:row>
      <xdr:rowOff>23812</xdr:rowOff>
    </xdr:from>
    <xdr:to>
      <xdr:col>15</xdr:col>
      <xdr:colOff>163512</xdr:colOff>
      <xdr:row>70</xdr:row>
      <xdr:rowOff>96837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481012</xdr:colOff>
      <xdr:row>70</xdr:row>
      <xdr:rowOff>39687</xdr:rowOff>
    </xdr:from>
    <xdr:to>
      <xdr:col>15</xdr:col>
      <xdr:colOff>176212</xdr:colOff>
      <xdr:row>84</xdr:row>
      <xdr:rowOff>103187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0</xdr:row>
      <xdr:rowOff>101600</xdr:rowOff>
    </xdr:from>
    <xdr:to>
      <xdr:col>22</xdr:col>
      <xdr:colOff>406400</xdr:colOff>
      <xdr:row>14</xdr:row>
      <xdr:rowOff>25400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E38C2E-E2D3-4C28-A100-9B47C3EA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215900</xdr:colOff>
      <xdr:row>28</xdr:row>
      <xdr:rowOff>38100</xdr:rowOff>
    </xdr:from>
    <xdr:to>
      <xdr:col>22</xdr:col>
      <xdr:colOff>431800</xdr:colOff>
      <xdr:row>42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393CCFD-B221-4D47-AC23-3B38B8BB8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190500</xdr:colOff>
      <xdr:row>13</xdr:row>
      <xdr:rowOff>139700</xdr:rowOff>
    </xdr:from>
    <xdr:to>
      <xdr:col>22</xdr:col>
      <xdr:colOff>406400</xdr:colOff>
      <xdr:row>28</xdr:row>
      <xdr:rowOff>25400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A268F7D-E0BE-475E-94FC-746121F2E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12700</xdr:rowOff>
    </xdr:from>
    <xdr:to>
      <xdr:col>7</xdr:col>
      <xdr:colOff>241300</xdr:colOff>
      <xdr:row>84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13EBDD-4C10-40C8-BC2B-C3A7910E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</xdr:rowOff>
    </xdr:from>
    <xdr:to>
      <xdr:col>7</xdr:col>
      <xdr:colOff>304800</xdr:colOff>
      <xdr:row>35</xdr:row>
      <xdr:rowOff>154940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89BC27-AB27-4C22-A3B6-22F49503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139700</xdr:rowOff>
    </xdr:from>
    <xdr:to>
      <xdr:col>7</xdr:col>
      <xdr:colOff>304800</xdr:colOff>
      <xdr:row>51</xdr:row>
      <xdr:rowOff>109220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BC5D35-13DA-484E-A63A-1387ECD4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114300</xdr:rowOff>
    </xdr:from>
    <xdr:to>
      <xdr:col>7</xdr:col>
      <xdr:colOff>304800</xdr:colOff>
      <xdr:row>67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7B0F96-477C-4F8C-8E69-7D71E3A8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147320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491CFE-142F-4215-ADF3-994C79F5D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147320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1703F9-ABD9-4760-9E51-98BE00B9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15</xdr:col>
      <xdr:colOff>304800</xdr:colOff>
      <xdr:row>67</xdr:row>
      <xdr:rowOff>147320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1388D3F-5009-48AB-877A-23F3F2F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304800</xdr:colOff>
      <xdr:row>35</xdr:row>
      <xdr:rowOff>147320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B2D438-C9CE-4EB4-A0ED-33CF59CC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36</xdr:row>
      <xdr:rowOff>12700</xdr:rowOff>
    </xdr:from>
    <xdr:to>
      <xdr:col>23</xdr:col>
      <xdr:colOff>304800</xdr:colOff>
      <xdr:row>51</xdr:row>
      <xdr:rowOff>160020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D232B34-F30B-40B7-AB44-EA26E6D6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23</xdr:col>
      <xdr:colOff>304800</xdr:colOff>
      <xdr:row>67</xdr:row>
      <xdr:rowOff>147320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ACE0EAC-D97C-4D5E-BC9C-41F179DB8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76200</xdr:colOff>
      <xdr:row>1</xdr:row>
      <xdr:rowOff>101600</xdr:rowOff>
    </xdr:from>
    <xdr:to>
      <xdr:col>20</xdr:col>
      <xdr:colOff>533400</xdr:colOff>
      <xdr:row>7</xdr:row>
      <xdr:rowOff>38100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C9AE783-9F64-450C-B4A5-20236D90DD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85" t="24264" r="7353" b="8824"/>
        <a:stretch/>
      </xdr:blipFill>
      <xdr:spPr bwMode="auto">
        <a:xfrm>
          <a:off x="10439400" y="304800"/>
          <a:ext cx="2286000" cy="115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101601</xdr:colOff>
      <xdr:row>11</xdr:row>
      <xdr:rowOff>139700</xdr:rowOff>
    </xdr:from>
    <xdr:to>
      <xdr:col>20</xdr:col>
      <xdr:colOff>473190</xdr:colOff>
      <xdr:row>17</xdr:row>
      <xdr:rowOff>76100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38D9382-7022-4A3D-A744-AF73684413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02" t="22193" r="7044" b="6331"/>
        <a:stretch/>
      </xdr:blipFill>
      <xdr:spPr bwMode="auto">
        <a:xfrm>
          <a:off x="10464801" y="2374900"/>
          <a:ext cx="2200389" cy="11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1</xdr:row>
      <xdr:rowOff>76200</xdr:rowOff>
    </xdr:from>
    <xdr:to>
      <xdr:col>24</xdr:col>
      <xdr:colOff>491400</xdr:colOff>
      <xdr:row>7</xdr:row>
      <xdr:rowOff>45000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CB277D3-FBB2-4165-A7F8-40645588D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12" t="22831" r="8227" b="6719"/>
        <a:stretch/>
      </xdr:blipFill>
      <xdr:spPr bwMode="auto">
        <a:xfrm>
          <a:off x="12877800" y="279400"/>
          <a:ext cx="2244000" cy="11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63501</xdr:colOff>
      <xdr:row>11</xdr:row>
      <xdr:rowOff>127000</xdr:rowOff>
    </xdr:from>
    <xdr:to>
      <xdr:col>24</xdr:col>
      <xdr:colOff>456022</xdr:colOff>
      <xdr:row>17</xdr:row>
      <xdr:rowOff>23800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98E0D5A-C164-4244-9A2B-74CC3CBF66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39" t="22849" r="5763" b="6922"/>
        <a:stretch/>
      </xdr:blipFill>
      <xdr:spPr bwMode="auto">
        <a:xfrm>
          <a:off x="12865101" y="2362200"/>
          <a:ext cx="2221321" cy="11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76200</xdr:colOff>
      <xdr:row>1</xdr:row>
      <xdr:rowOff>63500</xdr:rowOff>
    </xdr:from>
    <xdr:to>
      <xdr:col>28</xdr:col>
      <xdr:colOff>476934</xdr:colOff>
      <xdr:row>7</xdr:row>
      <xdr:rowOff>32300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EEA7834-E9B4-4C3F-8430-ECB831DBD7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5" t="21112" r="7190" b="5496"/>
        <a:stretch/>
      </xdr:blipFill>
      <xdr:spPr bwMode="auto">
        <a:xfrm>
          <a:off x="15316200" y="266700"/>
          <a:ext cx="2229534" cy="11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88901</xdr:colOff>
      <xdr:row>11</xdr:row>
      <xdr:rowOff>127000</xdr:rowOff>
    </xdr:from>
    <xdr:to>
      <xdr:col>28</xdr:col>
      <xdr:colOff>538440</xdr:colOff>
      <xdr:row>17</xdr:row>
      <xdr:rowOff>63400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573F984-7B82-4809-82B9-7D8E228752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80" t="22786" r="6165" b="8528"/>
        <a:stretch/>
      </xdr:blipFill>
      <xdr:spPr bwMode="auto">
        <a:xfrm>
          <a:off x="15328901" y="2362200"/>
          <a:ext cx="2278339" cy="11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90" zoomScaleNormal="90" workbookViewId="0">
      <selection activeCell="H1" sqref="H1:M1"/>
    </sheetView>
  </sheetViews>
  <sheetFormatPr defaultColWidth="9.109375" defaultRowHeight="14.4" x14ac:dyDescent="0.3"/>
  <cols>
    <col min="1" max="1" width="13.109375" style="2" bestFit="1" customWidth="1"/>
    <col min="2" max="2" width="11.5546875" style="2" bestFit="1" customWidth="1"/>
    <col min="3" max="12" width="10.5546875" style="2" bestFit="1" customWidth="1"/>
    <col min="13" max="13" width="11.88671875" style="2" bestFit="1" customWidth="1"/>
    <col min="14" max="16384" width="9.109375" style="2"/>
  </cols>
  <sheetData>
    <row r="1" spans="1:13" ht="27" customHeight="1" thickTop="1" thickBot="1" x14ac:dyDescent="0.35">
      <c r="A1" s="7" t="s">
        <v>23</v>
      </c>
      <c r="B1" s="91" t="s">
        <v>34</v>
      </c>
      <c r="C1" s="92"/>
      <c r="D1" s="92"/>
      <c r="E1" s="92"/>
      <c r="F1" s="92"/>
      <c r="G1" s="93"/>
      <c r="H1" s="91" t="s">
        <v>34</v>
      </c>
      <c r="I1" s="92"/>
      <c r="J1" s="92"/>
      <c r="K1" s="92"/>
      <c r="L1" s="92"/>
      <c r="M1" s="93"/>
    </row>
    <row r="2" spans="1:13" ht="16.2" thickBot="1" x14ac:dyDescent="0.3">
      <c r="A2" s="73"/>
      <c r="B2" s="78">
        <v>10</v>
      </c>
      <c r="C2" s="79">
        <v>100</v>
      </c>
      <c r="D2" s="79">
        <v>1000</v>
      </c>
      <c r="E2" s="79">
        <v>5000</v>
      </c>
      <c r="F2" s="79">
        <v>10000</v>
      </c>
      <c r="G2" s="80">
        <v>20000</v>
      </c>
      <c r="H2" s="78">
        <v>10</v>
      </c>
      <c r="I2" s="79">
        <v>100</v>
      </c>
      <c r="J2" s="79">
        <v>1000</v>
      </c>
      <c r="K2" s="79">
        <v>5000</v>
      </c>
      <c r="L2" s="79">
        <v>10000</v>
      </c>
      <c r="M2" s="80">
        <v>20000</v>
      </c>
    </row>
    <row r="3" spans="1:13" ht="15" thickBot="1" x14ac:dyDescent="0.35">
      <c r="A3" s="74" t="s">
        <v>0</v>
      </c>
      <c r="B3" s="81">
        <v>615.29999999999995</v>
      </c>
      <c r="C3" s="9">
        <v>483.36</v>
      </c>
      <c r="D3" s="9">
        <v>489.24299999999999</v>
      </c>
      <c r="E3" s="9">
        <v>496.17</v>
      </c>
      <c r="F3" s="9">
        <v>494.19200000000001</v>
      </c>
      <c r="G3" s="82">
        <v>496.42700000000002</v>
      </c>
      <c r="H3" s="81">
        <v>482.1</v>
      </c>
      <c r="I3" s="9">
        <v>516.35</v>
      </c>
      <c r="J3" s="9">
        <v>492.06900000000002</v>
      </c>
      <c r="K3" s="9">
        <v>490.05099999999999</v>
      </c>
      <c r="L3" s="9">
        <v>494.52</v>
      </c>
      <c r="M3" s="82">
        <v>494.96100000000001</v>
      </c>
    </row>
    <row r="4" spans="1:13" ht="15" thickBot="1" x14ac:dyDescent="0.3">
      <c r="A4" s="75">
        <v>500</v>
      </c>
      <c r="B4" s="85">
        <f>ABS(B3-$A$4)/$A4</f>
        <v>0.23059999999999992</v>
      </c>
      <c r="C4" s="86">
        <f t="shared" ref="C4:M4" si="0">ABS(C3-$A$4)/$A4</f>
        <v>3.3279999999999969E-2</v>
      </c>
      <c r="D4" s="86">
        <f t="shared" si="0"/>
        <v>2.1514000000000009E-2</v>
      </c>
      <c r="E4" s="86">
        <f t="shared" si="0"/>
        <v>7.659999999999968E-3</v>
      </c>
      <c r="F4" s="86">
        <f t="shared" si="0"/>
        <v>1.1615999999999986E-2</v>
      </c>
      <c r="G4" s="87">
        <f t="shared" si="0"/>
        <v>7.1459999999999579E-3</v>
      </c>
      <c r="H4" s="85">
        <f t="shared" si="0"/>
        <v>3.5799999999999957E-2</v>
      </c>
      <c r="I4" s="86">
        <f t="shared" si="0"/>
        <v>3.2700000000000048E-2</v>
      </c>
      <c r="J4" s="86">
        <f t="shared" si="0"/>
        <v>1.5861999999999966E-2</v>
      </c>
      <c r="K4" s="86">
        <f t="shared" si="0"/>
        <v>1.9898000000000023E-2</v>
      </c>
      <c r="L4" s="86">
        <f t="shared" si="0"/>
        <v>1.0960000000000036E-2</v>
      </c>
      <c r="M4" s="87">
        <f t="shared" si="0"/>
        <v>1.0077999999999974E-2</v>
      </c>
    </row>
    <row r="5" spans="1:13" ht="15.6" thickTop="1" thickBot="1" x14ac:dyDescent="0.35">
      <c r="A5" s="74" t="s">
        <v>1</v>
      </c>
      <c r="B5" s="88">
        <v>197.65199999999999</v>
      </c>
      <c r="C5" s="77">
        <v>295.08300000000003</v>
      </c>
      <c r="D5" s="77">
        <v>288.13299999999998</v>
      </c>
      <c r="E5" s="77">
        <v>288.85199999999998</v>
      </c>
      <c r="F5" s="77">
        <v>286.44299999999998</v>
      </c>
      <c r="G5" s="89">
        <v>287.40600000000001</v>
      </c>
      <c r="H5" s="90">
        <v>305.70600000000002</v>
      </c>
      <c r="I5" s="77">
        <v>298.97000000000003</v>
      </c>
      <c r="J5" s="77">
        <v>298.51799999999997</v>
      </c>
      <c r="K5" s="77">
        <v>292.21800000000002</v>
      </c>
      <c r="L5" s="77">
        <v>290.03300000000002</v>
      </c>
      <c r="M5" s="89">
        <v>289.67599999999999</v>
      </c>
    </row>
    <row r="6" spans="1:13" ht="15" thickBot="1" x14ac:dyDescent="0.35">
      <c r="A6" s="76">
        <f>AVERAGE(B5:M5)</f>
        <v>284.89083333333332</v>
      </c>
      <c r="B6" s="83">
        <f>ABS(B5-$A6)/$A6</f>
        <v>0.30621846379753648</v>
      </c>
      <c r="C6" s="10">
        <f t="shared" ref="C6:M6" si="1">ABS(C5-$A6)/$A6</f>
        <v>3.5775691858577555E-2</v>
      </c>
      <c r="D6" s="10">
        <f t="shared" si="1"/>
        <v>1.138038254419089E-2</v>
      </c>
      <c r="E6" s="10">
        <f t="shared" si="1"/>
        <v>1.3904156270384235E-2</v>
      </c>
      <c r="F6" s="10">
        <f t="shared" si="1"/>
        <v>5.4482857468796464E-3</v>
      </c>
      <c r="G6" s="84">
        <f t="shared" si="1"/>
        <v>8.8285278864127029E-3</v>
      </c>
      <c r="H6" s="83">
        <f t="shared" si="1"/>
        <v>7.3063658886883681E-2</v>
      </c>
      <c r="I6" s="10">
        <f t="shared" si="1"/>
        <v>4.9419514492393436E-2</v>
      </c>
      <c r="J6" s="10">
        <f t="shared" si="1"/>
        <v>4.783294185784609E-2</v>
      </c>
      <c r="K6" s="10">
        <f t="shared" si="1"/>
        <v>2.5719208234733303E-2</v>
      </c>
      <c r="L6" s="10">
        <f t="shared" si="1"/>
        <v>1.8049603795606026E-2</v>
      </c>
      <c r="M6" s="84">
        <f t="shared" si="1"/>
        <v>1.6796492223629528E-2</v>
      </c>
    </row>
    <row r="7" spans="1:13" ht="15.6" thickTop="1" thickBot="1" x14ac:dyDescent="0.35">
      <c r="A7" s="74" t="s">
        <v>2</v>
      </c>
      <c r="B7" s="81">
        <v>0.32100000000000001</v>
      </c>
      <c r="C7" s="9">
        <v>0.61</v>
      </c>
      <c r="D7" s="9">
        <v>0.58899999999999997</v>
      </c>
      <c r="E7" s="9">
        <v>0.58199999999999996</v>
      </c>
      <c r="F7" s="9">
        <v>0.57999999999999996</v>
      </c>
      <c r="G7" s="82">
        <v>0.57899999999999996</v>
      </c>
      <c r="H7" s="81">
        <v>0.63400000000000001</v>
      </c>
      <c r="I7" s="9">
        <v>0.57899999999999996</v>
      </c>
      <c r="J7" s="9">
        <v>0.60699999999999998</v>
      </c>
      <c r="K7" s="9">
        <v>0.59599999999999997</v>
      </c>
      <c r="L7" s="9">
        <v>0.58599999999999997</v>
      </c>
      <c r="M7" s="82">
        <v>0.58499999999999996</v>
      </c>
    </row>
    <row r="8" spans="1:13" ht="15" thickBot="1" x14ac:dyDescent="0.35">
      <c r="A8" s="76">
        <f>AVERAGE(B7:M7)</f>
        <v>0.57066666666666677</v>
      </c>
      <c r="B8" s="85">
        <f>ABS(B7-$A8)/$A8</f>
        <v>0.43750000000000011</v>
      </c>
      <c r="C8" s="86">
        <f t="shared" ref="C8:M8" si="2">ABS(C7-$A8)/$A8</f>
        <v>6.8925233644859599E-2</v>
      </c>
      <c r="D8" s="86">
        <f t="shared" si="2"/>
        <v>3.2126168224298826E-2</v>
      </c>
      <c r="E8" s="86">
        <f t="shared" si="2"/>
        <v>1.9859813084111905E-2</v>
      </c>
      <c r="F8" s="86">
        <f t="shared" si="2"/>
        <v>1.635514018691564E-2</v>
      </c>
      <c r="G8" s="87">
        <f t="shared" si="2"/>
        <v>1.4602803738317509E-2</v>
      </c>
      <c r="H8" s="85">
        <f t="shared" si="2"/>
        <v>0.11098130841121477</v>
      </c>
      <c r="I8" s="86">
        <f t="shared" si="2"/>
        <v>1.4602803738317509E-2</v>
      </c>
      <c r="J8" s="86">
        <f t="shared" si="2"/>
        <v>6.3668224299065213E-2</v>
      </c>
      <c r="K8" s="86">
        <f t="shared" si="2"/>
        <v>4.439252336448575E-2</v>
      </c>
      <c r="L8" s="86">
        <f t="shared" si="2"/>
        <v>2.6869158878504433E-2</v>
      </c>
      <c r="M8" s="87">
        <f t="shared" si="2"/>
        <v>2.5116822429906302E-2</v>
      </c>
    </row>
    <row r="9" spans="1:13" ht="15.6" thickTop="1" thickBot="1" x14ac:dyDescent="0.3">
      <c r="A9" s="8" t="s">
        <v>8</v>
      </c>
      <c r="B9" s="77">
        <v>0</v>
      </c>
      <c r="C9" s="77">
        <v>13</v>
      </c>
      <c r="D9" s="77">
        <v>100</v>
      </c>
      <c r="E9" s="77">
        <v>515</v>
      </c>
      <c r="F9" s="77">
        <v>1001</v>
      </c>
      <c r="G9" s="77">
        <v>2053</v>
      </c>
      <c r="H9" s="77">
        <v>1</v>
      </c>
      <c r="I9" s="77">
        <v>10</v>
      </c>
      <c r="J9" s="77">
        <v>123</v>
      </c>
      <c r="K9" s="77">
        <v>566</v>
      </c>
      <c r="L9" s="77">
        <v>1085</v>
      </c>
      <c r="M9" s="77">
        <v>2124</v>
      </c>
    </row>
    <row r="10" spans="1:13" ht="15" thickBot="1" x14ac:dyDescent="0.3">
      <c r="A10" s="8" t="s">
        <v>9</v>
      </c>
      <c r="B10" s="9">
        <v>0</v>
      </c>
      <c r="C10" s="9">
        <v>12</v>
      </c>
      <c r="D10" s="9">
        <v>109</v>
      </c>
      <c r="E10" s="9">
        <v>528</v>
      </c>
      <c r="F10" s="9">
        <v>1034</v>
      </c>
      <c r="G10" s="9">
        <v>2036</v>
      </c>
      <c r="H10" s="9">
        <v>1</v>
      </c>
      <c r="I10" s="9">
        <v>8</v>
      </c>
      <c r="J10" s="9">
        <v>100</v>
      </c>
      <c r="K10" s="9">
        <v>512</v>
      </c>
      <c r="L10" s="9">
        <v>975</v>
      </c>
      <c r="M10" s="9">
        <v>1994</v>
      </c>
    </row>
    <row r="11" spans="1:13" ht="15" thickBot="1" x14ac:dyDescent="0.3">
      <c r="A11" s="8" t="s">
        <v>10</v>
      </c>
      <c r="B11" s="9">
        <v>0</v>
      </c>
      <c r="C11" s="9">
        <v>7</v>
      </c>
      <c r="D11" s="9">
        <v>109</v>
      </c>
      <c r="E11" s="9">
        <v>496</v>
      </c>
      <c r="F11" s="9">
        <v>1045</v>
      </c>
      <c r="G11" s="9">
        <v>1998</v>
      </c>
      <c r="H11" s="9">
        <v>2</v>
      </c>
      <c r="I11" s="9">
        <v>10</v>
      </c>
      <c r="J11" s="9">
        <v>106</v>
      </c>
      <c r="K11" s="9">
        <v>516</v>
      </c>
      <c r="L11" s="9">
        <v>1028</v>
      </c>
      <c r="M11" s="9">
        <v>2048</v>
      </c>
    </row>
    <row r="12" spans="1:13" ht="15" thickBot="1" x14ac:dyDescent="0.3">
      <c r="A12" s="8" t="s">
        <v>11</v>
      </c>
      <c r="B12" s="9">
        <v>1</v>
      </c>
      <c r="C12" s="9">
        <v>10</v>
      </c>
      <c r="D12" s="9">
        <v>103</v>
      </c>
      <c r="E12" s="9">
        <v>498</v>
      </c>
      <c r="F12" s="9">
        <v>1002</v>
      </c>
      <c r="G12" s="9">
        <v>1980</v>
      </c>
      <c r="H12" s="9">
        <v>0</v>
      </c>
      <c r="I12" s="9">
        <v>13</v>
      </c>
      <c r="J12" s="9">
        <v>90</v>
      </c>
      <c r="K12" s="9">
        <v>491</v>
      </c>
      <c r="L12" s="9">
        <v>999</v>
      </c>
      <c r="M12" s="9">
        <v>2032</v>
      </c>
    </row>
    <row r="13" spans="1:13" ht="15" thickBot="1" x14ac:dyDescent="0.3">
      <c r="A13" s="8" t="s">
        <v>12</v>
      </c>
      <c r="B13" s="9">
        <v>3</v>
      </c>
      <c r="C13" s="9">
        <v>14</v>
      </c>
      <c r="D13" s="9">
        <v>97</v>
      </c>
      <c r="E13" s="9">
        <v>479</v>
      </c>
      <c r="F13" s="9">
        <v>1015</v>
      </c>
      <c r="G13" s="9">
        <v>2018</v>
      </c>
      <c r="H13" s="9">
        <v>0</v>
      </c>
      <c r="I13" s="9">
        <v>8</v>
      </c>
      <c r="J13" s="9">
        <v>94</v>
      </c>
      <c r="K13" s="9">
        <v>483</v>
      </c>
      <c r="L13" s="9">
        <v>990</v>
      </c>
      <c r="M13" s="9">
        <v>1933</v>
      </c>
    </row>
    <row r="14" spans="1:13" ht="15" thickBot="1" x14ac:dyDescent="0.3">
      <c r="A14" s="8" t="s">
        <v>3</v>
      </c>
      <c r="B14" s="9">
        <v>2</v>
      </c>
      <c r="C14" s="9">
        <v>9</v>
      </c>
      <c r="D14" s="9">
        <v>101</v>
      </c>
      <c r="E14" s="9">
        <v>489</v>
      </c>
      <c r="F14" s="9">
        <v>988</v>
      </c>
      <c r="G14" s="9">
        <v>2028</v>
      </c>
      <c r="H14" s="9">
        <v>3</v>
      </c>
      <c r="I14" s="9">
        <v>11</v>
      </c>
      <c r="J14" s="9">
        <v>94</v>
      </c>
      <c r="K14" s="9">
        <v>508</v>
      </c>
      <c r="L14" s="9">
        <v>1021</v>
      </c>
      <c r="M14" s="9">
        <v>2000</v>
      </c>
    </row>
    <row r="15" spans="1:13" ht="15" thickBot="1" x14ac:dyDescent="0.3">
      <c r="A15" s="8" t="s">
        <v>4</v>
      </c>
      <c r="B15" s="9">
        <v>1</v>
      </c>
      <c r="C15" s="9">
        <v>8</v>
      </c>
      <c r="D15" s="9">
        <v>104</v>
      </c>
      <c r="E15" s="9">
        <v>520</v>
      </c>
      <c r="F15" s="9">
        <v>1020</v>
      </c>
      <c r="G15" s="9">
        <v>2039</v>
      </c>
      <c r="H15" s="9">
        <v>0</v>
      </c>
      <c r="I15" s="9">
        <v>6</v>
      </c>
      <c r="J15" s="9">
        <v>94</v>
      </c>
      <c r="K15" s="9">
        <v>471</v>
      </c>
      <c r="L15" s="9">
        <v>994</v>
      </c>
      <c r="M15" s="9">
        <v>2007</v>
      </c>
    </row>
    <row r="16" spans="1:13" ht="15" thickBot="1" x14ac:dyDescent="0.3">
      <c r="A16" s="8" t="s">
        <v>5</v>
      </c>
      <c r="B16" s="9">
        <v>0</v>
      </c>
      <c r="C16" s="9">
        <v>8</v>
      </c>
      <c r="D16" s="9">
        <v>85</v>
      </c>
      <c r="E16" s="9">
        <v>515</v>
      </c>
      <c r="F16" s="9">
        <v>1005</v>
      </c>
      <c r="G16" s="9">
        <v>1980</v>
      </c>
      <c r="H16" s="9">
        <v>0</v>
      </c>
      <c r="I16" s="9">
        <v>10</v>
      </c>
      <c r="J16" s="9">
        <v>88</v>
      </c>
      <c r="K16" s="9">
        <v>481</v>
      </c>
      <c r="L16" s="9">
        <v>948</v>
      </c>
      <c r="M16" s="9">
        <v>1955</v>
      </c>
    </row>
    <row r="17" spans="1:13" ht="15" thickBot="1" x14ac:dyDescent="0.3">
      <c r="A17" s="8" t="s">
        <v>6</v>
      </c>
      <c r="B17" s="9">
        <v>2</v>
      </c>
      <c r="C17" s="9">
        <v>9</v>
      </c>
      <c r="D17" s="9">
        <v>95</v>
      </c>
      <c r="E17" s="9">
        <v>482</v>
      </c>
      <c r="F17" s="9">
        <v>972</v>
      </c>
      <c r="G17" s="9">
        <v>1981</v>
      </c>
      <c r="H17" s="9">
        <v>3</v>
      </c>
      <c r="I17" s="9">
        <v>10</v>
      </c>
      <c r="J17" s="9">
        <v>100</v>
      </c>
      <c r="K17" s="9">
        <v>458</v>
      </c>
      <c r="L17" s="9">
        <v>943</v>
      </c>
      <c r="M17" s="9">
        <v>1945</v>
      </c>
    </row>
    <row r="18" spans="1:13" ht="15" thickBot="1" x14ac:dyDescent="0.3">
      <c r="A18" s="8" t="s">
        <v>7</v>
      </c>
      <c r="B18" s="9">
        <v>1</v>
      </c>
      <c r="C18" s="9">
        <v>10</v>
      </c>
      <c r="D18" s="9">
        <v>97</v>
      </c>
      <c r="E18" s="9">
        <v>478</v>
      </c>
      <c r="F18" s="9">
        <v>918</v>
      </c>
      <c r="G18" s="9">
        <v>1887</v>
      </c>
      <c r="H18" s="9">
        <v>0</v>
      </c>
      <c r="I18" s="9">
        <v>14</v>
      </c>
      <c r="J18" s="9">
        <v>111</v>
      </c>
      <c r="K18" s="9">
        <v>514</v>
      </c>
      <c r="L18" s="9">
        <v>1017</v>
      </c>
      <c r="M18" s="9">
        <v>1962</v>
      </c>
    </row>
  </sheetData>
  <mergeCells count="2">
    <mergeCell ref="B1:G1"/>
    <mergeCell ref="H1:M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zoomScale="60" zoomScaleNormal="60" workbookViewId="0">
      <selection activeCell="H1" sqref="H1:M1"/>
    </sheetView>
  </sheetViews>
  <sheetFormatPr defaultColWidth="9.109375" defaultRowHeight="14.4" x14ac:dyDescent="0.3"/>
  <cols>
    <col min="1" max="1" width="10.109375" style="1" bestFit="1" customWidth="1"/>
    <col min="2" max="16384" width="9.109375" style="1"/>
  </cols>
  <sheetData>
    <row r="1" spans="1:13" ht="27" customHeight="1" thickBot="1" x14ac:dyDescent="0.35">
      <c r="A1" s="58" t="s">
        <v>23</v>
      </c>
      <c r="B1" s="94" t="s">
        <v>34</v>
      </c>
      <c r="C1" s="95"/>
      <c r="D1" s="95"/>
      <c r="E1" s="95"/>
      <c r="F1" s="95"/>
      <c r="G1" s="96"/>
      <c r="H1" s="97" t="s">
        <v>34</v>
      </c>
      <c r="I1" s="95"/>
      <c r="J1" s="95"/>
      <c r="K1" s="95"/>
      <c r="L1" s="95"/>
      <c r="M1" s="96"/>
    </row>
    <row r="2" spans="1:13" ht="15.6" x14ac:dyDescent="0.3">
      <c r="A2" s="59"/>
      <c r="B2" s="49">
        <v>10</v>
      </c>
      <c r="C2" s="50">
        <v>100</v>
      </c>
      <c r="D2" s="50">
        <v>1000</v>
      </c>
      <c r="E2" s="50">
        <v>5000</v>
      </c>
      <c r="F2" s="50">
        <v>10000</v>
      </c>
      <c r="G2" s="51">
        <v>20000</v>
      </c>
      <c r="H2" s="50">
        <v>10</v>
      </c>
      <c r="I2" s="50">
        <v>100</v>
      </c>
      <c r="J2" s="50">
        <v>1000</v>
      </c>
      <c r="K2" s="50">
        <v>5000</v>
      </c>
      <c r="L2" s="50">
        <v>10000</v>
      </c>
      <c r="M2" s="51">
        <v>20000</v>
      </c>
    </row>
    <row r="3" spans="1:13" x14ac:dyDescent="0.3">
      <c r="A3" s="60" t="s">
        <v>0</v>
      </c>
      <c r="B3" s="52">
        <v>427.14499999999998</v>
      </c>
      <c r="C3" s="11">
        <v>506.63299999999998</v>
      </c>
      <c r="D3" s="11">
        <v>475.10500000000002</v>
      </c>
      <c r="E3" s="11">
        <v>503.37700000000001</v>
      </c>
      <c r="F3" s="11">
        <v>494.21899999999999</v>
      </c>
      <c r="G3" s="53">
        <v>501.55200000000002</v>
      </c>
      <c r="H3" s="47">
        <v>560.53200000000004</v>
      </c>
      <c r="I3" s="11">
        <v>557.37900000000002</v>
      </c>
      <c r="J3" s="11">
        <v>475.92599999999999</v>
      </c>
      <c r="K3" s="11">
        <v>493.33199999999999</v>
      </c>
      <c r="L3" s="11">
        <v>499.98599999999999</v>
      </c>
      <c r="M3" s="53">
        <v>499.33300000000003</v>
      </c>
    </row>
    <row r="4" spans="1:13" ht="15" thickBot="1" x14ac:dyDescent="0.35">
      <c r="A4" s="61">
        <v>500</v>
      </c>
      <c r="B4" s="29">
        <f t="shared" ref="B4:M4" si="0">ABS(B3-$A$4)/$A4</f>
        <v>0.14571000000000003</v>
      </c>
      <c r="C4" s="20">
        <f t="shared" si="0"/>
        <v>1.3265999999999962E-2</v>
      </c>
      <c r="D4" s="20">
        <f t="shared" si="0"/>
        <v>4.9789999999999966E-2</v>
      </c>
      <c r="E4" s="20">
        <f t="shared" si="0"/>
        <v>6.7540000000000187E-3</v>
      </c>
      <c r="F4" s="20">
        <f t="shared" si="0"/>
        <v>1.1562000000000012E-2</v>
      </c>
      <c r="G4" s="21">
        <f t="shared" si="0"/>
        <v>3.1040000000000416E-3</v>
      </c>
      <c r="H4" s="12">
        <f t="shared" si="0"/>
        <v>0.12106400000000007</v>
      </c>
      <c r="I4" s="12">
        <f t="shared" si="0"/>
        <v>0.11475800000000004</v>
      </c>
      <c r="J4" s="12">
        <f t="shared" si="0"/>
        <v>4.8148000000000024E-2</v>
      </c>
      <c r="K4" s="12">
        <f t="shared" si="0"/>
        <v>1.3336000000000013E-2</v>
      </c>
      <c r="L4" s="12">
        <f t="shared" si="0"/>
        <v>2.800000000002001E-5</v>
      </c>
      <c r="M4" s="57">
        <f t="shared" si="0"/>
        <v>1.3339999999999463E-3</v>
      </c>
    </row>
    <row r="5" spans="1:13" ht="15" thickTop="1" x14ac:dyDescent="0.3">
      <c r="A5" s="60" t="s">
        <v>1</v>
      </c>
      <c r="B5" s="54">
        <v>430.404</v>
      </c>
      <c r="C5" s="55">
        <v>479.95299999999997</v>
      </c>
      <c r="D5" s="55">
        <v>435.96100000000001</v>
      </c>
      <c r="E5" s="55">
        <v>494.74400000000003</v>
      </c>
      <c r="F5" s="55">
        <v>485.98099999999999</v>
      </c>
      <c r="G5" s="56">
        <v>498.32799999999997</v>
      </c>
      <c r="H5" s="47">
        <v>450.25299999999999</v>
      </c>
      <c r="I5" s="11">
        <v>543.81899999999996</v>
      </c>
      <c r="J5" s="11">
        <v>480.791</v>
      </c>
      <c r="K5" s="11">
        <v>481.565</v>
      </c>
      <c r="L5" s="11">
        <v>495.64299999999997</v>
      </c>
      <c r="M5" s="53">
        <v>493.803</v>
      </c>
    </row>
    <row r="6" spans="1:13" ht="15" thickBot="1" x14ac:dyDescent="0.35">
      <c r="A6" s="62">
        <f>AVERAGE(B5:M5)</f>
        <v>480.93708333333325</v>
      </c>
      <c r="B6" s="29">
        <f t="shared" ref="B6:M6" si="1">ABS(B5-$A6)/$A6</f>
        <v>0.10507212915064239</v>
      </c>
      <c r="C6" s="20">
        <f t="shared" si="1"/>
        <v>2.0461789440578749E-3</v>
      </c>
      <c r="D6" s="20">
        <f t="shared" si="1"/>
        <v>9.3517603220795331E-2</v>
      </c>
      <c r="E6" s="20">
        <f t="shared" si="1"/>
        <v>2.8708363619981716E-2</v>
      </c>
      <c r="F6" s="20">
        <f t="shared" si="1"/>
        <v>1.0487685066220715E-2</v>
      </c>
      <c r="G6" s="21">
        <f t="shared" si="1"/>
        <v>3.6160481837108065E-2</v>
      </c>
      <c r="H6" s="12">
        <f t="shared" si="1"/>
        <v>6.3800618410758722E-2</v>
      </c>
      <c r="I6" s="12">
        <f t="shared" si="1"/>
        <v>0.13074873792396627</v>
      </c>
      <c r="J6" s="12">
        <f t="shared" si="1"/>
        <v>3.0374728503104959E-4</v>
      </c>
      <c r="K6" s="12">
        <f t="shared" si="1"/>
        <v>1.305610834404187E-3</v>
      </c>
      <c r="L6" s="12">
        <f t="shared" si="1"/>
        <v>3.0577630996431571E-2</v>
      </c>
      <c r="M6" s="57">
        <f t="shared" si="1"/>
        <v>2.6751766733174732E-2</v>
      </c>
    </row>
    <row r="7" spans="1:13" ht="15" thickTop="1" x14ac:dyDescent="0.3">
      <c r="A7" s="63" t="s">
        <v>2</v>
      </c>
      <c r="B7" s="13">
        <f t="shared" ref="B7:M7" si="2">B5/B3</f>
        <v>1.0076297276100621</v>
      </c>
      <c r="C7" s="14">
        <f t="shared" si="2"/>
        <v>0.94733860605211262</v>
      </c>
      <c r="D7" s="14">
        <f t="shared" si="2"/>
        <v>0.91760979151976929</v>
      </c>
      <c r="E7" s="14">
        <f t="shared" si="2"/>
        <v>0.98284983223309774</v>
      </c>
      <c r="F7" s="14">
        <f t="shared" si="2"/>
        <v>0.98333127621560479</v>
      </c>
      <c r="G7" s="19">
        <f t="shared" si="2"/>
        <v>0.99357195265894649</v>
      </c>
      <c r="H7" s="14">
        <f t="shared" si="2"/>
        <v>0.80326011717439849</v>
      </c>
      <c r="I7" s="14">
        <f t="shared" si="2"/>
        <v>0.9756718498544078</v>
      </c>
      <c r="J7" s="14">
        <f t="shared" si="2"/>
        <v>1.0102221773973266</v>
      </c>
      <c r="K7" s="14">
        <f t="shared" si="2"/>
        <v>0.97614790850786082</v>
      </c>
      <c r="L7" s="14">
        <f t="shared" si="2"/>
        <v>0.99131375678518996</v>
      </c>
      <c r="M7" s="19">
        <f t="shared" si="2"/>
        <v>0.98892522625181989</v>
      </c>
    </row>
    <row r="8" spans="1:13" ht="15" thickBot="1" x14ac:dyDescent="0.35">
      <c r="A8" s="64">
        <f>AVERAGE(B7:M7)</f>
        <v>0.96482268518838288</v>
      </c>
      <c r="B8" s="15">
        <f t="shared" ref="B8:M8" si="3">ABS(B7-$A8)/$A8</f>
        <v>4.436778185135757E-2</v>
      </c>
      <c r="C8" s="16">
        <f t="shared" si="3"/>
        <v>1.812154648173148E-2</v>
      </c>
      <c r="D8" s="16">
        <f t="shared" si="3"/>
        <v>4.8934269885450722E-2</v>
      </c>
      <c r="E8" s="16">
        <f t="shared" si="3"/>
        <v>1.8684414578410375E-2</v>
      </c>
      <c r="F8" s="16">
        <f t="shared" si="3"/>
        <v>1.9183411948495058E-2</v>
      </c>
      <c r="G8" s="68">
        <f t="shared" si="3"/>
        <v>2.9797462178193165E-2</v>
      </c>
      <c r="H8" s="20">
        <f t="shared" si="3"/>
        <v>0.16745311910077973</v>
      </c>
      <c r="I8" s="20">
        <f t="shared" si="3"/>
        <v>1.1244723857116409E-2</v>
      </c>
      <c r="J8" s="20">
        <f t="shared" si="3"/>
        <v>4.7054752034649115E-2</v>
      </c>
      <c r="K8" s="20">
        <f t="shared" si="3"/>
        <v>1.1738139549721175E-2</v>
      </c>
      <c r="L8" s="20">
        <f t="shared" si="3"/>
        <v>2.7456932764422577E-2</v>
      </c>
      <c r="M8" s="21">
        <f t="shared" si="3"/>
        <v>2.4981316705598562E-2</v>
      </c>
    </row>
    <row r="9" spans="1:13" ht="15" x14ac:dyDescent="0.3">
      <c r="A9" s="70" t="s">
        <v>8</v>
      </c>
      <c r="B9" s="47">
        <v>2</v>
      </c>
      <c r="C9" s="11">
        <v>18</v>
      </c>
      <c r="D9" s="11">
        <v>184</v>
      </c>
      <c r="E9" s="11">
        <v>890</v>
      </c>
      <c r="F9" s="11">
        <v>1796</v>
      </c>
      <c r="G9" s="53">
        <v>3608</v>
      </c>
      <c r="H9" s="17">
        <v>1</v>
      </c>
      <c r="I9" s="48">
        <v>16</v>
      </c>
      <c r="J9" s="48">
        <v>178</v>
      </c>
      <c r="K9" s="48">
        <v>874</v>
      </c>
      <c r="L9" s="48">
        <v>1767</v>
      </c>
      <c r="M9" s="65">
        <v>3658</v>
      </c>
    </row>
    <row r="10" spans="1:13" ht="15" x14ac:dyDescent="0.3">
      <c r="A10" s="71" t="s">
        <v>9</v>
      </c>
      <c r="B10" s="47">
        <v>1</v>
      </c>
      <c r="C10" s="17">
        <v>6</v>
      </c>
      <c r="D10" s="17">
        <v>130</v>
      </c>
      <c r="E10" s="17">
        <v>706</v>
      </c>
      <c r="F10" s="17">
        <v>1464</v>
      </c>
      <c r="G10" s="18">
        <v>2892</v>
      </c>
      <c r="H10" s="17">
        <v>1</v>
      </c>
      <c r="I10" s="17">
        <v>19</v>
      </c>
      <c r="J10" s="17">
        <v>174</v>
      </c>
      <c r="K10" s="17">
        <v>780</v>
      </c>
      <c r="L10" s="17">
        <v>1514</v>
      </c>
      <c r="M10" s="18">
        <v>2941</v>
      </c>
    </row>
    <row r="11" spans="1:13" ht="15" x14ac:dyDescent="0.3">
      <c r="A11" s="71" t="s">
        <v>10</v>
      </c>
      <c r="B11" s="47">
        <v>2</v>
      </c>
      <c r="C11" s="17">
        <v>19</v>
      </c>
      <c r="D11" s="17">
        <v>141</v>
      </c>
      <c r="E11" s="17">
        <v>642</v>
      </c>
      <c r="F11" s="17">
        <v>1251</v>
      </c>
      <c r="G11" s="18">
        <v>2449</v>
      </c>
      <c r="H11" s="17">
        <v>1</v>
      </c>
      <c r="I11" s="17">
        <v>7</v>
      </c>
      <c r="J11" s="17">
        <v>114</v>
      </c>
      <c r="K11" s="17">
        <v>563</v>
      </c>
      <c r="L11" s="17">
        <v>1178</v>
      </c>
      <c r="M11" s="18">
        <v>2320</v>
      </c>
    </row>
    <row r="12" spans="1:13" ht="15" x14ac:dyDescent="0.3">
      <c r="A12" s="71" t="s">
        <v>11</v>
      </c>
      <c r="B12" s="47">
        <v>2</v>
      </c>
      <c r="C12" s="17">
        <v>12</v>
      </c>
      <c r="D12" s="17">
        <v>98</v>
      </c>
      <c r="E12" s="17">
        <v>508</v>
      </c>
      <c r="F12" s="17">
        <v>1034</v>
      </c>
      <c r="G12" s="18">
        <v>2023</v>
      </c>
      <c r="H12" s="17">
        <v>1</v>
      </c>
      <c r="I12" s="17">
        <v>4</v>
      </c>
      <c r="J12" s="17">
        <v>103</v>
      </c>
      <c r="K12" s="17">
        <v>506</v>
      </c>
      <c r="L12" s="17">
        <v>1022</v>
      </c>
      <c r="M12" s="18">
        <v>2008</v>
      </c>
    </row>
    <row r="13" spans="1:13" ht="15" x14ac:dyDescent="0.3">
      <c r="A13" s="71" t="s">
        <v>12</v>
      </c>
      <c r="B13" s="47">
        <v>1</v>
      </c>
      <c r="C13" s="17">
        <v>10</v>
      </c>
      <c r="D13" s="17">
        <v>88</v>
      </c>
      <c r="E13" s="17">
        <v>388</v>
      </c>
      <c r="F13" s="17">
        <v>791</v>
      </c>
      <c r="G13" s="18">
        <v>1642</v>
      </c>
      <c r="H13" s="17">
        <v>3</v>
      </c>
      <c r="I13" s="17">
        <v>9</v>
      </c>
      <c r="J13" s="17">
        <v>95</v>
      </c>
      <c r="K13" s="17">
        <v>450</v>
      </c>
      <c r="L13" s="17">
        <v>832</v>
      </c>
      <c r="M13" s="18">
        <v>1638</v>
      </c>
    </row>
    <row r="14" spans="1:13" ht="15" x14ac:dyDescent="0.3">
      <c r="A14" s="71" t="s">
        <v>3</v>
      </c>
      <c r="B14" s="47">
        <v>0</v>
      </c>
      <c r="C14" s="17">
        <v>5</v>
      </c>
      <c r="D14" s="17">
        <v>51</v>
      </c>
      <c r="E14" s="17">
        <v>297</v>
      </c>
      <c r="F14" s="17">
        <v>634</v>
      </c>
      <c r="G14" s="18">
        <v>1296</v>
      </c>
      <c r="H14" s="17">
        <v>0</v>
      </c>
      <c r="I14" s="17">
        <v>7</v>
      </c>
      <c r="J14" s="17">
        <v>59</v>
      </c>
      <c r="K14" s="17">
        <v>331</v>
      </c>
      <c r="L14" s="17">
        <v>659</v>
      </c>
      <c r="M14" s="18">
        <v>1351</v>
      </c>
    </row>
    <row r="15" spans="1:13" ht="15" x14ac:dyDescent="0.3">
      <c r="A15" s="71" t="s">
        <v>4</v>
      </c>
      <c r="B15" s="47">
        <v>0</v>
      </c>
      <c r="C15" s="17">
        <v>5</v>
      </c>
      <c r="D15" s="17">
        <v>54</v>
      </c>
      <c r="E15" s="17">
        <v>299</v>
      </c>
      <c r="F15" s="17">
        <v>558</v>
      </c>
      <c r="G15" s="18">
        <v>1120</v>
      </c>
      <c r="H15" s="17">
        <v>0</v>
      </c>
      <c r="I15" s="17">
        <v>12</v>
      </c>
      <c r="J15" s="17">
        <v>55</v>
      </c>
      <c r="K15" s="17">
        <v>277</v>
      </c>
      <c r="L15" s="17">
        <v>566</v>
      </c>
      <c r="M15" s="18">
        <v>1149</v>
      </c>
    </row>
    <row r="16" spans="1:13" ht="15" x14ac:dyDescent="0.3">
      <c r="A16" s="71" t="s">
        <v>5</v>
      </c>
      <c r="B16" s="47">
        <v>0</v>
      </c>
      <c r="C16" s="17">
        <v>3</v>
      </c>
      <c r="D16" s="17">
        <v>64</v>
      </c>
      <c r="E16" s="17">
        <v>266</v>
      </c>
      <c r="F16" s="17">
        <v>515</v>
      </c>
      <c r="G16" s="18">
        <v>929</v>
      </c>
      <c r="H16" s="17">
        <v>0</v>
      </c>
      <c r="I16" s="17">
        <v>3</v>
      </c>
      <c r="J16" s="17">
        <v>37</v>
      </c>
      <c r="K16" s="17">
        <v>219</v>
      </c>
      <c r="L16" s="17">
        <v>433</v>
      </c>
      <c r="M16" s="18">
        <v>905</v>
      </c>
    </row>
    <row r="17" spans="1:13" ht="15" x14ac:dyDescent="0.3">
      <c r="A17" s="71" t="s">
        <v>6</v>
      </c>
      <c r="B17" s="47">
        <v>0</v>
      </c>
      <c r="C17" s="17">
        <v>3</v>
      </c>
      <c r="D17" s="17">
        <v>39</v>
      </c>
      <c r="E17" s="17">
        <v>170</v>
      </c>
      <c r="F17" s="17">
        <v>351</v>
      </c>
      <c r="G17" s="18">
        <v>733</v>
      </c>
      <c r="H17" s="17">
        <v>0</v>
      </c>
      <c r="I17" s="17">
        <v>3</v>
      </c>
      <c r="J17" s="17">
        <v>33</v>
      </c>
      <c r="K17" s="17">
        <v>183</v>
      </c>
      <c r="L17" s="17">
        <v>376</v>
      </c>
      <c r="M17" s="18">
        <v>753</v>
      </c>
    </row>
    <row r="18" spans="1:13" ht="15" x14ac:dyDescent="0.3">
      <c r="A18" s="71" t="s">
        <v>7</v>
      </c>
      <c r="B18" s="47">
        <v>0</v>
      </c>
      <c r="C18" s="17">
        <v>5</v>
      </c>
      <c r="D18" s="17">
        <v>29</v>
      </c>
      <c r="E18" s="17">
        <v>147</v>
      </c>
      <c r="F18" s="17">
        <v>297</v>
      </c>
      <c r="G18" s="18">
        <v>600</v>
      </c>
      <c r="H18" s="17">
        <v>1</v>
      </c>
      <c r="I18" s="17">
        <v>2</v>
      </c>
      <c r="J18" s="17">
        <v>27</v>
      </c>
      <c r="K18" s="17">
        <v>158</v>
      </c>
      <c r="L18" s="17">
        <v>299</v>
      </c>
      <c r="M18" s="18">
        <v>591</v>
      </c>
    </row>
    <row r="19" spans="1:13" ht="15" x14ac:dyDescent="0.3">
      <c r="A19" s="71" t="s">
        <v>13</v>
      </c>
      <c r="B19" s="47">
        <v>1</v>
      </c>
      <c r="C19" s="17">
        <v>2</v>
      </c>
      <c r="D19" s="17">
        <v>26</v>
      </c>
      <c r="E19" s="17">
        <v>124</v>
      </c>
      <c r="F19" s="17">
        <v>247</v>
      </c>
      <c r="G19" s="18">
        <v>494</v>
      </c>
      <c r="H19" s="17">
        <v>1</v>
      </c>
      <c r="I19" s="17">
        <v>5</v>
      </c>
      <c r="J19" s="17">
        <v>24</v>
      </c>
      <c r="K19" s="17">
        <v>132</v>
      </c>
      <c r="L19" s="17">
        <v>244</v>
      </c>
      <c r="M19" s="18">
        <v>478</v>
      </c>
    </row>
    <row r="20" spans="1:13" ht="15" x14ac:dyDescent="0.3">
      <c r="A20" s="71" t="s">
        <v>14</v>
      </c>
      <c r="B20" s="47">
        <v>0</v>
      </c>
      <c r="C20" s="17">
        <v>3</v>
      </c>
      <c r="D20" s="17">
        <v>27</v>
      </c>
      <c r="E20" s="17">
        <v>124</v>
      </c>
      <c r="F20" s="17">
        <v>214</v>
      </c>
      <c r="G20" s="18">
        <v>396</v>
      </c>
      <c r="H20" s="17">
        <v>0</v>
      </c>
      <c r="I20" s="17">
        <v>4</v>
      </c>
      <c r="J20" s="17">
        <v>20</v>
      </c>
      <c r="K20" s="17">
        <v>107</v>
      </c>
      <c r="L20" s="17">
        <v>216</v>
      </c>
      <c r="M20" s="18">
        <v>405</v>
      </c>
    </row>
    <row r="21" spans="1:13" ht="15" x14ac:dyDescent="0.3">
      <c r="A21" s="71" t="s">
        <v>15</v>
      </c>
      <c r="B21" s="47">
        <v>0</v>
      </c>
      <c r="C21" s="17">
        <v>4</v>
      </c>
      <c r="D21" s="17">
        <v>18</v>
      </c>
      <c r="E21" s="17">
        <v>73</v>
      </c>
      <c r="F21" s="17">
        <v>133</v>
      </c>
      <c r="G21" s="18">
        <v>301</v>
      </c>
      <c r="H21" s="17">
        <v>0</v>
      </c>
      <c r="I21" s="17">
        <v>1</v>
      </c>
      <c r="J21" s="17">
        <v>15</v>
      </c>
      <c r="K21" s="17">
        <v>87</v>
      </c>
      <c r="L21" s="17">
        <v>165</v>
      </c>
      <c r="M21" s="18">
        <v>349</v>
      </c>
    </row>
    <row r="22" spans="1:13" ht="15" x14ac:dyDescent="0.3">
      <c r="A22" s="71" t="s">
        <v>16</v>
      </c>
      <c r="B22" s="47">
        <v>1</v>
      </c>
      <c r="C22" s="17">
        <v>2</v>
      </c>
      <c r="D22" s="17">
        <v>13</v>
      </c>
      <c r="E22" s="17">
        <v>75</v>
      </c>
      <c r="F22" s="17">
        <v>146</v>
      </c>
      <c r="G22" s="18">
        <v>309</v>
      </c>
      <c r="H22" s="17">
        <v>0</v>
      </c>
      <c r="I22" s="17">
        <v>0</v>
      </c>
      <c r="J22" s="17">
        <v>9</v>
      </c>
      <c r="K22" s="17">
        <v>55</v>
      </c>
      <c r="L22" s="17">
        <v>133</v>
      </c>
      <c r="M22" s="18">
        <v>253</v>
      </c>
    </row>
    <row r="23" spans="1:13" ht="15" x14ac:dyDescent="0.3">
      <c r="A23" s="71" t="s">
        <v>17</v>
      </c>
      <c r="B23" s="47">
        <v>0</v>
      </c>
      <c r="C23" s="17">
        <v>0</v>
      </c>
      <c r="D23" s="17">
        <v>11</v>
      </c>
      <c r="E23" s="17">
        <v>49</v>
      </c>
      <c r="F23" s="17">
        <v>102</v>
      </c>
      <c r="G23" s="18">
        <v>215</v>
      </c>
      <c r="H23" s="17">
        <v>1</v>
      </c>
      <c r="I23" s="17">
        <v>2</v>
      </c>
      <c r="J23" s="17">
        <v>8</v>
      </c>
      <c r="K23" s="17">
        <v>58</v>
      </c>
      <c r="L23" s="17">
        <v>119</v>
      </c>
      <c r="M23" s="18">
        <v>233</v>
      </c>
    </row>
    <row r="24" spans="1:13" ht="15" x14ac:dyDescent="0.3">
      <c r="A24" s="71" t="s">
        <v>18</v>
      </c>
      <c r="B24" s="47">
        <v>0</v>
      </c>
      <c r="C24" s="17">
        <v>0</v>
      </c>
      <c r="D24" s="17">
        <v>5</v>
      </c>
      <c r="E24" s="17">
        <v>40</v>
      </c>
      <c r="F24" s="17">
        <v>95</v>
      </c>
      <c r="G24" s="18">
        <v>180</v>
      </c>
      <c r="H24" s="17">
        <v>0</v>
      </c>
      <c r="I24" s="17">
        <v>1</v>
      </c>
      <c r="J24" s="17">
        <v>14</v>
      </c>
      <c r="K24" s="17">
        <v>50</v>
      </c>
      <c r="L24" s="17">
        <v>90</v>
      </c>
      <c r="M24" s="18">
        <v>173</v>
      </c>
    </row>
    <row r="25" spans="1:13" ht="15" x14ac:dyDescent="0.3">
      <c r="A25" s="71" t="s">
        <v>19</v>
      </c>
      <c r="B25" s="47">
        <v>0</v>
      </c>
      <c r="C25" s="17">
        <v>0</v>
      </c>
      <c r="D25" s="17">
        <v>3</v>
      </c>
      <c r="E25" s="17">
        <v>35</v>
      </c>
      <c r="F25" s="17">
        <v>55</v>
      </c>
      <c r="G25" s="18">
        <v>134</v>
      </c>
      <c r="H25" s="17">
        <v>0</v>
      </c>
      <c r="I25" s="17">
        <v>0</v>
      </c>
      <c r="J25" s="17">
        <v>4</v>
      </c>
      <c r="K25" s="17">
        <v>31</v>
      </c>
      <c r="L25" s="17">
        <v>72</v>
      </c>
      <c r="M25" s="18">
        <v>142</v>
      </c>
    </row>
    <row r="26" spans="1:13" ht="15" x14ac:dyDescent="0.3">
      <c r="A26" s="71" t="s">
        <v>20</v>
      </c>
      <c r="B26" s="47">
        <v>0</v>
      </c>
      <c r="C26" s="17">
        <v>1</v>
      </c>
      <c r="D26" s="17">
        <v>5</v>
      </c>
      <c r="E26" s="17">
        <v>33</v>
      </c>
      <c r="F26" s="17">
        <v>64</v>
      </c>
      <c r="G26" s="18">
        <v>121</v>
      </c>
      <c r="H26" s="17">
        <v>0</v>
      </c>
      <c r="I26" s="17">
        <v>1</v>
      </c>
      <c r="J26" s="17">
        <v>4</v>
      </c>
      <c r="K26" s="17">
        <v>23</v>
      </c>
      <c r="L26" s="17">
        <v>64</v>
      </c>
      <c r="M26" s="18">
        <v>137</v>
      </c>
    </row>
    <row r="27" spans="1:13" ht="15" x14ac:dyDescent="0.3">
      <c r="A27" s="71" t="s">
        <v>21</v>
      </c>
      <c r="B27" s="47">
        <v>0</v>
      </c>
      <c r="C27" s="17">
        <v>0</v>
      </c>
      <c r="D27" s="17">
        <v>3</v>
      </c>
      <c r="E27" s="17">
        <v>23</v>
      </c>
      <c r="F27" s="17">
        <v>46</v>
      </c>
      <c r="G27" s="18">
        <v>93</v>
      </c>
      <c r="H27" s="17">
        <v>0</v>
      </c>
      <c r="I27" s="17">
        <v>0</v>
      </c>
      <c r="J27" s="17">
        <v>4</v>
      </c>
      <c r="K27" s="17">
        <v>22</v>
      </c>
      <c r="L27" s="17">
        <v>36</v>
      </c>
      <c r="M27" s="18">
        <v>94</v>
      </c>
    </row>
    <row r="28" spans="1:13" ht="15.6" thickBot="1" x14ac:dyDescent="0.35">
      <c r="A28" s="72" t="s">
        <v>22</v>
      </c>
      <c r="B28" s="69">
        <v>0</v>
      </c>
      <c r="C28" s="66">
        <v>2</v>
      </c>
      <c r="D28" s="66">
        <v>11</v>
      </c>
      <c r="E28" s="66">
        <v>111</v>
      </c>
      <c r="F28" s="66">
        <v>207</v>
      </c>
      <c r="G28" s="67">
        <v>465</v>
      </c>
      <c r="H28" s="66">
        <v>0</v>
      </c>
      <c r="I28" s="66">
        <v>4</v>
      </c>
      <c r="J28" s="66">
        <v>23</v>
      </c>
      <c r="K28" s="66">
        <v>94</v>
      </c>
      <c r="L28" s="66">
        <v>215</v>
      </c>
      <c r="M28" s="67">
        <v>422</v>
      </c>
    </row>
    <row r="29" spans="1:13" ht="15.6" x14ac:dyDescent="0.3">
      <c r="A29" s="3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</row>
    <row r="34" spans="1:1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5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5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5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5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</sheetData>
  <mergeCells count="2">
    <mergeCell ref="B1:G1"/>
    <mergeCell ref="H1:M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D8D9-602B-4946-9CC3-3766C16F73A7}">
  <dimension ref="A1:AC20"/>
  <sheetViews>
    <sheetView tabSelected="1" topLeftCell="C1" zoomScale="70" zoomScaleNormal="70" workbookViewId="0">
      <selection activeCell="I1" sqref="I1:N1"/>
    </sheetView>
  </sheetViews>
  <sheetFormatPr defaultRowHeight="14.4" x14ac:dyDescent="0.3"/>
  <sheetData>
    <row r="1" spans="1:29" ht="16.2" thickBot="1" x14ac:dyDescent="0.35">
      <c r="A1" s="101" t="s">
        <v>23</v>
      </c>
      <c r="B1" s="95"/>
      <c r="C1" s="104" t="s">
        <v>34</v>
      </c>
      <c r="D1" s="105"/>
      <c r="E1" s="105"/>
      <c r="F1" s="105"/>
      <c r="G1" s="105"/>
      <c r="H1" s="106"/>
      <c r="I1" s="107" t="s">
        <v>34</v>
      </c>
      <c r="J1" s="105"/>
      <c r="K1" s="105"/>
      <c r="L1" s="105"/>
      <c r="M1" s="105"/>
      <c r="N1" s="106"/>
      <c r="P1" s="109" t="s">
        <v>24</v>
      </c>
      <c r="Q1" s="110"/>
      <c r="R1" s="39"/>
      <c r="S1" s="115" t="s">
        <v>31</v>
      </c>
      <c r="T1" s="116"/>
      <c r="U1" s="40"/>
      <c r="V1" s="39"/>
      <c r="W1" s="115" t="s">
        <v>32</v>
      </c>
      <c r="X1" s="116"/>
      <c r="Y1" s="40"/>
      <c r="Z1" s="39"/>
      <c r="AA1" s="115" t="s">
        <v>33</v>
      </c>
      <c r="AB1" s="116"/>
      <c r="AC1" s="40"/>
    </row>
    <row r="2" spans="1:29" ht="16.2" thickBot="1" x14ac:dyDescent="0.35">
      <c r="A2" s="102"/>
      <c r="B2" s="103"/>
      <c r="C2" s="36">
        <v>10</v>
      </c>
      <c r="D2" s="37">
        <v>100</v>
      </c>
      <c r="E2" s="37">
        <v>1000</v>
      </c>
      <c r="F2" s="37">
        <v>5000</v>
      </c>
      <c r="G2" s="37">
        <v>10000</v>
      </c>
      <c r="H2" s="38">
        <v>20000</v>
      </c>
      <c r="I2" s="22">
        <v>10</v>
      </c>
      <c r="J2" s="22">
        <v>100</v>
      </c>
      <c r="K2" s="22">
        <v>1000</v>
      </c>
      <c r="L2" s="22">
        <v>5000</v>
      </c>
      <c r="M2" s="22">
        <v>10000</v>
      </c>
      <c r="N2" s="23">
        <v>20000</v>
      </c>
      <c r="P2" s="111"/>
      <c r="Q2" s="112"/>
      <c r="S2" s="45"/>
      <c r="T2" s="45"/>
      <c r="U2" s="42"/>
      <c r="V2" s="41"/>
      <c r="W2" s="45"/>
      <c r="X2" s="45"/>
      <c r="Y2" s="42"/>
      <c r="Z2" s="41"/>
      <c r="AA2" s="45"/>
      <c r="AB2" s="45"/>
      <c r="AC2" s="42"/>
    </row>
    <row r="3" spans="1:29" ht="15.6" x14ac:dyDescent="0.3">
      <c r="A3" s="98" t="s">
        <v>26</v>
      </c>
      <c r="B3" s="30" t="s">
        <v>27</v>
      </c>
      <c r="C3" s="24">
        <v>393.93400000000003</v>
      </c>
      <c r="D3" s="25">
        <v>486.98200000000003</v>
      </c>
      <c r="E3" s="25">
        <v>481.40899999999999</v>
      </c>
      <c r="F3" s="25">
        <v>489.435</v>
      </c>
      <c r="G3" s="25">
        <v>493.82299999999998</v>
      </c>
      <c r="H3" s="26">
        <v>495.14800000000002</v>
      </c>
      <c r="I3" s="25">
        <v>579.21799999999996</v>
      </c>
      <c r="J3" s="25">
        <v>494.96199999999999</v>
      </c>
      <c r="K3" s="25">
        <v>523.125</v>
      </c>
      <c r="L3" s="25">
        <v>502.14499999999998</v>
      </c>
      <c r="M3" s="25">
        <v>500.16800000000001</v>
      </c>
      <c r="N3" s="26">
        <v>499.31700000000001</v>
      </c>
      <c r="P3" s="111"/>
      <c r="Q3" s="112"/>
      <c r="R3" s="41"/>
      <c r="S3" s="45"/>
      <c r="T3" s="45"/>
      <c r="U3" s="42"/>
      <c r="V3" s="41"/>
      <c r="W3" s="45"/>
      <c r="X3" s="45"/>
      <c r="Y3" s="42"/>
      <c r="Z3" s="41"/>
      <c r="AA3" s="45"/>
      <c r="AB3" s="45"/>
      <c r="AC3" s="42"/>
    </row>
    <row r="4" spans="1:29" ht="15.6" x14ac:dyDescent="0.3">
      <c r="A4" s="99"/>
      <c r="B4" s="31">
        <v>500</v>
      </c>
      <c r="C4" s="27">
        <f t="shared" ref="C4:N4" si="0">ABS(C3-$B4)/$B4</f>
        <v>0.21213199999999996</v>
      </c>
      <c r="D4" s="14">
        <f t="shared" si="0"/>
        <v>2.6035999999999945E-2</v>
      </c>
      <c r="E4" s="14">
        <f t="shared" si="0"/>
        <v>3.7182000000000014E-2</v>
      </c>
      <c r="F4" s="14">
        <f t="shared" si="0"/>
        <v>2.1129999999999996E-2</v>
      </c>
      <c r="G4" s="14">
        <f t="shared" si="0"/>
        <v>1.2354000000000042E-2</v>
      </c>
      <c r="H4" s="19">
        <f t="shared" si="0"/>
        <v>9.7039999999999505E-3</v>
      </c>
      <c r="I4" s="14">
        <f t="shared" si="0"/>
        <v>0.15843599999999991</v>
      </c>
      <c r="J4" s="14">
        <f t="shared" si="0"/>
        <v>1.0076000000000022E-2</v>
      </c>
      <c r="K4" s="14">
        <f t="shared" si="0"/>
        <v>4.6249999999999999E-2</v>
      </c>
      <c r="L4" s="14">
        <f t="shared" si="0"/>
        <v>4.289999999999964E-3</v>
      </c>
      <c r="M4" s="14">
        <f t="shared" si="0"/>
        <v>3.3600000000001272E-4</v>
      </c>
      <c r="N4" s="19">
        <f t="shared" si="0"/>
        <v>1.3659999999999855E-3</v>
      </c>
      <c r="P4" s="111"/>
      <c r="Q4" s="112"/>
      <c r="R4" s="41"/>
      <c r="S4" s="45"/>
      <c r="T4" s="45"/>
      <c r="U4" s="42"/>
      <c r="V4" s="41"/>
      <c r="X4" s="45"/>
      <c r="Y4" s="42"/>
      <c r="Z4" s="41"/>
      <c r="AA4" s="45"/>
      <c r="AB4" s="45"/>
      <c r="AC4" s="42"/>
    </row>
    <row r="5" spans="1:29" ht="15.6" x14ac:dyDescent="0.3">
      <c r="A5" s="99"/>
      <c r="B5" s="32" t="s">
        <v>1</v>
      </c>
      <c r="C5" s="28">
        <v>186.19800000000001</v>
      </c>
      <c r="D5" s="17">
        <v>399.56200000000001</v>
      </c>
      <c r="E5" s="17">
        <v>472.59699999999998</v>
      </c>
      <c r="F5" s="17">
        <v>490.51</v>
      </c>
      <c r="G5" s="17">
        <v>498.88400000000001</v>
      </c>
      <c r="H5" s="18">
        <v>497.262</v>
      </c>
      <c r="I5" s="17">
        <v>496.197</v>
      </c>
      <c r="J5" s="17">
        <v>403.69799999999998</v>
      </c>
      <c r="K5" s="17">
        <v>517.91700000000003</v>
      </c>
      <c r="L5" s="17">
        <v>500.142</v>
      </c>
      <c r="M5" s="17">
        <v>494.20400000000001</v>
      </c>
      <c r="N5" s="18">
        <v>496.952</v>
      </c>
      <c r="P5" s="111"/>
      <c r="Q5" s="112"/>
      <c r="R5" s="41"/>
      <c r="S5" s="45"/>
      <c r="T5" s="45"/>
      <c r="U5" s="42"/>
      <c r="V5" s="41"/>
      <c r="W5" s="45"/>
      <c r="X5" s="45"/>
      <c r="Y5" s="42"/>
      <c r="Z5" s="41"/>
      <c r="AA5" s="45"/>
      <c r="AB5" s="45"/>
      <c r="AC5" s="42"/>
    </row>
    <row r="6" spans="1:29" ht="15.6" x14ac:dyDescent="0.3">
      <c r="A6" s="99"/>
      <c r="B6" s="31">
        <f>AVERAGE(C5:N5)</f>
        <v>454.51024999999998</v>
      </c>
      <c r="C6" s="27">
        <f t="shared" ref="C6:N6" si="1">ABS(C5-$B6)/$B6</f>
        <v>0.59033267126538946</v>
      </c>
      <c r="D6" s="14">
        <f t="shared" si="1"/>
        <v>0.12089551335750949</v>
      </c>
      <c r="E6" s="14">
        <f t="shared" si="1"/>
        <v>3.9793932040036492E-2</v>
      </c>
      <c r="F6" s="14">
        <f t="shared" si="1"/>
        <v>7.920558447251741E-2</v>
      </c>
      <c r="G6" s="14">
        <f t="shared" si="1"/>
        <v>9.7629811428895236E-2</v>
      </c>
      <c r="H6" s="19">
        <f t="shared" si="1"/>
        <v>9.4061135034908497E-2</v>
      </c>
      <c r="I6" s="14">
        <f t="shared" si="1"/>
        <v>9.1717953555502912E-2</v>
      </c>
      <c r="J6" s="14">
        <f t="shared" si="1"/>
        <v>0.11179560856988376</v>
      </c>
      <c r="K6" s="14">
        <f t="shared" si="1"/>
        <v>0.13950565471295762</v>
      </c>
      <c r="L6" s="14">
        <f t="shared" si="1"/>
        <v>0.10039762579611794</v>
      </c>
      <c r="M6" s="14">
        <f t="shared" si="1"/>
        <v>8.7333013941929855E-2</v>
      </c>
      <c r="N6" s="19">
        <f t="shared" si="1"/>
        <v>9.3379082209917197E-2</v>
      </c>
      <c r="P6" s="111"/>
      <c r="Q6" s="112"/>
      <c r="R6" s="41"/>
      <c r="S6" s="45"/>
      <c r="T6" s="45"/>
      <c r="U6" s="42"/>
      <c r="V6" s="41"/>
      <c r="W6" s="45"/>
      <c r="X6" s="45"/>
      <c r="Y6" s="42"/>
      <c r="Z6" s="41"/>
      <c r="AB6" s="45"/>
      <c r="AC6" s="42"/>
    </row>
    <row r="7" spans="1:29" ht="15.6" x14ac:dyDescent="0.3">
      <c r="A7" s="99"/>
      <c r="B7" s="32" t="s">
        <v>28</v>
      </c>
      <c r="C7" s="27">
        <f t="shared" ref="C7:N7" si="2">C5/C3</f>
        <v>0.47266293338478016</v>
      </c>
      <c r="D7" s="14">
        <f t="shared" si="2"/>
        <v>0.82048617813389402</v>
      </c>
      <c r="E7" s="14">
        <f t="shared" si="2"/>
        <v>0.98169539829957475</v>
      </c>
      <c r="F7" s="14">
        <f t="shared" si="2"/>
        <v>1.0021964101463932</v>
      </c>
      <c r="G7" s="14">
        <f t="shared" si="2"/>
        <v>1.0102486113445506</v>
      </c>
      <c r="H7" s="19">
        <f t="shared" si="2"/>
        <v>1.0042694305540969</v>
      </c>
      <c r="I7" s="14">
        <f t="shared" si="2"/>
        <v>0.85666709252820183</v>
      </c>
      <c r="J7" s="14">
        <f t="shared" si="2"/>
        <v>0.81561412795325694</v>
      </c>
      <c r="K7" s="14">
        <f t="shared" si="2"/>
        <v>0.9900444444444445</v>
      </c>
      <c r="L7" s="14">
        <f t="shared" si="2"/>
        <v>0.99601111232811246</v>
      </c>
      <c r="M7" s="14">
        <f t="shared" si="2"/>
        <v>0.9880760064618288</v>
      </c>
      <c r="N7" s="19">
        <f t="shared" si="2"/>
        <v>0.99526352998195533</v>
      </c>
      <c r="P7" s="111"/>
      <c r="Q7" s="112"/>
      <c r="R7" s="41"/>
      <c r="S7" s="45"/>
      <c r="T7" s="45"/>
      <c r="U7" s="42"/>
      <c r="V7" s="41"/>
      <c r="W7" s="45"/>
      <c r="X7" s="45"/>
      <c r="Y7" s="42"/>
      <c r="Z7" s="41"/>
      <c r="AA7" s="45"/>
      <c r="AB7" s="45"/>
      <c r="AC7" s="42"/>
    </row>
    <row r="8" spans="1:29" ht="16.2" thickBot="1" x14ac:dyDescent="0.35">
      <c r="A8" s="100"/>
      <c r="B8" s="33">
        <f>AVERAGE(C7:N7)</f>
        <v>0.9111029396300907</v>
      </c>
      <c r="C8" s="29">
        <f t="shared" ref="C8:N8" si="3">ABS(C7-$B8)/$B8</f>
        <v>0.48121895690877464</v>
      </c>
      <c r="D8" s="20">
        <f t="shared" si="3"/>
        <v>9.9458313166004314E-2</v>
      </c>
      <c r="E8" s="20">
        <f t="shared" si="3"/>
        <v>7.7480222704741461E-2</v>
      </c>
      <c r="F8" s="20">
        <f t="shared" si="3"/>
        <v>9.9981535075813227E-2</v>
      </c>
      <c r="G8" s="20">
        <f t="shared" si="3"/>
        <v>0.10881939614278183</v>
      </c>
      <c r="H8" s="21">
        <f t="shared" si="3"/>
        <v>0.10225682178331237</v>
      </c>
      <c r="I8" s="20">
        <f t="shared" si="3"/>
        <v>5.9747197307902344E-2</v>
      </c>
      <c r="J8" s="20">
        <f t="shared" si="3"/>
        <v>0.10480573327488371</v>
      </c>
      <c r="K8" s="20">
        <f t="shared" si="3"/>
        <v>8.6643892123105415E-2</v>
      </c>
      <c r="L8" s="20">
        <f t="shared" si="3"/>
        <v>9.319273268122108E-2</v>
      </c>
      <c r="M8" s="20">
        <f t="shared" si="3"/>
        <v>8.4483392033604124E-2</v>
      </c>
      <c r="N8" s="21">
        <f t="shared" si="3"/>
        <v>9.2372208112986631E-2</v>
      </c>
      <c r="P8" s="111"/>
      <c r="Q8" s="112"/>
      <c r="R8" s="41"/>
      <c r="S8" s="45"/>
      <c r="T8" s="45"/>
      <c r="U8" s="42"/>
      <c r="V8" s="41"/>
      <c r="W8" s="45"/>
      <c r="X8" s="45"/>
      <c r="Y8" s="42"/>
      <c r="Z8" s="41"/>
      <c r="AA8" s="45"/>
      <c r="AB8" s="45"/>
      <c r="AC8" s="42"/>
    </row>
    <row r="9" spans="1:29" ht="15.6" x14ac:dyDescent="0.3">
      <c r="A9" s="108" t="s">
        <v>29</v>
      </c>
      <c r="B9" s="30" t="s">
        <v>27</v>
      </c>
      <c r="C9" s="24">
        <v>573.49099999999999</v>
      </c>
      <c r="D9" s="25">
        <v>513.10500000000002</v>
      </c>
      <c r="E9" s="25">
        <v>494.83499999999998</v>
      </c>
      <c r="F9" s="25">
        <v>501.05700000000002</v>
      </c>
      <c r="G9" s="25">
        <v>500.46899999999999</v>
      </c>
      <c r="H9" s="26">
        <v>499.54500000000002</v>
      </c>
      <c r="I9" s="25">
        <v>313.94799999999998</v>
      </c>
      <c r="J9" s="25">
        <v>540.68600000000004</v>
      </c>
      <c r="K9" s="25">
        <v>493.24700000000001</v>
      </c>
      <c r="L9" s="25">
        <v>498.09100000000001</v>
      </c>
      <c r="M9" s="25">
        <v>500.37599999999998</v>
      </c>
      <c r="N9" s="26">
        <v>501.05799999999999</v>
      </c>
      <c r="P9" s="111"/>
      <c r="Q9" s="112"/>
      <c r="R9" s="41"/>
      <c r="S9" s="45"/>
      <c r="T9" s="45"/>
      <c r="U9" s="42"/>
      <c r="V9" s="41"/>
      <c r="W9" s="45"/>
      <c r="X9" s="45"/>
      <c r="Y9" s="42"/>
      <c r="Z9" s="41"/>
      <c r="AA9" s="45"/>
      <c r="AB9" s="45"/>
      <c r="AC9" s="42"/>
    </row>
    <row r="10" spans="1:29" ht="16.2" thickBot="1" x14ac:dyDescent="0.35">
      <c r="A10" s="99"/>
      <c r="B10" s="31">
        <v>500</v>
      </c>
      <c r="C10" s="27">
        <f t="shared" ref="C10:N10" si="4">ABS(C9-$B10)/$B10</f>
        <v>0.14698199999999997</v>
      </c>
      <c r="D10" s="14">
        <f t="shared" si="4"/>
        <v>2.6210000000000035E-2</v>
      </c>
      <c r="E10" s="14">
        <f t="shared" si="4"/>
        <v>1.0330000000000041E-2</v>
      </c>
      <c r="F10" s="14">
        <f t="shared" si="4"/>
        <v>2.114000000000033E-3</v>
      </c>
      <c r="G10" s="14">
        <f t="shared" si="4"/>
        <v>9.3799999999998821E-4</v>
      </c>
      <c r="H10" s="19">
        <f t="shared" si="4"/>
        <v>9.0999999999996813E-4</v>
      </c>
      <c r="I10" s="14">
        <f t="shared" si="4"/>
        <v>0.37210400000000005</v>
      </c>
      <c r="J10" s="14">
        <f t="shared" si="4"/>
        <v>8.1372000000000069E-2</v>
      </c>
      <c r="K10" s="14">
        <f t="shared" si="4"/>
        <v>1.3505999999999971E-2</v>
      </c>
      <c r="L10" s="14">
        <f t="shared" si="4"/>
        <v>3.8179999999999837E-3</v>
      </c>
      <c r="M10" s="14">
        <f t="shared" si="4"/>
        <v>7.5199999999995268E-4</v>
      </c>
      <c r="N10" s="19">
        <f t="shared" si="4"/>
        <v>2.1159999999999855E-3</v>
      </c>
      <c r="P10" s="113"/>
      <c r="Q10" s="114"/>
      <c r="R10" s="43"/>
      <c r="S10" s="46"/>
      <c r="T10" s="46"/>
      <c r="U10" s="44"/>
      <c r="V10" s="43"/>
      <c r="W10" s="46"/>
      <c r="X10" s="46"/>
      <c r="Y10" s="44"/>
      <c r="Z10" s="43"/>
      <c r="AA10" s="46"/>
      <c r="AB10" s="46"/>
      <c r="AC10" s="44"/>
    </row>
    <row r="11" spans="1:29" ht="16.2" thickBot="1" x14ac:dyDescent="0.35">
      <c r="A11" s="99"/>
      <c r="B11" s="32" t="s">
        <v>1</v>
      </c>
      <c r="C11" s="28">
        <v>350.38</v>
      </c>
      <c r="D11" s="17">
        <v>307.15600000000001</v>
      </c>
      <c r="E11" s="17">
        <v>344.55799999999999</v>
      </c>
      <c r="F11" s="17">
        <v>353.464</v>
      </c>
      <c r="G11" s="17">
        <v>355.23700000000002</v>
      </c>
      <c r="H11" s="18">
        <v>356.55099999999999</v>
      </c>
      <c r="I11" s="17">
        <v>206.13900000000001</v>
      </c>
      <c r="J11" s="17">
        <v>401.24799999999999</v>
      </c>
      <c r="K11" s="17">
        <v>357.08300000000003</v>
      </c>
      <c r="L11" s="17">
        <v>351.59</v>
      </c>
      <c r="M11" s="17">
        <v>360.209</v>
      </c>
      <c r="N11" s="18">
        <v>358.02</v>
      </c>
      <c r="P11" s="109" t="s">
        <v>25</v>
      </c>
      <c r="Q11" s="110"/>
      <c r="R11" s="39"/>
      <c r="S11" s="115" t="s">
        <v>31</v>
      </c>
      <c r="T11" s="116"/>
      <c r="U11" s="40"/>
      <c r="V11" s="41"/>
      <c r="W11" s="115" t="s">
        <v>32</v>
      </c>
      <c r="X11" s="116"/>
      <c r="Y11" s="42"/>
      <c r="Z11" s="41"/>
      <c r="AA11" s="115" t="s">
        <v>33</v>
      </c>
      <c r="AB11" s="116"/>
      <c r="AC11" s="42"/>
    </row>
    <row r="12" spans="1:29" ht="15.6" x14ac:dyDescent="0.3">
      <c r="A12" s="99"/>
      <c r="B12" s="31">
        <f>AVERAGE(C11:N11)</f>
        <v>341.8029166666667</v>
      </c>
      <c r="C12" s="27">
        <f t="shared" ref="C12:N12" si="5">ABS(C11-$B12)/$B12</f>
        <v>2.5093651677928312E-2</v>
      </c>
      <c r="D12" s="14">
        <f t="shared" si="5"/>
        <v>0.10136518729726081</v>
      </c>
      <c r="E12" s="14">
        <f t="shared" si="5"/>
        <v>8.0604441887197325E-3</v>
      </c>
      <c r="F12" s="14">
        <f t="shared" si="5"/>
        <v>3.4116395047340764E-2</v>
      </c>
      <c r="G12" s="14">
        <f t="shared" si="5"/>
        <v>3.9303594785981645E-2</v>
      </c>
      <c r="H12" s="19">
        <f t="shared" si="5"/>
        <v>4.3147915404466608E-2</v>
      </c>
      <c r="I12" s="14">
        <f t="shared" si="5"/>
        <v>0.39690684324665654</v>
      </c>
      <c r="J12" s="14">
        <f t="shared" si="5"/>
        <v>0.17391625534695296</v>
      </c>
      <c r="K12" s="14">
        <f t="shared" si="5"/>
        <v>4.4704367892316077E-2</v>
      </c>
      <c r="L12" s="14">
        <f t="shared" si="5"/>
        <v>2.8633703389014196E-2</v>
      </c>
      <c r="M12" s="14">
        <f t="shared" si="5"/>
        <v>5.3849989089716555E-2</v>
      </c>
      <c r="N12" s="19">
        <f t="shared" si="5"/>
        <v>4.7445713721479196E-2</v>
      </c>
      <c r="P12" s="111"/>
      <c r="Q12" s="112"/>
      <c r="R12" s="41"/>
      <c r="S12" s="45"/>
      <c r="T12" s="45"/>
      <c r="U12" s="42"/>
      <c r="V12" s="41"/>
      <c r="W12" s="45"/>
      <c r="X12" s="45"/>
      <c r="Y12" s="42"/>
      <c r="Z12" s="41"/>
      <c r="AA12" s="45"/>
      <c r="AB12" s="45"/>
      <c r="AC12" s="42"/>
    </row>
    <row r="13" spans="1:29" ht="15.6" x14ac:dyDescent="0.3">
      <c r="A13" s="99"/>
      <c r="B13" s="32" t="s">
        <v>2</v>
      </c>
      <c r="C13" s="27">
        <f t="shared" ref="C13:N13" si="6">C11/C9</f>
        <v>0.61095989300616749</v>
      </c>
      <c r="D13" s="14">
        <f t="shared" si="6"/>
        <v>0.5986221143820466</v>
      </c>
      <c r="E13" s="14">
        <f t="shared" si="6"/>
        <v>0.69630887063364555</v>
      </c>
      <c r="F13" s="14">
        <f t="shared" si="6"/>
        <v>0.70543670680182091</v>
      </c>
      <c r="G13" s="14">
        <f t="shared" si="6"/>
        <v>0.70980819990848587</v>
      </c>
      <c r="H13" s="19">
        <f t="shared" si="6"/>
        <v>0.71375151387762859</v>
      </c>
      <c r="I13" s="14">
        <f t="shared" si="6"/>
        <v>0.65660236727101307</v>
      </c>
      <c r="J13" s="14">
        <f t="shared" si="6"/>
        <v>0.74210909844160933</v>
      </c>
      <c r="K13" s="14">
        <f t="shared" si="6"/>
        <v>0.7239435820187452</v>
      </c>
      <c r="L13" s="14">
        <f t="shared" si="6"/>
        <v>0.70587503086785341</v>
      </c>
      <c r="M13" s="14">
        <f t="shared" si="6"/>
        <v>0.71987665275712664</v>
      </c>
      <c r="N13" s="19">
        <f t="shared" si="6"/>
        <v>0.71452805862794322</v>
      </c>
      <c r="P13" s="111"/>
      <c r="Q13" s="112"/>
      <c r="R13" s="41"/>
      <c r="S13" s="45"/>
      <c r="T13" s="45"/>
      <c r="U13" s="42"/>
      <c r="V13" s="41"/>
      <c r="W13" s="45"/>
      <c r="X13" s="45"/>
      <c r="Y13" s="42"/>
      <c r="Z13" s="41"/>
      <c r="AA13" s="45"/>
      <c r="AB13" s="45"/>
      <c r="AC13" s="42"/>
    </row>
    <row r="14" spans="1:29" ht="16.2" thickBot="1" x14ac:dyDescent="0.35">
      <c r="A14" s="99"/>
      <c r="B14" s="33">
        <f>AVERAGE(C13:N13)</f>
        <v>0.69148517404950727</v>
      </c>
      <c r="C14" s="29">
        <f t="shared" ref="C14:N14" si="7">ABS(C13-$B14)/$B14</f>
        <v>0.11645265012952329</v>
      </c>
      <c r="D14" s="20">
        <f t="shared" si="7"/>
        <v>0.13429508419339167</v>
      </c>
      <c r="E14" s="20">
        <f t="shared" si="7"/>
        <v>6.9758496135058513E-3</v>
      </c>
      <c r="F14" s="20">
        <f t="shared" si="7"/>
        <v>2.0176184936272802E-2</v>
      </c>
      <c r="G14" s="20">
        <f t="shared" si="7"/>
        <v>2.6498074791212741E-2</v>
      </c>
      <c r="H14" s="21">
        <f t="shared" si="7"/>
        <v>3.2200747989612206E-2</v>
      </c>
      <c r="I14" s="20">
        <f t="shared" si="7"/>
        <v>5.0446210689105458E-2</v>
      </c>
      <c r="J14" s="20">
        <f t="shared" si="7"/>
        <v>7.3210426328645495E-2</v>
      </c>
      <c r="K14" s="20">
        <f t="shared" si="7"/>
        <v>4.6940135793734399E-2</v>
      </c>
      <c r="L14" s="20">
        <f t="shared" si="7"/>
        <v>2.0810072809046079E-2</v>
      </c>
      <c r="M14" s="20">
        <f t="shared" si="7"/>
        <v>4.1058694782061478E-2</v>
      </c>
      <c r="N14" s="21">
        <f t="shared" si="7"/>
        <v>3.3323757967927428E-2</v>
      </c>
      <c r="P14" s="111"/>
      <c r="Q14" s="112"/>
      <c r="R14" s="41"/>
      <c r="S14" s="45"/>
      <c r="T14" s="45"/>
      <c r="U14" s="42"/>
      <c r="V14" s="41"/>
      <c r="X14" s="45"/>
      <c r="Y14" s="42"/>
      <c r="Z14" s="41"/>
      <c r="AA14" s="45"/>
      <c r="AB14" s="45"/>
      <c r="AC14" s="42"/>
    </row>
    <row r="15" spans="1:29" ht="15.6" x14ac:dyDescent="0.3">
      <c r="A15" s="98" t="s">
        <v>30</v>
      </c>
      <c r="B15" s="32" t="s">
        <v>27</v>
      </c>
      <c r="C15" s="28">
        <v>524.28099999999995</v>
      </c>
      <c r="D15" s="17">
        <v>528.01</v>
      </c>
      <c r="E15" s="17">
        <v>497.399</v>
      </c>
      <c r="F15" s="17">
        <v>501.36399999999998</v>
      </c>
      <c r="G15" s="17">
        <v>500.88200000000001</v>
      </c>
      <c r="H15" s="18">
        <v>500.74799999999999</v>
      </c>
      <c r="I15" s="17">
        <v>398.56099999999998</v>
      </c>
      <c r="J15" s="17">
        <v>518.351</v>
      </c>
      <c r="K15" s="17">
        <v>498.70400000000001</v>
      </c>
      <c r="L15" s="17">
        <v>500.06200000000001</v>
      </c>
      <c r="M15" s="17">
        <v>500.74799999999999</v>
      </c>
      <c r="N15" s="18">
        <v>501.37</v>
      </c>
      <c r="P15" s="111"/>
      <c r="Q15" s="112"/>
      <c r="R15" s="41"/>
      <c r="S15" s="45"/>
      <c r="T15" s="45"/>
      <c r="U15" s="42"/>
      <c r="V15" s="41"/>
      <c r="W15" s="45"/>
      <c r="X15" s="45"/>
      <c r="Y15" s="42"/>
      <c r="Z15" s="41"/>
      <c r="AB15" s="45"/>
      <c r="AC15" s="42"/>
    </row>
    <row r="16" spans="1:29" ht="15.6" x14ac:dyDescent="0.3">
      <c r="A16" s="99"/>
      <c r="B16" s="31">
        <v>500</v>
      </c>
      <c r="C16" s="27">
        <f t="shared" ref="C16:N16" si="8">ABS(C15-$B16)/$B16</f>
        <v>4.8561999999999897E-2</v>
      </c>
      <c r="D16" s="14">
        <f t="shared" si="8"/>
        <v>5.601999999999998E-2</v>
      </c>
      <c r="E16" s="14">
        <f t="shared" si="8"/>
        <v>5.2019999999999983E-3</v>
      </c>
      <c r="F16" s="14">
        <f t="shared" si="8"/>
        <v>2.7279999999999518E-3</v>
      </c>
      <c r="G16" s="14">
        <f t="shared" si="8"/>
        <v>1.7640000000000099E-3</v>
      </c>
      <c r="H16" s="19">
        <f t="shared" si="8"/>
        <v>1.4959999999999809E-3</v>
      </c>
      <c r="I16" s="14">
        <f t="shared" si="8"/>
        <v>0.20287800000000003</v>
      </c>
      <c r="J16" s="14">
        <f t="shared" si="8"/>
        <v>3.6701999999999999E-2</v>
      </c>
      <c r="K16" s="14">
        <f t="shared" si="8"/>
        <v>2.5919999999999845E-3</v>
      </c>
      <c r="L16" s="14">
        <f t="shared" si="8"/>
        <v>1.2400000000002364E-4</v>
      </c>
      <c r="M16" s="14">
        <f t="shared" si="8"/>
        <v>1.4959999999999809E-3</v>
      </c>
      <c r="N16" s="19">
        <f t="shared" si="8"/>
        <v>2.7400000000000089E-3</v>
      </c>
      <c r="P16" s="111"/>
      <c r="Q16" s="112"/>
      <c r="R16" s="41"/>
      <c r="T16" s="45"/>
      <c r="U16" s="42"/>
      <c r="V16" s="41"/>
      <c r="W16" s="45"/>
      <c r="X16" s="45"/>
      <c r="Y16" s="42"/>
      <c r="Z16" s="41"/>
      <c r="AA16" s="45"/>
      <c r="AB16" s="45"/>
      <c r="AC16" s="42"/>
    </row>
    <row r="17" spans="1:29" ht="15.6" x14ac:dyDescent="0.3">
      <c r="A17" s="99"/>
      <c r="B17" s="32" t="s">
        <v>1</v>
      </c>
      <c r="C17" s="28">
        <v>223.31100000000001</v>
      </c>
      <c r="D17" s="17">
        <v>235.827</v>
      </c>
      <c r="E17" s="17">
        <v>245.71100000000001</v>
      </c>
      <c r="F17" s="17">
        <v>250.28399999999999</v>
      </c>
      <c r="G17" s="17">
        <v>249.887</v>
      </c>
      <c r="H17" s="18">
        <v>250.99700000000001</v>
      </c>
      <c r="I17" s="17">
        <v>227.559</v>
      </c>
      <c r="J17" s="17">
        <v>266.40899999999999</v>
      </c>
      <c r="K17" s="17">
        <v>259.79899999999998</v>
      </c>
      <c r="L17" s="17">
        <v>253.672</v>
      </c>
      <c r="M17" s="17">
        <v>254.185</v>
      </c>
      <c r="N17" s="18">
        <v>252.93700000000001</v>
      </c>
      <c r="P17" s="111"/>
      <c r="Q17" s="112"/>
      <c r="R17" s="41"/>
      <c r="S17" s="45"/>
      <c r="T17" s="45"/>
      <c r="U17" s="42"/>
      <c r="V17" s="41"/>
      <c r="W17" s="45"/>
      <c r="X17" s="45"/>
      <c r="Y17" s="42"/>
      <c r="Z17" s="41"/>
      <c r="AA17" s="45"/>
      <c r="AB17" s="45"/>
      <c r="AC17" s="42"/>
    </row>
    <row r="18" spans="1:29" ht="15.6" x14ac:dyDescent="0.3">
      <c r="A18" s="99"/>
      <c r="B18" s="32">
        <f>AVERAGE(C17:N17)</f>
        <v>247.54816666666667</v>
      </c>
      <c r="C18" s="27">
        <f t="shared" ref="C18:N18" si="9">ABS(C17-$B18)/$B18</f>
        <v>9.7908891804894538E-2</v>
      </c>
      <c r="D18" s="14">
        <f t="shared" si="9"/>
        <v>4.7349034430336487E-2</v>
      </c>
      <c r="E18" s="14">
        <f t="shared" si="9"/>
        <v>7.421451313515395E-3</v>
      </c>
      <c r="F18" s="14">
        <f t="shared" si="9"/>
        <v>1.105172124751473E-2</v>
      </c>
      <c r="G18" s="14">
        <f t="shared" si="9"/>
        <v>9.4479929495202338E-3</v>
      </c>
      <c r="H18" s="19">
        <f t="shared" si="9"/>
        <v>1.393196879529845E-2</v>
      </c>
      <c r="I18" s="14">
        <f t="shared" si="9"/>
        <v>8.0748595054565178E-2</v>
      </c>
      <c r="J18" s="14">
        <f t="shared" si="9"/>
        <v>7.6190559547670456E-2</v>
      </c>
      <c r="K18" s="14">
        <f t="shared" si="9"/>
        <v>4.9488685366955401E-2</v>
      </c>
      <c r="L18" s="14">
        <f t="shared" si="9"/>
        <v>2.4737946621835843E-2</v>
      </c>
      <c r="M18" s="14">
        <f t="shared" si="9"/>
        <v>2.6810270593803608E-2</v>
      </c>
      <c r="N18" s="19">
        <f t="shared" si="9"/>
        <v>2.1768827480712526E-2</v>
      </c>
      <c r="P18" s="111"/>
      <c r="Q18" s="112"/>
      <c r="R18" s="41"/>
      <c r="S18" s="45"/>
      <c r="T18" s="45"/>
      <c r="U18" s="42"/>
      <c r="V18" s="41"/>
      <c r="W18" s="45"/>
      <c r="X18" s="45"/>
      <c r="Y18" s="42"/>
      <c r="Z18" s="41"/>
      <c r="AA18" s="45"/>
      <c r="AB18" s="45"/>
      <c r="AC18" s="42"/>
    </row>
    <row r="19" spans="1:29" ht="16.2" thickBot="1" x14ac:dyDescent="0.35">
      <c r="A19" s="99"/>
      <c r="B19" s="34" t="s">
        <v>28</v>
      </c>
      <c r="C19" s="27">
        <f t="shared" ref="C19:N19" si="10">C17/C15</f>
        <v>0.42593761742271802</v>
      </c>
      <c r="D19" s="14">
        <f t="shared" si="10"/>
        <v>0.44663358648510443</v>
      </c>
      <c r="E19" s="14">
        <f t="shared" si="10"/>
        <v>0.49399174505779064</v>
      </c>
      <c r="F19" s="14">
        <f t="shared" si="10"/>
        <v>0.49920616558029696</v>
      </c>
      <c r="G19" s="14">
        <f t="shared" si="10"/>
        <v>0.49889395107031198</v>
      </c>
      <c r="H19" s="19">
        <f t="shared" si="10"/>
        <v>0.50124413876840246</v>
      </c>
      <c r="I19" s="14">
        <f t="shared" si="10"/>
        <v>0.57095149801410572</v>
      </c>
      <c r="J19" s="14">
        <f t="shared" si="10"/>
        <v>0.51395482983538177</v>
      </c>
      <c r="K19" s="14">
        <f t="shared" si="10"/>
        <v>0.52094829798838582</v>
      </c>
      <c r="L19" s="14">
        <f t="shared" si="10"/>
        <v>0.50728109714395409</v>
      </c>
      <c r="M19" s="14">
        <f t="shared" si="10"/>
        <v>0.50761061452067713</v>
      </c>
      <c r="N19" s="19">
        <f t="shared" si="10"/>
        <v>0.50449169276183259</v>
      </c>
      <c r="P19" s="111"/>
      <c r="Q19" s="112"/>
      <c r="R19" s="41"/>
      <c r="S19" s="45"/>
      <c r="T19" s="45"/>
      <c r="U19" s="42"/>
      <c r="V19" s="41"/>
      <c r="W19" s="45"/>
      <c r="X19" s="45"/>
      <c r="Y19" s="42"/>
      <c r="Z19" s="41"/>
      <c r="AA19" s="45"/>
      <c r="AB19" s="45"/>
      <c r="AC19" s="42"/>
    </row>
    <row r="20" spans="1:29" ht="16.2" thickBot="1" x14ac:dyDescent="0.35">
      <c r="A20" s="100"/>
      <c r="B20" s="35">
        <f>AVERAGE(C19:N19)</f>
        <v>0.49926210288741352</v>
      </c>
      <c r="C20" s="29">
        <f t="shared" ref="C20:N20" si="11">ABS(C19-$B20)/$B20</f>
        <v>0.14686571450273003</v>
      </c>
      <c r="D20" s="20">
        <f t="shared" si="11"/>
        <v>0.10541260011112263</v>
      </c>
      <c r="E20" s="20">
        <f t="shared" si="11"/>
        <v>1.0556294577822924E-2</v>
      </c>
      <c r="F20" s="20">
        <f t="shared" si="11"/>
        <v>1.1203996216226829E-4</v>
      </c>
      <c r="G20" s="20">
        <f t="shared" si="11"/>
        <v>7.3739187287074476E-4</v>
      </c>
      <c r="H20" s="21">
        <f t="shared" si="11"/>
        <v>3.9699305625764715E-3</v>
      </c>
      <c r="I20" s="20">
        <f t="shared" si="11"/>
        <v>0.14359070058008905</v>
      </c>
      <c r="J20" s="20">
        <f t="shared" si="11"/>
        <v>2.9428884874287249E-2</v>
      </c>
      <c r="K20" s="20">
        <f t="shared" si="11"/>
        <v>4.343649352825537E-2</v>
      </c>
      <c r="L20" s="20">
        <f t="shared" si="11"/>
        <v>1.6061692265773472E-2</v>
      </c>
      <c r="M20" s="20">
        <f t="shared" si="11"/>
        <v>1.6721701056381297E-2</v>
      </c>
      <c r="N20" s="21">
        <f t="shared" si="11"/>
        <v>1.047463815934448E-2</v>
      </c>
      <c r="P20" s="113"/>
      <c r="Q20" s="114"/>
      <c r="R20" s="43"/>
      <c r="S20" s="46"/>
      <c r="T20" s="46"/>
      <c r="U20" s="44"/>
      <c r="V20" s="43"/>
      <c r="W20" s="46"/>
      <c r="X20" s="46"/>
      <c r="Y20" s="44"/>
      <c r="Z20" s="43"/>
      <c r="AA20" s="46"/>
      <c r="AB20" s="46"/>
      <c r="AC20" s="44"/>
    </row>
  </sheetData>
  <mergeCells count="14">
    <mergeCell ref="P1:Q10"/>
    <mergeCell ref="P11:Q20"/>
    <mergeCell ref="S1:T1"/>
    <mergeCell ref="W1:X1"/>
    <mergeCell ref="AA1:AB1"/>
    <mergeCell ref="S11:T11"/>
    <mergeCell ref="W11:X11"/>
    <mergeCell ref="AA11:AB11"/>
    <mergeCell ref="A15:A20"/>
    <mergeCell ref="A1:B2"/>
    <mergeCell ref="C1:H1"/>
    <mergeCell ref="I1:N1"/>
    <mergeCell ref="A3:A8"/>
    <mergeCell ref="A9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Равномерное</vt:lpstr>
      <vt:lpstr>Экспоненциальное</vt:lpstr>
      <vt:lpstr>Эрланг</vt:lpstr>
    </vt:vector>
  </TitlesOfParts>
  <Company>Журавлев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Машина</dc:creator>
  <cp:lastModifiedBy>HP</cp:lastModifiedBy>
  <dcterms:created xsi:type="dcterms:W3CDTF">2014-04-12T09:52:48Z</dcterms:created>
  <dcterms:modified xsi:type="dcterms:W3CDTF">2020-04-12T16:39:18Z</dcterms:modified>
</cp:coreProperties>
</file>