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3" i="1"/>
  <c r="L33"/>
  <c r="J33"/>
  <c r="F16"/>
  <c r="Q35"/>
  <c r="P35"/>
  <c r="Q34"/>
  <c r="P34"/>
  <c r="H39"/>
  <c r="H36"/>
  <c r="L36"/>
  <c r="L39"/>
  <c r="N39"/>
  <c r="N36"/>
  <c r="H33"/>
  <c r="N30"/>
  <c r="L30"/>
  <c r="H30"/>
  <c r="P18"/>
  <c r="P19" s="1"/>
  <c r="P17"/>
  <c r="P15"/>
  <c r="P14"/>
  <c r="P12"/>
  <c r="P11"/>
  <c r="P9"/>
  <c r="P10" s="1"/>
  <c r="P8"/>
  <c r="H19"/>
  <c r="H16"/>
  <c r="H13"/>
  <c r="J13"/>
  <c r="J16"/>
  <c r="J19"/>
  <c r="L19"/>
  <c r="L16"/>
  <c r="L13"/>
  <c r="N13"/>
  <c r="N16"/>
  <c r="N19"/>
  <c r="N10"/>
  <c r="L10"/>
  <c r="J10"/>
  <c r="H10"/>
  <c r="Q18"/>
  <c r="Q17"/>
  <c r="Q15"/>
  <c r="Q14"/>
  <c r="Q12"/>
  <c r="Q11"/>
  <c r="Q9"/>
  <c r="Q8"/>
  <c r="J39"/>
  <c r="J36"/>
  <c r="J30"/>
  <c r="P30" s="1"/>
  <c r="Q38"/>
  <c r="P38"/>
  <c r="Q37"/>
  <c r="P37"/>
  <c r="Q32"/>
  <c r="P32"/>
  <c r="Q31"/>
  <c r="P31"/>
  <c r="Q29"/>
  <c r="P29"/>
  <c r="Q28"/>
  <c r="P28"/>
  <c r="F10"/>
  <c r="F13"/>
  <c r="F19"/>
  <c r="F39"/>
  <c r="F36"/>
  <c r="F33"/>
  <c r="F30"/>
  <c r="P33" l="1"/>
  <c r="P39"/>
  <c r="P36"/>
  <c r="P13"/>
  <c r="P16"/>
</calcChain>
</file>

<file path=xl/sharedStrings.xml><?xml version="1.0" encoding="utf-8"?>
<sst xmlns="http://schemas.openxmlformats.org/spreadsheetml/2006/main" count="134" uniqueCount="30">
  <si>
    <t>Simulation time [s]</t>
  </si>
  <si>
    <t>2 fully overlapping WLANs</t>
  </si>
  <si>
    <t>C_A = {1 (p), 2}</t>
  </si>
  <si>
    <t>Scenario details</t>
  </si>
  <si>
    <t>SCENARIO II</t>
  </si>
  <si>
    <t>Policy</t>
  </si>
  <si>
    <t>Seed 1
1992</t>
  </si>
  <si>
    <t>Seed 2
42</t>
  </si>
  <si>
    <t>Seed 4
608108</t>
  </si>
  <si>
    <t>AM</t>
  </si>
  <si>
    <t>WLAN</t>
  </si>
  <si>
    <t>A</t>
  </si>
  <si>
    <t>B</t>
  </si>
  <si>
    <t>SCB</t>
  </si>
  <si>
    <t>OP</t>
  </si>
  <si>
    <t>PU</t>
  </si>
  <si>
    <t>Throughput [Mbps] (prob. Collision)</t>
  </si>
  <si>
    <t>SFCTMN</t>
  </si>
  <si>
    <t>KOMONDOR</t>
  </si>
  <si>
    <t>-</t>
  </si>
  <si>
    <t>Experiments per scenario</t>
  </si>
  <si>
    <t>SCENARIO I</t>
  </si>
  <si>
    <t>C_A = {1,2(p),3, 4}</t>
  </si>
  <si>
    <t>C_B = {3(p),4}</t>
  </si>
  <si>
    <t>C_B = {1, 2 (p)}</t>
  </si>
  <si>
    <t>Tot</t>
  </si>
  <si>
    <t>Average</t>
  </si>
  <si>
    <t>Seed 3
8080</t>
  </si>
  <si>
    <t>Comments</t>
  </si>
  <si>
    <t>NAV effect. B enters in NAV while A does not because the primary of B is in A's transmission range.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</si>
</sst>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4" fillId="5" borderId="1" xfId="2" applyNumberFormat="1" applyBorder="1" applyAlignment="1">
      <alignment horizontal="center" vertical="center"/>
    </xf>
    <xf numFmtId="164" fontId="4" fillId="5" borderId="1" xfId="2" applyNumberForma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5" borderId="2" xfId="2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</xdr:colOff>
      <xdr:row>10</xdr:row>
      <xdr:rowOff>20782</xdr:rowOff>
    </xdr:from>
    <xdr:to>
      <xdr:col>1</xdr:col>
      <xdr:colOff>1534178</xdr:colOff>
      <xdr:row>15</xdr:row>
      <xdr:rowOff>6928</xdr:rowOff>
    </xdr:to>
    <xdr:pic>
      <xdr:nvPicPr>
        <xdr:cNvPr id="4" name="Picture 3" descr="toy_scenari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7" y="2015837"/>
          <a:ext cx="3058178" cy="886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topLeftCell="B1" zoomScale="110" zoomScaleNormal="110" workbookViewId="0">
      <selection activeCell="R25" sqref="R25"/>
    </sheetView>
  </sheetViews>
  <sheetFormatPr defaultRowHeight="14.4"/>
  <cols>
    <col min="1" max="1" width="22.33203125" style="1" bestFit="1" customWidth="1"/>
    <col min="2" max="2" width="22.44140625" style="1" customWidth="1"/>
    <col min="3" max="3" width="2.21875" style="1" customWidth="1"/>
    <col min="4" max="4" width="6" style="1" bestFit="1" customWidth="1"/>
    <col min="5" max="5" width="6.21875" style="1" bestFit="1" customWidth="1"/>
    <col min="6" max="6" width="10.44140625" style="1" bestFit="1" customWidth="1"/>
    <col min="7" max="7" width="6.21875" style="1" customWidth="1"/>
    <col min="8" max="8" width="12.77734375" style="1" bestFit="1" customWidth="1"/>
    <col min="9" max="17" width="8.88671875" style="1"/>
    <col min="18" max="18" width="33.109375" style="1" customWidth="1"/>
    <col min="19" max="16384" width="8.88671875" style="1"/>
  </cols>
  <sheetData>
    <row r="1" spans="1:18" ht="14.4" customHeight="1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ht="14.4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8" ht="14.4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8">
      <c r="A4" s="2" t="s">
        <v>0</v>
      </c>
      <c r="B4" s="1">
        <v>1000</v>
      </c>
      <c r="F4" s="15" t="s">
        <v>17</v>
      </c>
      <c r="G4" s="15"/>
      <c r="H4" s="14" t="s">
        <v>18</v>
      </c>
      <c r="I4" s="14"/>
      <c r="J4" s="14"/>
      <c r="K4" s="14"/>
      <c r="L4" s="14"/>
      <c r="M4" s="14"/>
      <c r="N4" s="14"/>
      <c r="O4" s="14"/>
      <c r="P4" s="14"/>
      <c r="Q4" s="14"/>
    </row>
    <row r="5" spans="1:18">
      <c r="A5" s="2" t="s">
        <v>20</v>
      </c>
      <c r="B5" s="1">
        <v>4</v>
      </c>
      <c r="F5" s="15"/>
      <c r="G5" s="15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8">
      <c r="A6" s="2" t="s">
        <v>3</v>
      </c>
      <c r="B6" s="1" t="s">
        <v>1</v>
      </c>
      <c r="D6" s="11" t="s">
        <v>5</v>
      </c>
      <c r="E6" s="11" t="s">
        <v>10</v>
      </c>
      <c r="F6" s="11" t="s">
        <v>16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" t="s">
        <v>28</v>
      </c>
    </row>
    <row r="7" spans="1:18" ht="29.4" customHeight="1">
      <c r="B7" s="1" t="s">
        <v>22</v>
      </c>
      <c r="D7" s="11"/>
      <c r="E7" s="11"/>
      <c r="F7" s="11" t="s">
        <v>19</v>
      </c>
      <c r="G7" s="11"/>
      <c r="H7" s="12" t="s">
        <v>6</v>
      </c>
      <c r="I7" s="12"/>
      <c r="J7" s="12" t="s">
        <v>7</v>
      </c>
      <c r="K7" s="12"/>
      <c r="L7" s="12" t="s">
        <v>27</v>
      </c>
      <c r="M7" s="12"/>
      <c r="N7" s="12" t="s">
        <v>8</v>
      </c>
      <c r="O7" s="12"/>
      <c r="P7" s="13" t="s">
        <v>26</v>
      </c>
      <c r="Q7" s="13"/>
    </row>
    <row r="8" spans="1:18">
      <c r="B8" s="1" t="s">
        <v>23</v>
      </c>
      <c r="D8" s="11" t="s">
        <v>9</v>
      </c>
      <c r="E8" s="3" t="s">
        <v>11</v>
      </c>
      <c r="F8" s="4">
        <v>220.1242</v>
      </c>
      <c r="G8" s="4" t="s">
        <v>19</v>
      </c>
      <c r="H8" s="4">
        <v>217.54444799999999</v>
      </c>
      <c r="I8" s="6">
        <v>1.4E-3</v>
      </c>
      <c r="J8" s="4">
        <v>217.55135999999999</v>
      </c>
      <c r="K8" s="6">
        <v>1.4E-3</v>
      </c>
      <c r="L8" s="4">
        <v>217.48607999999999</v>
      </c>
      <c r="M8" s="6">
        <v>1.2999999999999999E-3</v>
      </c>
      <c r="N8" s="4">
        <v>217.529856</v>
      </c>
      <c r="O8" s="6">
        <v>1.4E-3</v>
      </c>
      <c r="P8" s="5">
        <f>AVERAGE(H8,J8,L8,N8)</f>
        <v>217.52793599999998</v>
      </c>
      <c r="Q8" s="7">
        <f>AVERAGE(I8,K8,M8,O8)</f>
        <v>1.3749999999999999E-3</v>
      </c>
    </row>
    <row r="9" spans="1:18">
      <c r="D9" s="11"/>
      <c r="E9" s="3" t="s">
        <v>12</v>
      </c>
      <c r="F9" s="4">
        <v>212.2115</v>
      </c>
      <c r="G9" s="4" t="s">
        <v>19</v>
      </c>
      <c r="H9" s="4">
        <v>214.91020800000001</v>
      </c>
      <c r="I9" s="6">
        <v>1.6999999999999999E-3</v>
      </c>
      <c r="J9" s="4">
        <v>214.88640000000001</v>
      </c>
      <c r="K9" s="6">
        <v>1.5E-3</v>
      </c>
      <c r="L9" s="4">
        <v>214.966272</v>
      </c>
      <c r="M9" s="6">
        <v>1.5E-3</v>
      </c>
      <c r="N9" s="4">
        <v>214.92403200000001</v>
      </c>
      <c r="O9" s="6">
        <v>1.6000000000000001E-3</v>
      </c>
      <c r="P9" s="5">
        <f>AVERAGE(H9,J9,L9,N9)</f>
        <v>214.921728</v>
      </c>
      <c r="Q9" s="7">
        <f>AVERAGE(I9,K9,M9,O9)</f>
        <v>1.5749999999999998E-3</v>
      </c>
    </row>
    <row r="10" spans="1:18">
      <c r="D10" s="11"/>
      <c r="E10" s="3" t="s">
        <v>25</v>
      </c>
      <c r="F10" s="4">
        <f>SUM(F8:F9)</f>
        <v>432.33569999999997</v>
      </c>
      <c r="G10" s="4" t="s">
        <v>19</v>
      </c>
      <c r="H10" s="4">
        <f>SUM(H8:H9)</f>
        <v>432.454656</v>
      </c>
      <c r="I10" s="6" t="s">
        <v>19</v>
      </c>
      <c r="J10" s="4">
        <f>SUM(J8:J9)</f>
        <v>432.43776000000003</v>
      </c>
      <c r="K10" s="6" t="s">
        <v>19</v>
      </c>
      <c r="L10" s="4">
        <f>SUM(L8:L9)</f>
        <v>432.45235200000002</v>
      </c>
      <c r="M10" s="6" t="s">
        <v>19</v>
      </c>
      <c r="N10" s="4">
        <f>SUM(N8:N9)</f>
        <v>432.45388800000001</v>
      </c>
      <c r="O10" s="6" t="s">
        <v>19</v>
      </c>
      <c r="P10" s="4">
        <f>SUM(P8:P9)</f>
        <v>432.44966399999998</v>
      </c>
      <c r="Q10" s="6" t="s">
        <v>19</v>
      </c>
    </row>
    <row r="11" spans="1:18">
      <c r="D11" s="11" t="s">
        <v>13</v>
      </c>
      <c r="E11" s="3" t="s">
        <v>11</v>
      </c>
      <c r="F11" s="4">
        <v>143.45760000000001</v>
      </c>
      <c r="G11" s="4" t="s">
        <v>19</v>
      </c>
      <c r="H11" s="8">
        <v>132.244992</v>
      </c>
      <c r="I11" s="9">
        <v>7.0699999999999999E-2</v>
      </c>
      <c r="J11" s="8">
        <v>132.11289600000001</v>
      </c>
      <c r="K11" s="9">
        <v>6.9500000000000006E-2</v>
      </c>
      <c r="L11" s="8">
        <v>132.31564800000001</v>
      </c>
      <c r="M11" s="9">
        <v>7.0099999999999996E-2</v>
      </c>
      <c r="N11" s="8">
        <v>132.23424</v>
      </c>
      <c r="O11" s="9">
        <v>6.9699999999999998E-2</v>
      </c>
      <c r="P11" s="8">
        <f>AVERAGE(H11,J11,L11,N11)</f>
        <v>132.226944</v>
      </c>
      <c r="Q11" s="9">
        <f>AVERAGE(I11,K11,M11,O11)</f>
        <v>6.9999999999999993E-2</v>
      </c>
      <c r="R11" s="16" t="s">
        <v>29</v>
      </c>
    </row>
    <row r="12" spans="1:18">
      <c r="D12" s="11"/>
      <c r="E12" s="3" t="s">
        <v>12</v>
      </c>
      <c r="F12" s="4">
        <v>143.45760000000001</v>
      </c>
      <c r="G12" s="4" t="s">
        <v>19</v>
      </c>
      <c r="H12" s="8">
        <v>148.90752000000001</v>
      </c>
      <c r="I12" s="9">
        <v>6.3299999999999995E-2</v>
      </c>
      <c r="J12" s="8">
        <v>148.99</v>
      </c>
      <c r="K12" s="9">
        <v>6.2100000000000002E-2</v>
      </c>
      <c r="L12" s="8">
        <v>148.87833000000001</v>
      </c>
      <c r="M12" s="9">
        <v>6.2700000000000006E-2</v>
      </c>
      <c r="N12" s="8">
        <v>148.91904</v>
      </c>
      <c r="O12" s="9">
        <v>6.2399999999999997E-2</v>
      </c>
      <c r="P12" s="8">
        <f>AVERAGE(H12,J12,L12,N12)</f>
        <v>148.9237225</v>
      </c>
      <c r="Q12" s="9">
        <f>AVERAGE(I12,K12,M12,O12)</f>
        <v>6.2625E-2</v>
      </c>
      <c r="R12" s="16"/>
    </row>
    <row r="13" spans="1:18">
      <c r="D13" s="11"/>
      <c r="E13" s="3" t="s">
        <v>25</v>
      </c>
      <c r="F13" s="4">
        <f>SUM(F11:F12)</f>
        <v>286.91520000000003</v>
      </c>
      <c r="G13" s="4" t="s">
        <v>19</v>
      </c>
      <c r="H13" s="8">
        <f>SUM(H11:H12)</f>
        <v>281.152512</v>
      </c>
      <c r="I13" s="9" t="s">
        <v>19</v>
      </c>
      <c r="J13" s="8">
        <f>SUM(J11:J12)</f>
        <v>281.10289599999999</v>
      </c>
      <c r="K13" s="9" t="s">
        <v>19</v>
      </c>
      <c r="L13" s="8">
        <f>SUM(L11:L12)</f>
        <v>281.19397800000002</v>
      </c>
      <c r="M13" s="9" t="s">
        <v>19</v>
      </c>
      <c r="N13" s="8">
        <f>SUM(N11:N12)</f>
        <v>281.15328</v>
      </c>
      <c r="O13" s="9" t="s">
        <v>19</v>
      </c>
      <c r="P13" s="8">
        <f>SUM(P11:P12)</f>
        <v>281.1506665</v>
      </c>
      <c r="Q13" s="9" t="s">
        <v>19</v>
      </c>
      <c r="R13" s="16"/>
    </row>
    <row r="14" spans="1:18">
      <c r="D14" s="11" t="s">
        <v>14</v>
      </c>
      <c r="E14" s="3" t="s">
        <v>11</v>
      </c>
      <c r="F14" s="4">
        <v>113.23260000000001</v>
      </c>
      <c r="G14" s="4" t="s">
        <v>19</v>
      </c>
      <c r="H14" s="4">
        <v>113.228544</v>
      </c>
      <c r="I14" s="6">
        <v>0</v>
      </c>
      <c r="J14" s="4">
        <v>113.228544</v>
      </c>
      <c r="K14" s="6">
        <v>0</v>
      </c>
      <c r="L14" s="4">
        <v>113.228544</v>
      </c>
      <c r="M14" s="6">
        <v>0</v>
      </c>
      <c r="N14" s="4">
        <v>113.228544</v>
      </c>
      <c r="O14" s="6">
        <v>0</v>
      </c>
      <c r="P14" s="5">
        <f>AVERAGE(H14,J14,L14,N14)</f>
        <v>113.228544</v>
      </c>
      <c r="Q14" s="7">
        <f>AVERAGE(I14,K14,M14,O14)</f>
        <v>0</v>
      </c>
    </row>
    <row r="15" spans="1:18">
      <c r="D15" s="11"/>
      <c r="E15" s="3" t="s">
        <v>12</v>
      </c>
      <c r="F15" s="4">
        <v>113.23260000000001</v>
      </c>
      <c r="G15" s="4" t="s">
        <v>19</v>
      </c>
      <c r="H15" s="4">
        <v>113.22777600000001</v>
      </c>
      <c r="I15" s="6">
        <v>0</v>
      </c>
      <c r="J15" s="4">
        <v>113.22777600000001</v>
      </c>
      <c r="K15" s="6">
        <v>0</v>
      </c>
      <c r="L15" s="4">
        <v>113.22777600000001</v>
      </c>
      <c r="M15" s="6">
        <v>0</v>
      </c>
      <c r="N15" s="4">
        <v>113.22777600000001</v>
      </c>
      <c r="O15" s="6">
        <v>0</v>
      </c>
      <c r="P15" s="5">
        <f>AVERAGE(H15,J15,L15,N15)</f>
        <v>113.22777600000001</v>
      </c>
      <c r="Q15" s="7">
        <f>AVERAGE(I15,K15,M15,O15)</f>
        <v>0</v>
      </c>
    </row>
    <row r="16" spans="1:18">
      <c r="D16" s="11"/>
      <c r="E16" s="3" t="s">
        <v>25</v>
      </c>
      <c r="F16" s="4">
        <f>SUM(F14:F15)</f>
        <v>226.46520000000001</v>
      </c>
      <c r="G16" s="4" t="s">
        <v>19</v>
      </c>
      <c r="H16" s="4">
        <f>SUM(H14:H15)</f>
        <v>226.45632000000001</v>
      </c>
      <c r="I16" s="6" t="s">
        <v>19</v>
      </c>
      <c r="J16" s="4">
        <f>SUM(J14:J15)</f>
        <v>226.45632000000001</v>
      </c>
      <c r="K16" s="6" t="s">
        <v>19</v>
      </c>
      <c r="L16" s="4">
        <f>SUM(L14:L15)</f>
        <v>226.45632000000001</v>
      </c>
      <c r="M16" s="6" t="s">
        <v>19</v>
      </c>
      <c r="N16" s="4">
        <f>SUM(N14:N15)</f>
        <v>226.45632000000001</v>
      </c>
      <c r="O16" s="6" t="s">
        <v>19</v>
      </c>
      <c r="P16" s="4">
        <f>SUM(P14:P15)</f>
        <v>226.45632000000001</v>
      </c>
      <c r="Q16" s="6" t="s">
        <v>19</v>
      </c>
    </row>
    <row r="17" spans="1:17">
      <c r="D17" s="11" t="s">
        <v>15</v>
      </c>
      <c r="E17" s="3" t="s">
        <v>11</v>
      </c>
      <c r="F17" s="4">
        <v>149.1446</v>
      </c>
      <c r="G17" s="4" t="s">
        <v>19</v>
      </c>
      <c r="H17" s="4">
        <v>149.31225599999999</v>
      </c>
      <c r="I17" s="6">
        <v>1.2999999999999999E-3</v>
      </c>
      <c r="J17" s="4">
        <v>149.12025600000001</v>
      </c>
      <c r="K17" s="6">
        <v>1.1000000000000001E-3</v>
      </c>
      <c r="L17" s="4">
        <v>149.269248</v>
      </c>
      <c r="M17" s="6">
        <v>1.1999999999999999E-3</v>
      </c>
      <c r="N17" s="4">
        <v>149.30227199999999</v>
      </c>
      <c r="O17" s="6">
        <v>1.1000000000000001E-3</v>
      </c>
      <c r="P17" s="5">
        <f>AVERAGE(H17,J17,L17,N17)</f>
        <v>149.25100799999998</v>
      </c>
      <c r="Q17" s="7">
        <f>AVERAGE(I17,K17,M17,O17)</f>
        <v>1.175E-3</v>
      </c>
    </row>
    <row r="18" spans="1:17">
      <c r="D18" s="11"/>
      <c r="E18" s="3" t="s">
        <v>12</v>
      </c>
      <c r="F18" s="4">
        <v>148.3794</v>
      </c>
      <c r="G18" s="4" t="s">
        <v>19</v>
      </c>
      <c r="H18" s="4">
        <v>148.20326399999999</v>
      </c>
      <c r="I18" s="6">
        <v>5.0000000000000001E-4</v>
      </c>
      <c r="J18" s="4">
        <v>148.425984</v>
      </c>
      <c r="K18" s="6">
        <v>5.0000000000000001E-4</v>
      </c>
      <c r="L18" s="4">
        <v>148.31232</v>
      </c>
      <c r="M18" s="6">
        <v>5.0000000000000001E-4</v>
      </c>
      <c r="N18" s="4">
        <v>148.26931200000001</v>
      </c>
      <c r="O18" s="6">
        <v>5.9999999999999995E-4</v>
      </c>
      <c r="P18" s="5">
        <f>AVERAGE(H18,J18,L18,N18)</f>
        <v>148.30271999999999</v>
      </c>
      <c r="Q18" s="7">
        <f>AVERAGE(I18,K18,M18,O18)</f>
        <v>5.2499999999999997E-4</v>
      </c>
    </row>
    <row r="19" spans="1:17">
      <c r="D19" s="11"/>
      <c r="E19" s="3" t="s">
        <v>25</v>
      </c>
      <c r="F19" s="4">
        <f>SUM(F17:F18)</f>
        <v>297.524</v>
      </c>
      <c r="G19" s="4" t="s">
        <v>19</v>
      </c>
      <c r="H19" s="4">
        <f>SUM(H17:H18)</f>
        <v>297.51551999999998</v>
      </c>
      <c r="I19" s="6" t="s">
        <v>19</v>
      </c>
      <c r="J19" s="4">
        <f>SUM(J17:J18)</f>
        <v>297.54624000000001</v>
      </c>
      <c r="K19" s="6" t="s">
        <v>19</v>
      </c>
      <c r="L19" s="4">
        <f>SUM(L17:L18)</f>
        <v>297.581568</v>
      </c>
      <c r="M19" s="6" t="s">
        <v>19</v>
      </c>
      <c r="N19" s="4">
        <f>SUM(N17:N18)</f>
        <v>297.57158400000003</v>
      </c>
      <c r="O19" s="6" t="s">
        <v>19</v>
      </c>
      <c r="P19" s="4">
        <f>SUM(P17:P18)</f>
        <v>297.55372799999998</v>
      </c>
      <c r="Q19" s="6" t="s">
        <v>19</v>
      </c>
    </row>
    <row r="21" spans="1:17" ht="14.4" customHeight="1">
      <c r="A21" s="10" t="s">
        <v>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4.4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21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A24" s="2" t="s">
        <v>0</v>
      </c>
      <c r="B24" s="1">
        <v>1000</v>
      </c>
      <c r="F24" s="15" t="s">
        <v>17</v>
      </c>
      <c r="G24" s="15"/>
      <c r="H24" s="14" t="s">
        <v>18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1:17">
      <c r="A25" s="2" t="s">
        <v>20</v>
      </c>
      <c r="B25" s="1">
        <v>4</v>
      </c>
      <c r="F25" s="15"/>
      <c r="G25" s="15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2" t="s">
        <v>3</v>
      </c>
      <c r="B26" s="1" t="s">
        <v>1</v>
      </c>
      <c r="D26" s="11" t="s">
        <v>5</v>
      </c>
      <c r="E26" s="11" t="s">
        <v>10</v>
      </c>
      <c r="F26" s="11" t="s">
        <v>16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34.200000000000003" customHeight="1">
      <c r="B27" s="1" t="s">
        <v>2</v>
      </c>
      <c r="D27" s="11"/>
      <c r="E27" s="11"/>
      <c r="F27" s="11" t="s">
        <v>19</v>
      </c>
      <c r="G27" s="11"/>
      <c r="H27" s="12" t="s">
        <v>6</v>
      </c>
      <c r="I27" s="12"/>
      <c r="J27" s="12" t="s">
        <v>7</v>
      </c>
      <c r="K27" s="12"/>
      <c r="L27" s="12" t="s">
        <v>27</v>
      </c>
      <c r="M27" s="12"/>
      <c r="N27" s="12" t="s">
        <v>8</v>
      </c>
      <c r="O27" s="12"/>
      <c r="P27" s="13" t="s">
        <v>26</v>
      </c>
      <c r="Q27" s="13"/>
    </row>
    <row r="28" spans="1:17">
      <c r="B28" s="1" t="s">
        <v>24</v>
      </c>
      <c r="D28" s="11" t="s">
        <v>9</v>
      </c>
      <c r="E28" s="3" t="s">
        <v>11</v>
      </c>
      <c r="F28" s="4">
        <v>109.1917</v>
      </c>
      <c r="G28" s="4" t="s">
        <v>19</v>
      </c>
      <c r="H28" s="4">
        <v>109.10284799999999</v>
      </c>
      <c r="I28" s="6">
        <v>0.1183</v>
      </c>
      <c r="J28" s="4">
        <v>108.823296</v>
      </c>
      <c r="K28" s="6">
        <v>0.1178</v>
      </c>
      <c r="L28" s="4">
        <v>108.77184</v>
      </c>
      <c r="M28" s="6">
        <v>0.1173</v>
      </c>
      <c r="N28" s="4">
        <v>108.855552</v>
      </c>
      <c r="O28" s="6">
        <v>0.11749999999999999</v>
      </c>
      <c r="P28" s="5">
        <f>AVERAGE(H28,J28,L28,N28)</f>
        <v>108.888384</v>
      </c>
      <c r="Q28" s="7">
        <f>AVERAGE(I28,K28,M28,O28)</f>
        <v>0.117725</v>
      </c>
    </row>
    <row r="29" spans="1:17">
      <c r="D29" s="11"/>
      <c r="E29" s="3" t="s">
        <v>12</v>
      </c>
      <c r="F29" s="4">
        <v>109.1917</v>
      </c>
      <c r="G29" s="4" t="s">
        <v>19</v>
      </c>
      <c r="H29" s="4">
        <v>108.735744</v>
      </c>
      <c r="I29" s="6">
        <v>0.1187</v>
      </c>
      <c r="J29" s="4">
        <v>109.019136</v>
      </c>
      <c r="K29" s="6">
        <v>0.1176</v>
      </c>
      <c r="L29" s="4">
        <v>109.07136</v>
      </c>
      <c r="M29" s="6">
        <v>0.11700000000000001</v>
      </c>
      <c r="N29" s="4">
        <v>108.98688</v>
      </c>
      <c r="O29" s="6">
        <v>0.1173</v>
      </c>
      <c r="P29" s="5">
        <f>AVERAGE(H29,J29,L29,N29)</f>
        <v>108.95327999999999</v>
      </c>
      <c r="Q29" s="7">
        <f>AVERAGE(I29,K29,M29,O29)</f>
        <v>0.11765</v>
      </c>
    </row>
    <row r="30" spans="1:17">
      <c r="D30" s="11"/>
      <c r="E30" s="3" t="s">
        <v>25</v>
      </c>
      <c r="F30" s="4">
        <f>SUM(F28:F29)</f>
        <v>218.38339999999999</v>
      </c>
      <c r="G30" s="4" t="s">
        <v>19</v>
      </c>
      <c r="H30" s="4">
        <f>SUM(H28:H29)</f>
        <v>217.83859200000001</v>
      </c>
      <c r="I30" s="6" t="s">
        <v>19</v>
      </c>
      <c r="J30" s="4">
        <f>SUM(J28:J29)</f>
        <v>217.842432</v>
      </c>
      <c r="K30" s="6" t="s">
        <v>19</v>
      </c>
      <c r="L30" s="4">
        <f>SUM(L28:L29)</f>
        <v>217.8432</v>
      </c>
      <c r="M30" s="6" t="s">
        <v>19</v>
      </c>
      <c r="N30" s="4">
        <f>SUM(N28:N29)</f>
        <v>217.842432</v>
      </c>
      <c r="O30" s="6" t="s">
        <v>19</v>
      </c>
      <c r="P30" s="5">
        <f t="shared" ref="P30:P39" si="0">AVERAGE(H30,J30,L30,N30)</f>
        <v>217.84166400000001</v>
      </c>
      <c r="Q30" s="6" t="s">
        <v>19</v>
      </c>
    </row>
    <row r="31" spans="1:17">
      <c r="D31" s="17" t="s">
        <v>13</v>
      </c>
      <c r="E31" s="4" t="s">
        <v>11</v>
      </c>
      <c r="F31" s="4">
        <v>109.1917</v>
      </c>
      <c r="G31" s="4" t="s">
        <v>19</v>
      </c>
      <c r="H31" s="4">
        <v>109.10284799999999</v>
      </c>
      <c r="I31" s="7">
        <v>0.1183</v>
      </c>
      <c r="J31" s="4">
        <v>108.823296</v>
      </c>
      <c r="K31" s="7">
        <v>0.1178</v>
      </c>
      <c r="L31" s="4">
        <v>108.77184</v>
      </c>
      <c r="M31" s="7">
        <v>0.1173</v>
      </c>
      <c r="N31" s="4">
        <v>108.855552</v>
      </c>
      <c r="O31" s="7">
        <v>0.11749999999999999</v>
      </c>
      <c r="P31" s="4">
        <f t="shared" si="0"/>
        <v>108.888384</v>
      </c>
      <c r="Q31" s="7">
        <f>AVERAGE(I31,K31,M31,O31)</f>
        <v>0.117725</v>
      </c>
    </row>
    <row r="32" spans="1:17">
      <c r="D32" s="18"/>
      <c r="E32" s="4" t="s">
        <v>12</v>
      </c>
      <c r="F32" s="4">
        <v>109.1917</v>
      </c>
      <c r="G32" s="4" t="s">
        <v>19</v>
      </c>
      <c r="H32" s="4">
        <v>108.735744</v>
      </c>
      <c r="I32" s="7">
        <v>0.1187</v>
      </c>
      <c r="J32" s="4">
        <v>109.019136</v>
      </c>
      <c r="K32" s="7">
        <v>0.1176</v>
      </c>
      <c r="L32" s="4">
        <v>109.07136</v>
      </c>
      <c r="M32" s="7">
        <v>0.11700000000000001</v>
      </c>
      <c r="N32" s="4">
        <v>108.98688</v>
      </c>
      <c r="O32" s="7">
        <v>0.1173</v>
      </c>
      <c r="P32" s="4">
        <f t="shared" si="0"/>
        <v>108.95327999999999</v>
      </c>
      <c r="Q32" s="7">
        <f>AVERAGE(I32,K32,M32,O32)</f>
        <v>0.11765</v>
      </c>
    </row>
    <row r="33" spans="4:17">
      <c r="D33" s="19"/>
      <c r="E33" s="4" t="s">
        <v>25</v>
      </c>
      <c r="F33" s="4">
        <f>SUM(F31:F32)</f>
        <v>218.38339999999999</v>
      </c>
      <c r="G33" s="4" t="s">
        <v>19</v>
      </c>
      <c r="H33" s="4">
        <f>SUM(H31:H32)</f>
        <v>217.83859200000001</v>
      </c>
      <c r="I33" s="7" t="s">
        <v>19</v>
      </c>
      <c r="J33" s="4">
        <f>SUM(J31:J32)</f>
        <v>217.842432</v>
      </c>
      <c r="K33" s="7" t="s">
        <v>19</v>
      </c>
      <c r="L33" s="4">
        <f>SUM(L31:L32)</f>
        <v>217.8432</v>
      </c>
      <c r="M33" s="7" t="s">
        <v>19</v>
      </c>
      <c r="N33" s="4">
        <f>SUM(N31:N32)</f>
        <v>217.842432</v>
      </c>
      <c r="O33" s="7" t="s">
        <v>19</v>
      </c>
      <c r="P33" s="4">
        <f t="shared" si="0"/>
        <v>217.84166400000001</v>
      </c>
      <c r="Q33" s="7" t="s">
        <v>19</v>
      </c>
    </row>
    <row r="34" spans="4:17">
      <c r="D34" s="11" t="s">
        <v>14</v>
      </c>
      <c r="E34" s="3" t="s">
        <v>11</v>
      </c>
      <c r="F34" s="4">
        <v>113.23260000000001</v>
      </c>
      <c r="G34" s="4" t="s">
        <v>19</v>
      </c>
      <c r="H34" s="4">
        <v>113.228544</v>
      </c>
      <c r="I34" s="6">
        <v>0</v>
      </c>
      <c r="J34" s="4">
        <v>113.228544</v>
      </c>
      <c r="K34" s="6">
        <v>0</v>
      </c>
      <c r="L34" s="4">
        <v>113.228544</v>
      </c>
      <c r="M34" s="6">
        <v>0</v>
      </c>
      <c r="N34" s="4">
        <v>113.228544</v>
      </c>
      <c r="O34" s="6">
        <v>0</v>
      </c>
      <c r="P34" s="5">
        <f>AVERAGE(H34,J34,L34,N34)</f>
        <v>113.228544</v>
      </c>
      <c r="Q34" s="7">
        <f>AVERAGE(I34,K34,M34,O34)</f>
        <v>0</v>
      </c>
    </row>
    <row r="35" spans="4:17">
      <c r="D35" s="11"/>
      <c r="E35" s="3" t="s">
        <v>12</v>
      </c>
      <c r="F35" s="4">
        <v>113.23260000000001</v>
      </c>
      <c r="G35" s="4" t="s">
        <v>19</v>
      </c>
      <c r="H35" s="4">
        <v>113.22777600000001</v>
      </c>
      <c r="I35" s="6">
        <v>0</v>
      </c>
      <c r="J35" s="4">
        <v>113.22777600000001</v>
      </c>
      <c r="K35" s="6">
        <v>0</v>
      </c>
      <c r="L35" s="4">
        <v>113.22777600000001</v>
      </c>
      <c r="M35" s="6">
        <v>0</v>
      </c>
      <c r="N35" s="4">
        <v>113.22777600000001</v>
      </c>
      <c r="O35" s="6">
        <v>0</v>
      </c>
      <c r="P35" s="5">
        <f>AVERAGE(H35,J35,L35,N35)</f>
        <v>113.22777600000001</v>
      </c>
      <c r="Q35" s="7">
        <f>AVERAGE(I35,K35,M35,O35)</f>
        <v>0</v>
      </c>
    </row>
    <row r="36" spans="4:17">
      <c r="D36" s="11"/>
      <c r="E36" s="3" t="s">
        <v>25</v>
      </c>
      <c r="F36" s="4">
        <f>SUM(F34:F35)</f>
        <v>226.46520000000001</v>
      </c>
      <c r="G36" s="4" t="s">
        <v>19</v>
      </c>
      <c r="H36" s="4">
        <f>SUM(H34:H35)</f>
        <v>226.45632000000001</v>
      </c>
      <c r="I36" s="6" t="s">
        <v>19</v>
      </c>
      <c r="J36" s="4">
        <f>SUM(J34:J35)</f>
        <v>226.45632000000001</v>
      </c>
      <c r="K36" s="6" t="s">
        <v>19</v>
      </c>
      <c r="L36" s="4">
        <f>SUM(L34:L35)</f>
        <v>226.45632000000001</v>
      </c>
      <c r="M36" s="6" t="s">
        <v>19</v>
      </c>
      <c r="N36" s="4">
        <f>SUM(N34:N35)</f>
        <v>226.45632000000001</v>
      </c>
      <c r="O36" s="6" t="s">
        <v>19</v>
      </c>
      <c r="P36" s="5">
        <f t="shared" si="0"/>
        <v>226.45632000000001</v>
      </c>
      <c r="Q36" s="6" t="s">
        <v>19</v>
      </c>
    </row>
    <row r="37" spans="4:17">
      <c r="D37" s="11" t="s">
        <v>15</v>
      </c>
      <c r="E37" s="3" t="s">
        <v>11</v>
      </c>
      <c r="F37" s="4">
        <v>113.1913</v>
      </c>
      <c r="G37" s="4" t="s">
        <v>19</v>
      </c>
      <c r="H37" s="4">
        <v>113.147136</v>
      </c>
      <c r="I37" s="6">
        <v>3.5000000000000001E-3</v>
      </c>
      <c r="J37" s="4">
        <v>113.193984</v>
      </c>
      <c r="K37" s="6">
        <v>2.8999999999999998E-3</v>
      </c>
      <c r="L37" s="4">
        <v>113.161728</v>
      </c>
      <c r="M37" s="6">
        <v>2.5999999999999999E-3</v>
      </c>
      <c r="N37" s="4">
        <v>113.147904</v>
      </c>
      <c r="O37" s="6">
        <v>3.5000000000000001E-3</v>
      </c>
      <c r="P37" s="5">
        <f t="shared" si="0"/>
        <v>113.16268799999999</v>
      </c>
      <c r="Q37" s="7">
        <f>AVERAGE(I37,K37,M37,O37)</f>
        <v>3.1249999999999997E-3</v>
      </c>
    </row>
    <row r="38" spans="4:17">
      <c r="D38" s="11"/>
      <c r="E38" s="3" t="s">
        <v>12</v>
      </c>
      <c r="F38" s="4">
        <v>113.1913</v>
      </c>
      <c r="G38" s="4" t="s">
        <v>19</v>
      </c>
      <c r="H38" s="4">
        <v>113.12947200000001</v>
      </c>
      <c r="I38" s="6">
        <v>3.7000000000000002E-3</v>
      </c>
      <c r="J38" s="4">
        <v>113.140224</v>
      </c>
      <c r="K38" s="6">
        <v>2.7000000000000001E-3</v>
      </c>
      <c r="L38" s="4">
        <v>113.17247999999999</v>
      </c>
      <c r="M38" s="6">
        <v>2.5999999999999999E-3</v>
      </c>
      <c r="N38" s="4">
        <v>113.13791999999999</v>
      </c>
      <c r="O38" s="6">
        <v>3.3999999999999998E-3</v>
      </c>
      <c r="P38" s="5">
        <f t="shared" si="0"/>
        <v>113.14502400000001</v>
      </c>
      <c r="Q38" s="7">
        <f>AVERAGE(I38,K38,M38,O38)</f>
        <v>3.1000000000000003E-3</v>
      </c>
    </row>
    <row r="39" spans="4:17">
      <c r="D39" s="11"/>
      <c r="E39" s="3" t="s">
        <v>25</v>
      </c>
      <c r="F39" s="4">
        <f>SUM(F37:F38)</f>
        <v>226.3826</v>
      </c>
      <c r="G39" s="4" t="s">
        <v>19</v>
      </c>
      <c r="H39" s="4">
        <f>SUM(H37:H38)</f>
        <v>226.27660800000001</v>
      </c>
      <c r="I39" s="6" t="s">
        <v>19</v>
      </c>
      <c r="J39" s="4">
        <f>SUM(J37:J38)</f>
        <v>226.33420799999999</v>
      </c>
      <c r="K39" s="6" t="s">
        <v>19</v>
      </c>
      <c r="L39" s="4">
        <f>SUM(L37:L38)</f>
        <v>226.33420799999999</v>
      </c>
      <c r="M39" s="6" t="s">
        <v>19</v>
      </c>
      <c r="N39" s="4">
        <f>SUM(N37:N38)</f>
        <v>226.28582399999999</v>
      </c>
      <c r="O39" s="6" t="s">
        <v>19</v>
      </c>
      <c r="P39" s="5">
        <f t="shared" si="0"/>
        <v>226.30771199999998</v>
      </c>
      <c r="Q39" s="6" t="s">
        <v>19</v>
      </c>
    </row>
  </sheetData>
  <mergeCells count="33">
    <mergeCell ref="D6:D7"/>
    <mergeCell ref="R11:R13"/>
    <mergeCell ref="L7:M7"/>
    <mergeCell ref="N7:O7"/>
    <mergeCell ref="F24:G25"/>
    <mergeCell ref="F27:G27"/>
    <mergeCell ref="F4:G5"/>
    <mergeCell ref="D37:D39"/>
    <mergeCell ref="D34:D36"/>
    <mergeCell ref="D8:D10"/>
    <mergeCell ref="D11:D13"/>
    <mergeCell ref="D14:D16"/>
    <mergeCell ref="D17:D19"/>
    <mergeCell ref="D28:D30"/>
    <mergeCell ref="D31:D33"/>
    <mergeCell ref="D26:D27"/>
    <mergeCell ref="A21:Q23"/>
    <mergeCell ref="A1:Q3"/>
    <mergeCell ref="E6:E7"/>
    <mergeCell ref="N27:O27"/>
    <mergeCell ref="L27:M27"/>
    <mergeCell ref="J27:K27"/>
    <mergeCell ref="H27:I27"/>
    <mergeCell ref="E26:E27"/>
    <mergeCell ref="P27:Q27"/>
    <mergeCell ref="F26:Q26"/>
    <mergeCell ref="H24:Q25"/>
    <mergeCell ref="H4:Q5"/>
    <mergeCell ref="F6:Q6"/>
    <mergeCell ref="P7:Q7"/>
    <mergeCell ref="F7:G7"/>
    <mergeCell ref="H7:I7"/>
    <mergeCell ref="J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2017-10-17T13:26:24Z</dcterms:created>
  <dcterms:modified xsi:type="dcterms:W3CDTF">2017-10-18T09:51:59Z</dcterms:modified>
</cp:coreProperties>
</file>