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 activeTab="4"/>
  </bookViews>
  <sheets>
    <sheet name="README" sheetId="5" r:id="rId1"/>
    <sheet name="Only primary (cb0)" sheetId="1" r:id="rId2"/>
    <sheet name="SCB (cb2)" sheetId="2" r:id="rId3"/>
    <sheet name="Always max (cb4)" sheetId="3" r:id="rId4"/>
    <sheet name="Prob. Uniform (cb6)" sheetId="4" r:id="rId5"/>
    <sheet name="For Matlab" sheetId="6" r:id="rId6"/>
  </sheets>
  <calcPr calcId="125725"/>
</workbook>
</file>

<file path=xl/calcChain.xml><?xml version="1.0" encoding="utf-8"?>
<calcChain xmlns="http://schemas.openxmlformats.org/spreadsheetml/2006/main">
  <c r="P405" i="4"/>
  <c r="P404"/>
  <c r="P403"/>
  <c r="P402"/>
  <c r="P401"/>
  <c r="P400"/>
  <c r="P399"/>
  <c r="P398"/>
  <c r="P397"/>
  <c r="P396"/>
  <c r="P395"/>
  <c r="P394"/>
  <c r="P393"/>
  <c r="P392"/>
  <c r="P391"/>
  <c r="P390"/>
  <c r="P389"/>
  <c r="P388"/>
  <c r="P387"/>
  <c r="P386"/>
  <c r="P385"/>
  <c r="P384"/>
  <c r="P383"/>
  <c r="P382"/>
  <c r="P381"/>
  <c r="P380"/>
  <c r="P379"/>
  <c r="P378"/>
  <c r="P377"/>
  <c r="P376"/>
  <c r="P375"/>
  <c r="P374"/>
  <c r="P373"/>
  <c r="P372"/>
  <c r="P371"/>
  <c r="P370"/>
  <c r="P369"/>
  <c r="P368"/>
  <c r="P367"/>
  <c r="P366"/>
  <c r="P365"/>
  <c r="P364"/>
  <c r="P363"/>
  <c r="P362"/>
  <c r="P361"/>
  <c r="P360"/>
  <c r="P359"/>
  <c r="P358"/>
  <c r="P357"/>
  <c r="P356"/>
  <c r="P355"/>
  <c r="P354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Q12"/>
  <c r="S6"/>
  <c r="R6"/>
  <c r="Q6"/>
  <c r="R10"/>
  <c r="Q10"/>
  <c r="G5" i="6"/>
  <c r="C7"/>
  <c r="C6"/>
  <c r="C4"/>
  <c r="O56" i="4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J408"/>
  <c r="I408"/>
  <c r="H408"/>
  <c r="G408"/>
  <c r="F408"/>
  <c r="E408"/>
  <c r="D408"/>
  <c r="C408"/>
  <c r="C409" s="1"/>
  <c r="E6" i="6" s="1"/>
  <c r="J407" i="4"/>
  <c r="I407"/>
  <c r="H407"/>
  <c r="G407"/>
  <c r="F407"/>
  <c r="E407"/>
  <c r="D407"/>
  <c r="C407"/>
  <c r="E5" i="6" s="1"/>
  <c r="J406" i="4"/>
  <c r="I406"/>
  <c r="H406"/>
  <c r="G406"/>
  <c r="F406"/>
  <c r="E406"/>
  <c r="D406"/>
  <c r="C406"/>
  <c r="E4" i="6" s="1"/>
  <c r="L405" i="4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C410" s="1"/>
  <c r="E7" i="6" s="1"/>
  <c r="J408" i="3"/>
  <c r="I408"/>
  <c r="H408"/>
  <c r="G408"/>
  <c r="F408"/>
  <c r="E408"/>
  <c r="D408"/>
  <c r="C408"/>
  <c r="C409" s="1"/>
  <c r="D6" i="6" s="1"/>
  <c r="J407" i="3"/>
  <c r="I407"/>
  <c r="H407"/>
  <c r="G407"/>
  <c r="F407"/>
  <c r="E407"/>
  <c r="D407"/>
  <c r="C407"/>
  <c r="D5" i="6" s="1"/>
  <c r="J406" i="3"/>
  <c r="I406"/>
  <c r="H406"/>
  <c r="G406"/>
  <c r="F406"/>
  <c r="E406"/>
  <c r="D406"/>
  <c r="C406"/>
  <c r="D4" i="6" s="1"/>
  <c r="L405" i="3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J408" i="2"/>
  <c r="I408"/>
  <c r="H408"/>
  <c r="G408"/>
  <c r="F408"/>
  <c r="E408"/>
  <c r="D408"/>
  <c r="C408"/>
  <c r="C409" s="1"/>
  <c r="J407"/>
  <c r="I407"/>
  <c r="H407"/>
  <c r="G407"/>
  <c r="F407"/>
  <c r="E407"/>
  <c r="D407"/>
  <c r="C407"/>
  <c r="J406"/>
  <c r="I406"/>
  <c r="H406"/>
  <c r="G406"/>
  <c r="F406"/>
  <c r="E406"/>
  <c r="D406"/>
  <c r="C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6" i="1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D408"/>
  <c r="E408"/>
  <c r="F408"/>
  <c r="G408"/>
  <c r="H408"/>
  <c r="I408"/>
  <c r="J408"/>
  <c r="D407"/>
  <c r="E407"/>
  <c r="F407"/>
  <c r="G407"/>
  <c r="H407"/>
  <c r="I407"/>
  <c r="J407"/>
  <c r="D406"/>
  <c r="E406"/>
  <c r="F406"/>
  <c r="G406"/>
  <c r="H406"/>
  <c r="I406"/>
  <c r="J406"/>
  <c r="C410" i="3" l="1"/>
  <c r="D7" i="6" s="1"/>
  <c r="C410" i="2"/>
  <c r="O7" i="4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6"/>
  <c r="L7" i="1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6"/>
  <c r="C5" i="6"/>
  <c r="R7" i="4" l="1"/>
  <c r="Q7"/>
  <c r="S7"/>
  <c r="C410" i="1"/>
  <c r="B7" i="6" s="1"/>
  <c r="C406" i="1" l="1"/>
  <c r="B4" i="6" s="1"/>
  <c r="C408" i="1"/>
  <c r="C409" s="1"/>
  <c r="B6" i="6" s="1"/>
  <c r="C407" i="1"/>
  <c r="B5" i="6" s="1"/>
</calcChain>
</file>

<file path=xl/sharedStrings.xml><?xml version="1.0" encoding="utf-8"?>
<sst xmlns="http://schemas.openxmlformats.org/spreadsheetml/2006/main" count="1697" uniqueCount="1645">
  <si>
    <t>STD</t>
  </si>
  <si>
    <t>Throughput [Mbps]</t>
  </si>
  <si>
    <t>ONLY PRIMARY</t>
  </si>
  <si>
    <t>Scenario</t>
  </si>
  <si>
    <t>N = 20</t>
  </si>
  <si>
    <t>Commit</t>
  </si>
  <si>
    <t>Seed</t>
  </si>
  <si>
    <t>Simulation time</t>
  </si>
  <si>
    <t>AM</t>
  </si>
  <si>
    <t>OP</t>
  </si>
  <si>
    <t>SCB</t>
  </si>
  <si>
    <t>PU</t>
  </si>
  <si>
    <t>MEAN</t>
  </si>
  <si>
    <t>JFI</t>
  </si>
  <si>
    <t>1de56c02db118b61af7e597f3a4213952d405b1f</t>
  </si>
  <si>
    <t>Scenarios</t>
  </si>
  <si>
    <t>Prop. Fairness</t>
  </si>
  <si>
    <t>RTS/CTS sent</t>
  </si>
  <si>
    <t>RTS/CTS lost</t>
  </si>
  <si>
    <t>Slotted BO col.</t>
  </si>
  <si>
    <t>Data pkts sent</t>
  </si>
  <si>
    <t>Data pkts lost</t>
  </si>
  <si>
    <t>Num. Tx. Tried</t>
  </si>
  <si>
    <t>Num. Tx. Not possible</t>
  </si>
  <si>
    <t>Only WLAN A is captured</t>
  </si>
  <si>
    <t>Line 1:  KOMONDOR SIMULATION 'sim_seed1992_input_nodes_n20_s0_cb0.csv' (seed 1992)</t>
  </si>
  <si>
    <t>Line 2:  KOMONDOR SIMULATION 'sim_seed1992_input_nodes_n20_s0_cb2.csv' (seed 1992)</t>
  </si>
  <si>
    <t>Line 3:  KOMONDOR SIMULATION 'sim_seed1992_input_nodes_n20_s0_cb4.csv' (seed 1992)</t>
  </si>
  <si>
    <t>Line 4:  KOMONDOR SIMULATION 'sim_seed1992_input_nodes_n20_s0_cb6.csv' (seed 1992)</t>
  </si>
  <si>
    <t>TOTAL</t>
  </si>
  <si>
    <t>Av. Throughput</t>
  </si>
  <si>
    <t>STD Trhoughput</t>
  </si>
  <si>
    <t>PF</t>
  </si>
  <si>
    <t>Log10 Trhough</t>
  </si>
  <si>
    <t>Jain's</t>
  </si>
  <si>
    <t>Through. Vs AM</t>
  </si>
  <si>
    <t>25 sec</t>
  </si>
  <si>
    <t>Times PU &gt; AM</t>
  </si>
  <si>
    <t>Times AM &gt; PU</t>
  </si>
  <si>
    <t>Times AM = PU</t>
  </si>
  <si>
    <t>Line 5:  KOMONDOR SIMULATION 'sim_seed1992_input_nodes_n20_s100_cb0.csv' (seed 1992)</t>
  </si>
  <si>
    <t>Line 9:  KOMONDOR SIMULATION 'sim_seed1992_input_nodes_n20_s101_cb0.csv' (seed 1992)</t>
  </si>
  <si>
    <t>Line 13:  KOMONDOR SIMULATION 'sim_seed1992_input_nodes_n20_s102_cb0.csv' (seed 1992)</t>
  </si>
  <si>
    <t>Line 17:  KOMONDOR SIMULATION 'sim_seed1992_input_nodes_n20_s103_cb0.csv' (seed 1992)</t>
  </si>
  <si>
    <t>Line 21:  KOMONDOR SIMULATION 'sim_seed1992_input_nodes_n20_s104_cb0.csv' (seed 1992)</t>
  </si>
  <si>
    <t>Line 25:  KOMONDOR SIMULATION 'sim_seed1992_input_nodes_n20_s105_cb0.csv' (seed 1992)</t>
  </si>
  <si>
    <t>Line 29:  KOMONDOR SIMULATION 'sim_seed1992_input_nodes_n20_s106_cb0.csv' (seed 1992)</t>
  </si>
  <si>
    <t>Line 33:  KOMONDOR SIMULATION 'sim_seed1992_input_nodes_n20_s107_cb0.csv' (seed 1992)</t>
  </si>
  <si>
    <t>Line 37:  KOMONDOR SIMULATION 'sim_seed1992_input_nodes_n20_s108_cb0.csv' (seed 1992)</t>
  </si>
  <si>
    <t>Line 41:  KOMONDOR SIMULATION 'sim_seed1992_input_nodes_n20_s109_cb0.csv' (seed 1992)</t>
  </si>
  <si>
    <t>Line 45:  KOMONDOR SIMULATION 'sim_seed1992_input_nodes_n20_s10_cb0.csv' (seed 1992)</t>
  </si>
  <si>
    <t>Line 49:  KOMONDOR SIMULATION 'sim_seed1992_input_nodes_n20_s110_cb0.csv' (seed 1992)</t>
  </si>
  <si>
    <t>Line 53:  KOMONDOR SIMULATION 'sim_seed1992_input_nodes_n20_s111_cb0.csv' (seed 1992)</t>
  </si>
  <si>
    <t>Line 57:  KOMONDOR SIMULATION 'sim_seed1992_input_nodes_n20_s112_cb0.csv' (seed 1992)</t>
  </si>
  <si>
    <t>Line 61:  KOMONDOR SIMULATION 'sim_seed1992_input_nodes_n20_s113_cb0.csv' (seed 1992)</t>
  </si>
  <si>
    <t>Line 65:  KOMONDOR SIMULATION 'sim_seed1992_input_nodes_n20_s114_cb0.csv' (seed 1992)</t>
  </si>
  <si>
    <t>Line 69:  KOMONDOR SIMULATION 'sim_seed1992_input_nodes_n20_s115_cb0.csv' (seed 1992)</t>
  </si>
  <si>
    <t>Line 73:  KOMONDOR SIMULATION 'sim_seed1992_input_nodes_n20_s116_cb0.csv' (seed 1992)</t>
  </si>
  <si>
    <t>Line 77:  KOMONDOR SIMULATION 'sim_seed1992_input_nodes_n20_s117_cb0.csv' (seed 1992)</t>
  </si>
  <si>
    <t>Line 81:  KOMONDOR SIMULATION 'sim_seed1992_input_nodes_n20_s118_cb0.csv' (seed 1992)</t>
  </si>
  <si>
    <t>Line 85:  KOMONDOR SIMULATION 'sim_seed1992_input_nodes_n20_s119_cb0.csv' (seed 1992)</t>
  </si>
  <si>
    <t>Line 89:  KOMONDOR SIMULATION 'sim_seed1992_input_nodes_n20_s11_cb0.csv' (seed 1992)</t>
  </si>
  <si>
    <t>Line 93:  KOMONDOR SIMULATION 'sim_seed1992_input_nodes_n20_s120_cb0.csv' (seed 1992)</t>
  </si>
  <si>
    <t>Line 97:  KOMONDOR SIMULATION 'sim_seed1992_input_nodes_n20_s121_cb0.csv' (seed 1992)</t>
  </si>
  <si>
    <t>Line 101:  KOMONDOR SIMULATION 'sim_seed1992_input_nodes_n20_s122_cb0.csv' (seed 1992)</t>
  </si>
  <si>
    <t>Line 105:  KOMONDOR SIMULATION 'sim_seed1992_input_nodes_n20_s123_cb0.csv' (seed 1992)</t>
  </si>
  <si>
    <t>Line 109:  KOMONDOR SIMULATION 'sim_seed1992_input_nodes_n20_s124_cb0.csv' (seed 1992)</t>
  </si>
  <si>
    <t>Line 113:  KOMONDOR SIMULATION 'sim_seed1992_input_nodes_n20_s125_cb0.csv' (seed 1992)</t>
  </si>
  <si>
    <t>Line 117:  KOMONDOR SIMULATION 'sim_seed1992_input_nodes_n20_s126_cb0.csv' (seed 1992)</t>
  </si>
  <si>
    <t>Line 121:  KOMONDOR SIMULATION 'sim_seed1992_input_nodes_n20_s127_cb0.csv' (seed 1992)</t>
  </si>
  <si>
    <t>Line 125:  KOMONDOR SIMULATION 'sim_seed1992_input_nodes_n20_s128_cb0.csv' (seed 1992)</t>
  </si>
  <si>
    <t>Line 129:  KOMONDOR SIMULATION 'sim_seed1992_input_nodes_n20_s129_cb0.csv' (seed 1992)</t>
  </si>
  <si>
    <t>Line 133:  KOMONDOR SIMULATION 'sim_seed1992_input_nodes_n20_s12_cb0.csv' (seed 1992)</t>
  </si>
  <si>
    <t>Line 137:  KOMONDOR SIMULATION 'sim_seed1992_input_nodes_n20_s130_cb0.csv' (seed 1992)</t>
  </si>
  <si>
    <t>Line 141:  KOMONDOR SIMULATION 'sim_seed1992_input_nodes_n20_s131_cb0.csv' (seed 1992)</t>
  </si>
  <si>
    <t>Line 145:  KOMONDOR SIMULATION 'sim_seed1992_input_nodes_n20_s132_cb0.csv' (seed 1992)</t>
  </si>
  <si>
    <t>Line 149:  KOMONDOR SIMULATION 'sim_seed1992_input_nodes_n20_s133_cb0.csv' (seed 1992)</t>
  </si>
  <si>
    <t>Line 153:  KOMONDOR SIMULATION 'sim_seed1992_input_nodes_n20_s134_cb0.csv' (seed 1992)</t>
  </si>
  <si>
    <t>Line 157:  KOMONDOR SIMULATION 'sim_seed1992_input_nodes_n20_s135_cb0.csv' (seed 1992)</t>
  </si>
  <si>
    <t>Line 161:  KOMONDOR SIMULATION 'sim_seed1992_input_nodes_n20_s136_cb0.csv' (seed 1992)</t>
  </si>
  <si>
    <t>Line 165:  KOMONDOR SIMULATION 'sim_seed1992_input_nodes_n20_s137_cb0.csv' (seed 1992)</t>
  </si>
  <si>
    <t>Line 169:  KOMONDOR SIMULATION 'sim_seed1992_input_nodes_n20_s138_cb0.csv' (seed 1992)</t>
  </si>
  <si>
    <t>Line 173:  KOMONDOR SIMULATION 'sim_seed1992_input_nodes_n20_s139_cb0.csv' (seed 1992)</t>
  </si>
  <si>
    <t>Line 177:  KOMONDOR SIMULATION 'sim_seed1992_input_nodes_n20_s13_cb0.csv' (seed 1992)</t>
  </si>
  <si>
    <t>Line 181:  KOMONDOR SIMULATION 'sim_seed1992_input_nodes_n20_s140_cb0.csv' (seed 1992)</t>
  </si>
  <si>
    <t>Line 185:  KOMONDOR SIMULATION 'sim_seed1992_input_nodes_n20_s141_cb0.csv' (seed 1992)</t>
  </si>
  <si>
    <t>Line 189:  KOMONDOR SIMULATION 'sim_seed1992_input_nodes_n20_s142_cb0.csv' (seed 1992)</t>
  </si>
  <si>
    <t>Line 193:  KOMONDOR SIMULATION 'sim_seed1992_input_nodes_n20_s143_cb0.csv' (seed 1992)</t>
  </si>
  <si>
    <t>Line 197:  KOMONDOR SIMULATION 'sim_seed1992_input_nodes_n20_s144_cb0.csv' (seed 1992)</t>
  </si>
  <si>
    <t>Line 201:  KOMONDOR SIMULATION 'sim_seed1992_input_nodes_n20_s145_cb0.csv' (seed 1992)</t>
  </si>
  <si>
    <t>Line 205:  KOMONDOR SIMULATION 'sim_seed1992_input_nodes_n20_s146_cb0.csv' (seed 1992)</t>
  </si>
  <si>
    <t>Line 209:  KOMONDOR SIMULATION 'sim_seed1992_input_nodes_n20_s147_cb0.csv' (seed 1992)</t>
  </si>
  <si>
    <t>Line 213:  KOMONDOR SIMULATION 'sim_seed1992_input_nodes_n20_s148_cb0.csv' (seed 1992)</t>
  </si>
  <si>
    <t>Line 217:  KOMONDOR SIMULATION 'sim_seed1992_input_nodes_n20_s149_cb0.csv' (seed 1992)</t>
  </si>
  <si>
    <t>Line 221:  KOMONDOR SIMULATION 'sim_seed1992_input_nodes_n20_s14_cb0.csv' (seed 1992)</t>
  </si>
  <si>
    <t>Line 225:  KOMONDOR SIMULATION 'sim_seed1992_input_nodes_n20_s150_cb0.csv' (seed 1992)</t>
  </si>
  <si>
    <t>Line 229:  KOMONDOR SIMULATION 'sim_seed1992_input_nodes_n20_s151_cb0.csv' (seed 1992)</t>
  </si>
  <si>
    <t>Line 233:  KOMONDOR SIMULATION 'sim_seed1992_input_nodes_n20_s152_cb0.csv' (seed 1992)</t>
  </si>
  <si>
    <t>Line 237:  KOMONDOR SIMULATION 'sim_seed1992_input_nodes_n20_s153_cb0.csv' (seed 1992)</t>
  </si>
  <si>
    <t>Line 241:  KOMONDOR SIMULATION 'sim_seed1992_input_nodes_n20_s154_cb0.csv' (seed 1992)</t>
  </si>
  <si>
    <t>Line 245:  KOMONDOR SIMULATION 'sim_seed1992_input_nodes_n20_s155_cb0.csv' (seed 1992)</t>
  </si>
  <si>
    <t>Line 249:  KOMONDOR SIMULATION 'sim_seed1992_input_nodes_n20_s156_cb0.csv' (seed 1992)</t>
  </si>
  <si>
    <t>Line 253:  KOMONDOR SIMULATION 'sim_seed1992_input_nodes_n20_s157_cb0.csv' (seed 1992)</t>
  </si>
  <si>
    <t>Line 257:  KOMONDOR SIMULATION 'sim_seed1992_input_nodes_n20_s158_cb0.csv' (seed 1992)</t>
  </si>
  <si>
    <t>Line 261:  KOMONDOR SIMULATION 'sim_seed1992_input_nodes_n20_s159_cb0.csv' (seed 1992)</t>
  </si>
  <si>
    <t>Line 265:  KOMONDOR SIMULATION 'sim_seed1992_input_nodes_n20_s15_cb0.csv' (seed 1992)</t>
  </si>
  <si>
    <t>Line 269:  KOMONDOR SIMULATION 'sim_seed1992_input_nodes_n20_s160_cb0.csv' (seed 1992)</t>
  </si>
  <si>
    <t>Line 273:  KOMONDOR SIMULATION 'sim_seed1992_input_nodes_n20_s161_cb0.csv' (seed 1992)</t>
  </si>
  <si>
    <t>Line 277:  KOMONDOR SIMULATION 'sim_seed1992_input_nodes_n20_s162_cb0.csv' (seed 1992)</t>
  </si>
  <si>
    <t>Line 281:  KOMONDOR SIMULATION 'sim_seed1992_input_nodes_n20_s163_cb0.csv' (seed 1992)</t>
  </si>
  <si>
    <t>Line 285:  KOMONDOR SIMULATION 'sim_seed1992_input_nodes_n20_s164_cb0.csv' (seed 1992)</t>
  </si>
  <si>
    <t>Line 289:  KOMONDOR SIMULATION 'sim_seed1992_input_nodes_n20_s165_cb0.csv' (seed 1992)</t>
  </si>
  <si>
    <t>Line 293:  KOMONDOR SIMULATION 'sim_seed1992_input_nodes_n20_s166_cb0.csv' (seed 1992)</t>
  </si>
  <si>
    <t>Line 297:  KOMONDOR SIMULATION 'sim_seed1992_input_nodes_n20_s167_cb0.csv' (seed 1992)</t>
  </si>
  <si>
    <t>Line 301:  KOMONDOR SIMULATION 'sim_seed1992_input_nodes_n20_s168_cb0.csv' (seed 1992)</t>
  </si>
  <si>
    <t>Line 305:  KOMONDOR SIMULATION 'sim_seed1992_input_nodes_n20_s169_cb0.csv' (seed 1992)</t>
  </si>
  <si>
    <t>Line 309:  KOMONDOR SIMULATION 'sim_seed1992_input_nodes_n20_s16_cb0.csv' (seed 1992)</t>
  </si>
  <si>
    <t>Line 313:  KOMONDOR SIMULATION 'sim_seed1992_input_nodes_n20_s170_cb0.csv' (seed 1992)</t>
  </si>
  <si>
    <t>Line 317:  KOMONDOR SIMULATION 'sim_seed1992_input_nodes_n20_s171_cb0.csv' (seed 1992)</t>
  </si>
  <si>
    <t>Line 321:  KOMONDOR SIMULATION 'sim_seed1992_input_nodes_n20_s172_cb0.csv' (seed 1992)</t>
  </si>
  <si>
    <t>Line 325:  KOMONDOR SIMULATION 'sim_seed1992_input_nodes_n20_s173_cb0.csv' (seed 1992)</t>
  </si>
  <si>
    <t>Line 329:  KOMONDOR SIMULATION 'sim_seed1992_input_nodes_n20_s174_cb0.csv' (seed 1992)</t>
  </si>
  <si>
    <t>Line 333:  KOMONDOR SIMULATION 'sim_seed1992_input_nodes_n20_s175_cb0.csv' (seed 1992)</t>
  </si>
  <si>
    <t>Line 337:  KOMONDOR SIMULATION 'sim_seed1992_input_nodes_n20_s176_cb0.csv' (seed 1992)</t>
  </si>
  <si>
    <t>Line 341:  KOMONDOR SIMULATION 'sim_seed1992_input_nodes_n20_s177_cb0.csv' (seed 1992)</t>
  </si>
  <si>
    <t>Line 345:  KOMONDOR SIMULATION 'sim_seed1992_input_nodes_n20_s178_cb0.csv' (seed 1992)</t>
  </si>
  <si>
    <t>Line 349:  KOMONDOR SIMULATION 'sim_seed1992_input_nodes_n20_s179_cb0.csv' (seed 1992)</t>
  </si>
  <si>
    <t>Line 353:  KOMONDOR SIMULATION 'sim_seed1992_input_nodes_n20_s17_cb0.csv' (seed 1992)</t>
  </si>
  <si>
    <t>Line 357:  KOMONDOR SIMULATION 'sim_seed1992_input_nodes_n20_s180_cb0.csv' (seed 1992)</t>
  </si>
  <si>
    <t>Line 361:  KOMONDOR SIMULATION 'sim_seed1992_input_nodes_n20_s181_cb0.csv' (seed 1992)</t>
  </si>
  <si>
    <t>Line 365:  KOMONDOR SIMULATION 'sim_seed1992_input_nodes_n20_s182_cb0.csv' (seed 1992)</t>
  </si>
  <si>
    <t>Line 369:  KOMONDOR SIMULATION 'sim_seed1992_input_nodes_n20_s183_cb0.csv' (seed 1992)</t>
  </si>
  <si>
    <t>Line 373:  KOMONDOR SIMULATION 'sim_seed1992_input_nodes_n20_s184_cb0.csv' (seed 1992)</t>
  </si>
  <si>
    <t>Line 377:  KOMONDOR SIMULATION 'sim_seed1992_input_nodes_n20_s185_cb0.csv' (seed 1992)</t>
  </si>
  <si>
    <t>Line 381:  KOMONDOR SIMULATION 'sim_seed1992_input_nodes_n20_s186_cb0.csv' (seed 1992)</t>
  </si>
  <si>
    <t>Line 385:  KOMONDOR SIMULATION 'sim_seed1992_input_nodes_n20_s187_cb0.csv' (seed 1992)</t>
  </si>
  <si>
    <t>Line 389:  KOMONDOR SIMULATION 'sim_seed1992_input_nodes_n20_s188_cb0.csv' (seed 1992)</t>
  </si>
  <si>
    <t>Line 393:  KOMONDOR SIMULATION 'sim_seed1992_input_nodes_n20_s189_cb0.csv' (seed 1992)</t>
  </si>
  <si>
    <t>Line 397:  KOMONDOR SIMULATION 'sim_seed1992_input_nodes_n20_s18_cb0.csv' (seed 1992)</t>
  </si>
  <si>
    <t>Line 401:  KOMONDOR SIMULATION 'sim_seed1992_input_nodes_n20_s190_cb0.csv' (seed 1992)</t>
  </si>
  <si>
    <t>Line 405:  KOMONDOR SIMULATION 'sim_seed1992_input_nodes_n20_s191_cb0.csv' (seed 1992)</t>
  </si>
  <si>
    <t>Line 409:  KOMONDOR SIMULATION 'sim_seed1992_input_nodes_n20_s192_cb0.csv' (seed 1992)</t>
  </si>
  <si>
    <t>Line 413:  KOMONDOR SIMULATION 'sim_seed1992_input_nodes_n20_s193_cb0.csv' (seed 1992)</t>
  </si>
  <si>
    <t>Line 417:  KOMONDOR SIMULATION 'sim_seed1992_input_nodes_n20_s194_cb0.csv' (seed 1992)</t>
  </si>
  <si>
    <t>Line 421:  KOMONDOR SIMULATION 'sim_seed1992_input_nodes_n20_s195_cb0.csv' (seed 1992)</t>
  </si>
  <si>
    <t>Line 425:  KOMONDOR SIMULATION 'sim_seed1992_input_nodes_n20_s196_cb0.csv' (seed 1992)</t>
  </si>
  <si>
    <t>Line 429:  KOMONDOR SIMULATION 'sim_seed1992_input_nodes_n20_s197_cb0.csv' (seed 1992)</t>
  </si>
  <si>
    <t>Line 433:  KOMONDOR SIMULATION 'sim_seed1992_input_nodes_n20_s198_cb0.csv' (seed 1992)</t>
  </si>
  <si>
    <t>Line 437:  KOMONDOR SIMULATION 'sim_seed1992_input_nodes_n20_s199_cb0.csv' (seed 1992)</t>
  </si>
  <si>
    <t>Line 441:  KOMONDOR SIMULATION 'sim_seed1992_input_nodes_n20_s19_cb0.csv' (seed 1992)</t>
  </si>
  <si>
    <t>Line 445:  KOMONDOR SIMULATION 'sim_seed1992_input_nodes_n20_s1_cb0.csv' (seed 1992)</t>
  </si>
  <si>
    <t>Line 449:  KOMONDOR SIMULATION 'sim_seed1992_input_nodes_n20_s200_cb0.csv' (seed 1992)</t>
  </si>
  <si>
    <t>Line 453:  KOMONDOR SIMULATION 'sim_seed1992_input_nodes_n20_s201_cb0.csv' (seed 1992)</t>
  </si>
  <si>
    <t>Line 457:  KOMONDOR SIMULATION 'sim_seed1992_input_nodes_n20_s202_cb0.csv' (seed 1992)</t>
  </si>
  <si>
    <t>Line 461:  KOMONDOR SIMULATION 'sim_seed1992_input_nodes_n20_s203_cb0.csv' (seed 1992)</t>
  </si>
  <si>
    <t>Line 465:  KOMONDOR SIMULATION 'sim_seed1992_input_nodes_n20_s204_cb0.csv' (seed 1992)</t>
  </si>
  <si>
    <t>Line 469:  KOMONDOR SIMULATION 'sim_seed1992_input_nodes_n20_s205_cb0.csv' (seed 1992)</t>
  </si>
  <si>
    <t>Line 473:  KOMONDOR SIMULATION 'sim_seed1992_input_nodes_n20_s206_cb0.csv' (seed 1992)</t>
  </si>
  <si>
    <t>Line 477:  KOMONDOR SIMULATION 'sim_seed1992_input_nodes_n20_s207_cb0.csv' (seed 1992)</t>
  </si>
  <si>
    <t>Line 481:  KOMONDOR SIMULATION 'sim_seed1992_input_nodes_n20_s208_cb0.csv' (seed 1992)</t>
  </si>
  <si>
    <t>Line 485:  KOMONDOR SIMULATION 'sim_seed1992_input_nodes_n20_s209_cb0.csv' (seed 1992)</t>
  </si>
  <si>
    <t>Line 489:  KOMONDOR SIMULATION 'sim_seed1992_input_nodes_n20_s20_cb0.csv' (seed 1992)</t>
  </si>
  <si>
    <t>Line 493:  KOMONDOR SIMULATION 'sim_seed1992_input_nodes_n20_s210_cb0.csv' (seed 1992)</t>
  </si>
  <si>
    <t>Line 497:  KOMONDOR SIMULATION 'sim_seed1992_input_nodes_n20_s211_cb0.csv' (seed 1992)</t>
  </si>
  <si>
    <t>Line 501:  KOMONDOR SIMULATION 'sim_seed1992_input_nodes_n20_s212_cb0.csv' (seed 1992)</t>
  </si>
  <si>
    <t>Line 505:  KOMONDOR SIMULATION 'sim_seed1992_input_nodes_n20_s213_cb0.csv' (seed 1992)</t>
  </si>
  <si>
    <t>Line 509:  KOMONDOR SIMULATION 'sim_seed1992_input_nodes_n20_s214_cb0.csv' (seed 1992)</t>
  </si>
  <si>
    <t>Line 513:  KOMONDOR SIMULATION 'sim_seed1992_input_nodes_n20_s215_cb0.csv' (seed 1992)</t>
  </si>
  <si>
    <t>Line 517:  KOMONDOR SIMULATION 'sim_seed1992_input_nodes_n20_s216_cb0.csv' (seed 1992)</t>
  </si>
  <si>
    <t>Line 521:  KOMONDOR SIMULATION 'sim_seed1992_input_nodes_n20_s217_cb0.csv' (seed 1992)</t>
  </si>
  <si>
    <t>Line 525:  KOMONDOR SIMULATION 'sim_seed1992_input_nodes_n20_s218_cb0.csv' (seed 1992)</t>
  </si>
  <si>
    <t>Line 529:  KOMONDOR SIMULATION 'sim_seed1992_input_nodes_n20_s219_cb0.csv' (seed 1992)</t>
  </si>
  <si>
    <t>Line 533:  KOMONDOR SIMULATION 'sim_seed1992_input_nodes_n20_s21_cb0.csv' (seed 1992)</t>
  </si>
  <si>
    <t>Line 537:  KOMONDOR SIMULATION 'sim_seed1992_input_nodes_n20_s220_cb0.csv' (seed 1992)</t>
  </si>
  <si>
    <t>Line 541:  KOMONDOR SIMULATION 'sim_seed1992_input_nodes_n20_s221_cb0.csv' (seed 1992)</t>
  </si>
  <si>
    <t>Line 545:  KOMONDOR SIMULATION 'sim_seed1992_input_nodes_n20_s222_cb0.csv' (seed 1992)</t>
  </si>
  <si>
    <t>Line 549:  KOMONDOR SIMULATION 'sim_seed1992_input_nodes_n20_s223_cb0.csv' (seed 1992)</t>
  </si>
  <si>
    <t>Line 553:  KOMONDOR SIMULATION 'sim_seed1992_input_nodes_n20_s224_cb0.csv' (seed 1992)</t>
  </si>
  <si>
    <t>Line 557:  KOMONDOR SIMULATION 'sim_seed1992_input_nodes_n20_s225_cb0.csv' (seed 1992)</t>
  </si>
  <si>
    <t>Line 561:  KOMONDOR SIMULATION 'sim_seed1992_input_nodes_n20_s226_cb0.csv' (seed 1992)</t>
  </si>
  <si>
    <t>Line 565:  KOMONDOR SIMULATION 'sim_seed1992_input_nodes_n20_s227_cb0.csv' (seed 1992)</t>
  </si>
  <si>
    <t>Line 569:  KOMONDOR SIMULATION 'sim_seed1992_input_nodes_n20_s228_cb0.csv' (seed 1992)</t>
  </si>
  <si>
    <t>Line 573:  KOMONDOR SIMULATION 'sim_seed1992_input_nodes_n20_s229_cb0.csv' (seed 1992)</t>
  </si>
  <si>
    <t>Line 577:  KOMONDOR SIMULATION 'sim_seed1992_input_nodes_n20_s22_cb0.csv' (seed 1992)</t>
  </si>
  <si>
    <t>Line 581:  KOMONDOR SIMULATION 'sim_seed1992_input_nodes_n20_s230_cb0.csv' (seed 1992)</t>
  </si>
  <si>
    <t>Line 585:  KOMONDOR SIMULATION 'sim_seed1992_input_nodes_n20_s231_cb0.csv' (seed 1992)</t>
  </si>
  <si>
    <t>Line 589:  KOMONDOR SIMULATION 'sim_seed1992_input_nodes_n20_s232_cb0.csv' (seed 1992)</t>
  </si>
  <si>
    <t>Line 593:  KOMONDOR SIMULATION 'sim_seed1992_input_nodes_n20_s233_cb0.csv' (seed 1992)</t>
  </si>
  <si>
    <t>Line 597:  KOMONDOR SIMULATION 'sim_seed1992_input_nodes_n20_s234_cb0.csv' (seed 1992)</t>
  </si>
  <si>
    <t>Line 601:  KOMONDOR SIMULATION 'sim_seed1992_input_nodes_n20_s235_cb0.csv' (seed 1992)</t>
  </si>
  <si>
    <t>Line 605:  KOMONDOR SIMULATION 'sim_seed1992_input_nodes_n20_s236_cb0.csv' (seed 1992)</t>
  </si>
  <si>
    <t>Line 609:  KOMONDOR SIMULATION 'sim_seed1992_input_nodes_n20_s237_cb0.csv' (seed 1992)</t>
  </si>
  <si>
    <t>Line 613:  KOMONDOR SIMULATION 'sim_seed1992_input_nodes_n20_s238_cb0.csv' (seed 1992)</t>
  </si>
  <si>
    <t>Line 617:  KOMONDOR SIMULATION 'sim_seed1992_input_nodes_n20_s239_cb0.csv' (seed 1992)</t>
  </si>
  <si>
    <t>Line 621:  KOMONDOR SIMULATION 'sim_seed1992_input_nodes_n20_s23_cb0.csv' (seed 1992)</t>
  </si>
  <si>
    <t>Line 625:  KOMONDOR SIMULATION 'sim_seed1992_input_nodes_n20_s240_cb0.csv' (seed 1992)</t>
  </si>
  <si>
    <t>Line 629:  KOMONDOR SIMULATION 'sim_seed1992_input_nodes_n20_s241_cb0.csv' (seed 1992)</t>
  </si>
  <si>
    <t>Line 633:  KOMONDOR SIMULATION 'sim_seed1992_input_nodes_n20_s242_cb0.csv' (seed 1992)</t>
  </si>
  <si>
    <t>Line 637:  KOMONDOR SIMULATION 'sim_seed1992_input_nodes_n20_s243_cb0.csv' (seed 1992)</t>
  </si>
  <si>
    <t>Line 641:  KOMONDOR SIMULATION 'sim_seed1992_input_nodes_n20_s244_cb0.csv' (seed 1992)</t>
  </si>
  <si>
    <t>Line 645:  KOMONDOR SIMULATION 'sim_seed1992_input_nodes_n20_s245_cb0.csv' (seed 1992)</t>
  </si>
  <si>
    <t>Line 649:  KOMONDOR SIMULATION 'sim_seed1992_input_nodes_n20_s246_cb0.csv' (seed 1992)</t>
  </si>
  <si>
    <t>Line 653:  KOMONDOR SIMULATION 'sim_seed1992_input_nodes_n20_s247_cb0.csv' (seed 1992)</t>
  </si>
  <si>
    <t>Line 657:  KOMONDOR SIMULATION 'sim_seed1992_input_nodes_n20_s248_cb0.csv' (seed 1992)</t>
  </si>
  <si>
    <t>Line 661:  KOMONDOR SIMULATION 'sim_seed1992_input_nodes_n20_s249_cb0.csv' (seed 1992)</t>
  </si>
  <si>
    <t>Line 665:  KOMONDOR SIMULATION 'sim_seed1992_input_nodes_n20_s24_cb0.csv' (seed 1992)</t>
  </si>
  <si>
    <t>Line 669:  KOMONDOR SIMULATION 'sim_seed1992_input_nodes_n20_s250_cb0.csv' (seed 1992)</t>
  </si>
  <si>
    <t>Line 673:  KOMONDOR SIMULATION 'sim_seed1992_input_nodes_n20_s251_cb0.csv' (seed 1992)</t>
  </si>
  <si>
    <t>Line 677:  KOMONDOR SIMULATION 'sim_seed1992_input_nodes_n20_s252_cb0.csv' (seed 1992)</t>
  </si>
  <si>
    <t>Line 681:  KOMONDOR SIMULATION 'sim_seed1992_input_nodes_n20_s253_cb0.csv' (seed 1992)</t>
  </si>
  <si>
    <t>Line 685:  KOMONDOR SIMULATION 'sim_seed1992_input_nodes_n20_s254_cb0.csv' (seed 1992)</t>
  </si>
  <si>
    <t>Line 689:  KOMONDOR SIMULATION 'sim_seed1992_input_nodes_n20_s255_cb0.csv' (seed 1992)</t>
  </si>
  <si>
    <t>Line 693:  KOMONDOR SIMULATION 'sim_seed1992_input_nodes_n20_s256_cb0.csv' (seed 1992)</t>
  </si>
  <si>
    <t>Line 697:  KOMONDOR SIMULATION 'sim_seed1992_input_nodes_n20_s257_cb0.csv' (seed 1992)</t>
  </si>
  <si>
    <t>Line 701:  KOMONDOR SIMULATION 'sim_seed1992_input_nodes_n20_s258_cb0.csv' (seed 1992)</t>
  </si>
  <si>
    <t>Line 705:  KOMONDOR SIMULATION 'sim_seed1992_input_nodes_n20_s259_cb0.csv' (seed 1992)</t>
  </si>
  <si>
    <t>Line 709:  KOMONDOR SIMULATION 'sim_seed1992_input_nodes_n20_s25_cb0.csv' (seed 1992)</t>
  </si>
  <si>
    <t>Line 713:  KOMONDOR SIMULATION 'sim_seed1992_input_nodes_n20_s260_cb0.csv' (seed 1992)</t>
  </si>
  <si>
    <t>Line 717:  KOMONDOR SIMULATION 'sim_seed1992_input_nodes_n20_s261_cb0.csv' (seed 1992)</t>
  </si>
  <si>
    <t>Line 721:  KOMONDOR SIMULATION 'sim_seed1992_input_nodes_n20_s262_cb0.csv' (seed 1992)</t>
  </si>
  <si>
    <t>Line 725:  KOMONDOR SIMULATION 'sim_seed1992_input_nodes_n20_s263_cb0.csv' (seed 1992)</t>
  </si>
  <si>
    <t>Line 729:  KOMONDOR SIMULATION 'sim_seed1992_input_nodes_n20_s264_cb0.csv' (seed 1992)</t>
  </si>
  <si>
    <t>Line 733:  KOMONDOR SIMULATION 'sim_seed1992_input_nodes_n20_s265_cb0.csv' (seed 1992)</t>
  </si>
  <si>
    <t>Line 737:  KOMONDOR SIMULATION 'sim_seed1992_input_nodes_n20_s266_cb0.csv' (seed 1992)</t>
  </si>
  <si>
    <t>Line 741:  KOMONDOR SIMULATION 'sim_seed1992_input_nodes_n20_s267_cb0.csv' (seed 1992)</t>
  </si>
  <si>
    <t>Line 745:  KOMONDOR SIMULATION 'sim_seed1992_input_nodes_n20_s268_cb0.csv' (seed 1992)</t>
  </si>
  <si>
    <t>Line 749:  KOMONDOR SIMULATION 'sim_seed1992_input_nodes_n20_s269_cb0.csv' (seed 1992)</t>
  </si>
  <si>
    <t>Line 753:  KOMONDOR SIMULATION 'sim_seed1992_input_nodes_n20_s26_cb0.csv' (seed 1992)</t>
  </si>
  <si>
    <t>Line 757:  KOMONDOR SIMULATION 'sim_seed1992_input_nodes_n20_s270_cb0.csv' (seed 1992)</t>
  </si>
  <si>
    <t>Line 761:  KOMONDOR SIMULATION 'sim_seed1992_input_nodes_n20_s271_cb0.csv' (seed 1992)</t>
  </si>
  <si>
    <t>Line 765:  KOMONDOR SIMULATION 'sim_seed1992_input_nodes_n20_s272_cb0.csv' (seed 1992)</t>
  </si>
  <si>
    <t>Line 769:  KOMONDOR SIMULATION 'sim_seed1992_input_nodes_n20_s273_cb0.csv' (seed 1992)</t>
  </si>
  <si>
    <t>Line 773:  KOMONDOR SIMULATION 'sim_seed1992_input_nodes_n20_s274_cb0.csv' (seed 1992)</t>
  </si>
  <si>
    <t>Line 777:  KOMONDOR SIMULATION 'sim_seed1992_input_nodes_n20_s275_cb0.csv' (seed 1992)</t>
  </si>
  <si>
    <t>Line 781:  KOMONDOR SIMULATION 'sim_seed1992_input_nodes_n20_s276_cb0.csv' (seed 1992)</t>
  </si>
  <si>
    <t>Line 785:  KOMONDOR SIMULATION 'sim_seed1992_input_nodes_n20_s277_cb0.csv' (seed 1992)</t>
  </si>
  <si>
    <t>Line 789:  KOMONDOR SIMULATION 'sim_seed1992_input_nodes_n20_s278_cb0.csv' (seed 1992)</t>
  </si>
  <si>
    <t>Line 793:  KOMONDOR SIMULATION 'sim_seed1992_input_nodes_n20_s279_cb0.csv' (seed 1992)</t>
  </si>
  <si>
    <t>Line 797:  KOMONDOR SIMULATION 'sim_seed1992_input_nodes_n20_s27_cb0.csv' (seed 1992)</t>
  </si>
  <si>
    <t>Line 801:  KOMONDOR SIMULATION 'sim_seed1992_input_nodes_n20_s280_cb0.csv' (seed 1992)</t>
  </si>
  <si>
    <t>Line 805:  KOMONDOR SIMULATION 'sim_seed1992_input_nodes_n20_s281_cb0.csv' (seed 1992)</t>
  </si>
  <si>
    <t>Line 809:  KOMONDOR SIMULATION 'sim_seed1992_input_nodes_n20_s282_cb0.csv' (seed 1992)</t>
  </si>
  <si>
    <t>Line 813:  KOMONDOR SIMULATION 'sim_seed1992_input_nodes_n20_s283_cb0.csv' (seed 1992)</t>
  </si>
  <si>
    <t>Line 817:  KOMONDOR SIMULATION 'sim_seed1992_input_nodes_n20_s284_cb0.csv' (seed 1992)</t>
  </si>
  <si>
    <t>Line 821:  KOMONDOR SIMULATION 'sim_seed1992_input_nodes_n20_s285_cb0.csv' (seed 1992)</t>
  </si>
  <si>
    <t>Line 825:  KOMONDOR SIMULATION 'sim_seed1992_input_nodes_n20_s286_cb0.csv' (seed 1992)</t>
  </si>
  <si>
    <t>Line 829:  KOMONDOR SIMULATION 'sim_seed1992_input_nodes_n20_s287_cb0.csv' (seed 1992)</t>
  </si>
  <si>
    <t>Line 833:  KOMONDOR SIMULATION 'sim_seed1992_input_nodes_n20_s288_cb0.csv' (seed 1992)</t>
  </si>
  <si>
    <t>Line 837:  KOMONDOR SIMULATION 'sim_seed1992_input_nodes_n20_s289_cb0.csv' (seed 1992)</t>
  </si>
  <si>
    <t>Line 841:  KOMONDOR SIMULATION 'sim_seed1992_input_nodes_n20_s28_cb0.csv' (seed 1992)</t>
  </si>
  <si>
    <t>Line 845:  KOMONDOR SIMULATION 'sim_seed1992_input_nodes_n20_s290_cb0.csv' (seed 1992)</t>
  </si>
  <si>
    <t>Line 849:  KOMONDOR SIMULATION 'sim_seed1992_input_nodes_n20_s291_cb0.csv' (seed 1992)</t>
  </si>
  <si>
    <t>Line 853:  KOMONDOR SIMULATION 'sim_seed1992_input_nodes_n20_s292_cb0.csv' (seed 1992)</t>
  </si>
  <si>
    <t>Line 857:  KOMONDOR SIMULATION 'sim_seed1992_input_nodes_n20_s293_cb0.csv' (seed 1992)</t>
  </si>
  <si>
    <t>Line 861:  KOMONDOR SIMULATION 'sim_seed1992_input_nodes_n20_s294_cb0.csv' (seed 1992)</t>
  </si>
  <si>
    <t>Line 865:  KOMONDOR SIMULATION 'sim_seed1992_input_nodes_n20_s295_cb0.csv' (seed 1992)</t>
  </si>
  <si>
    <t>Line 869:  KOMONDOR SIMULATION 'sim_seed1992_input_nodes_n20_s296_cb0.csv' (seed 1992)</t>
  </si>
  <si>
    <t>Line 873:  KOMONDOR SIMULATION 'sim_seed1992_input_nodes_n20_s297_cb0.csv' (seed 1992)</t>
  </si>
  <si>
    <t>Line 877:  KOMONDOR SIMULATION 'sim_seed1992_input_nodes_n20_s298_cb0.csv' (seed 1992)</t>
  </si>
  <si>
    <t>Line 881:  KOMONDOR SIMULATION 'sim_seed1992_input_nodes_n20_s299_cb0.csv' (seed 1992)</t>
  </si>
  <si>
    <t>Line 885:  KOMONDOR SIMULATION 'sim_seed1992_input_nodes_n20_s29_cb0.csv' (seed 1992)</t>
  </si>
  <si>
    <t>Line 889:  KOMONDOR SIMULATION 'sim_seed1992_input_nodes_n20_s2_cb0.csv' (seed 1992)</t>
  </si>
  <si>
    <t>Line 893:  KOMONDOR SIMULATION 'sim_seed1992_input_nodes_n20_s300_cb0.csv' (seed 1992)</t>
  </si>
  <si>
    <t>Line 897:  KOMONDOR SIMULATION 'sim_seed1992_input_nodes_n20_s301_cb0.csv' (seed 1992)</t>
  </si>
  <si>
    <t>Line 901:  KOMONDOR SIMULATION 'sim_seed1992_input_nodes_n20_s302_cb0.csv' (seed 1992)</t>
  </si>
  <si>
    <t>Line 905:  KOMONDOR SIMULATION 'sim_seed1992_input_nodes_n20_s303_cb0.csv' (seed 1992)</t>
  </si>
  <si>
    <t>Line 909:  KOMONDOR SIMULATION 'sim_seed1992_input_nodes_n20_s304_cb0.csv' (seed 1992)</t>
  </si>
  <si>
    <t>Line 913:  KOMONDOR SIMULATION 'sim_seed1992_input_nodes_n20_s305_cb0.csv' (seed 1992)</t>
  </si>
  <si>
    <t>Line 917:  KOMONDOR SIMULATION 'sim_seed1992_input_nodes_n20_s306_cb0.csv' (seed 1992)</t>
  </si>
  <si>
    <t>Line 921:  KOMONDOR SIMULATION 'sim_seed1992_input_nodes_n20_s307_cb0.csv' (seed 1992)</t>
  </si>
  <si>
    <t>Line 925:  KOMONDOR SIMULATION 'sim_seed1992_input_nodes_n20_s308_cb0.csv' (seed 1992)</t>
  </si>
  <si>
    <t>Line 929:  KOMONDOR SIMULATION 'sim_seed1992_input_nodes_n20_s309_cb0.csv' (seed 1992)</t>
  </si>
  <si>
    <t>Line 933:  KOMONDOR SIMULATION 'sim_seed1992_input_nodes_n20_s30_cb0.csv' (seed 1992)</t>
  </si>
  <si>
    <t>Line 937:  KOMONDOR SIMULATION 'sim_seed1992_input_nodes_n20_s310_cb0.csv' (seed 1992)</t>
  </si>
  <si>
    <t>Line 941:  KOMONDOR SIMULATION 'sim_seed1992_input_nodes_n20_s311_cb0.csv' (seed 1992)</t>
  </si>
  <si>
    <t>Line 945:  KOMONDOR SIMULATION 'sim_seed1992_input_nodes_n20_s312_cb0.csv' (seed 1992)</t>
  </si>
  <si>
    <t>Line 949:  KOMONDOR SIMULATION 'sim_seed1992_input_nodes_n20_s313_cb0.csv' (seed 1992)</t>
  </si>
  <si>
    <t>Line 953:  KOMONDOR SIMULATION 'sim_seed1992_input_nodes_n20_s314_cb0.csv' (seed 1992)</t>
  </si>
  <si>
    <t>Line 957:  KOMONDOR SIMULATION 'sim_seed1992_input_nodes_n20_s315_cb0.csv' (seed 1992)</t>
  </si>
  <si>
    <t>Line 961:  KOMONDOR SIMULATION 'sim_seed1992_input_nodes_n20_s316_cb0.csv' (seed 1992)</t>
  </si>
  <si>
    <t>Line 965:  KOMONDOR SIMULATION 'sim_seed1992_input_nodes_n20_s317_cb0.csv' (seed 1992)</t>
  </si>
  <si>
    <t>Line 969:  KOMONDOR SIMULATION 'sim_seed1992_input_nodes_n20_s318_cb0.csv' (seed 1992)</t>
  </si>
  <si>
    <t>Line 973:  KOMONDOR SIMULATION 'sim_seed1992_input_nodes_n20_s319_cb0.csv' (seed 1992)</t>
  </si>
  <si>
    <t>Line 977:  KOMONDOR SIMULATION 'sim_seed1992_input_nodes_n20_s31_cb0.csv' (seed 1992)</t>
  </si>
  <si>
    <t>Line 981:  KOMONDOR SIMULATION 'sim_seed1992_input_nodes_n20_s320_cb0.csv' (seed 1992)</t>
  </si>
  <si>
    <t>Line 985:  KOMONDOR SIMULATION 'sim_seed1992_input_nodes_n20_s321_cb0.csv' (seed 1992)</t>
  </si>
  <si>
    <t>Line 989:  KOMONDOR SIMULATION 'sim_seed1992_input_nodes_n20_s322_cb0.csv' (seed 1992)</t>
  </si>
  <si>
    <t>Line 993:  KOMONDOR SIMULATION 'sim_seed1992_input_nodes_n20_s323_cb0.csv' (seed 1992)</t>
  </si>
  <si>
    <t>Line 997:  KOMONDOR SIMULATION 'sim_seed1992_input_nodes_n20_s324_cb0.csv' (seed 1992)</t>
  </si>
  <si>
    <t>Line 1001:  KOMONDOR SIMULATION 'sim_seed1992_input_nodes_n20_s325_cb0.csv' (seed 1992)</t>
  </si>
  <si>
    <t>Line 1005:  KOMONDOR SIMULATION 'sim_seed1992_input_nodes_n20_s326_cb0.csv' (seed 1992)</t>
  </si>
  <si>
    <t>Line 1009:  KOMONDOR SIMULATION 'sim_seed1992_input_nodes_n20_s327_cb0.csv' (seed 1992)</t>
  </si>
  <si>
    <t>Line 1013:  KOMONDOR SIMULATION 'sim_seed1992_input_nodes_n20_s328_cb0.csv' (seed 1992)</t>
  </si>
  <si>
    <t>Line 1017:  KOMONDOR SIMULATION 'sim_seed1992_input_nodes_n20_s329_cb0.csv' (seed 1992)</t>
  </si>
  <si>
    <t>Line 1021:  KOMONDOR SIMULATION 'sim_seed1992_input_nodes_n20_s32_cb0.csv' (seed 1992)</t>
  </si>
  <si>
    <t>Line 1025:  KOMONDOR SIMULATION 'sim_seed1992_input_nodes_n20_s330_cb0.csv' (seed 1992)</t>
  </si>
  <si>
    <t>Line 1029:  KOMONDOR SIMULATION 'sim_seed1992_input_nodes_n20_s331_cb0.csv' (seed 1992)</t>
  </si>
  <si>
    <t>Line 1033:  KOMONDOR SIMULATION 'sim_seed1992_input_nodes_n20_s332_cb0.csv' (seed 1992)</t>
  </si>
  <si>
    <t>Line 1037:  KOMONDOR SIMULATION 'sim_seed1992_input_nodes_n20_s333_cb0.csv' (seed 1992)</t>
  </si>
  <si>
    <t>Line 1041:  KOMONDOR SIMULATION 'sim_seed1992_input_nodes_n20_s334_cb0.csv' (seed 1992)</t>
  </si>
  <si>
    <t>Line 1045:  KOMONDOR SIMULATION 'sim_seed1992_input_nodes_n20_s335_cb0.csv' (seed 1992)</t>
  </si>
  <si>
    <t>Line 1049:  KOMONDOR SIMULATION 'sim_seed1992_input_nodes_n20_s336_cb0.csv' (seed 1992)</t>
  </si>
  <si>
    <t>Line 1053:  KOMONDOR SIMULATION 'sim_seed1992_input_nodes_n20_s337_cb0.csv' (seed 1992)</t>
  </si>
  <si>
    <t>Line 1057:  KOMONDOR SIMULATION 'sim_seed1992_input_nodes_n20_s338_cb0.csv' (seed 1992)</t>
  </si>
  <si>
    <t>Line 1061:  KOMONDOR SIMULATION 'sim_seed1992_input_nodes_n20_s339_cb0.csv' (seed 1992)</t>
  </si>
  <si>
    <t>Line 1065:  KOMONDOR SIMULATION 'sim_seed1992_input_nodes_n20_s33_cb0.csv' (seed 1992)</t>
  </si>
  <si>
    <t>Line 1069:  KOMONDOR SIMULATION 'sim_seed1992_input_nodes_n20_s340_cb0.csv' (seed 1992)</t>
  </si>
  <si>
    <t>Line 1073:  KOMONDOR SIMULATION 'sim_seed1992_input_nodes_n20_s341_cb0.csv' (seed 1992)</t>
  </si>
  <si>
    <t>Line 1077:  KOMONDOR SIMULATION 'sim_seed1992_input_nodes_n20_s342_cb0.csv' (seed 1992)</t>
  </si>
  <si>
    <t>Line 1081:  KOMONDOR SIMULATION 'sim_seed1992_input_nodes_n20_s343_cb0.csv' (seed 1992)</t>
  </si>
  <si>
    <t>Line 1085:  KOMONDOR SIMULATION 'sim_seed1992_input_nodes_n20_s344_cb0.csv' (seed 1992)</t>
  </si>
  <si>
    <t>Line 1089:  KOMONDOR SIMULATION 'sim_seed1992_input_nodes_n20_s345_cb0.csv' (seed 1992)</t>
  </si>
  <si>
    <t>Line 1093:  KOMONDOR SIMULATION 'sim_seed1992_input_nodes_n20_s346_cb0.csv' (seed 1992)</t>
  </si>
  <si>
    <t>Line 1097:  KOMONDOR SIMULATION 'sim_seed1992_input_nodes_n20_s347_cb0.csv' (seed 1992)</t>
  </si>
  <si>
    <t>Line 1101:  KOMONDOR SIMULATION 'sim_seed1992_input_nodes_n20_s348_cb0.csv' (seed 1992)</t>
  </si>
  <si>
    <t>Line 1105:  KOMONDOR SIMULATION 'sim_seed1992_input_nodes_n20_s349_cb0.csv' (seed 1992)</t>
  </si>
  <si>
    <t>Line 1109:  KOMONDOR SIMULATION 'sim_seed1992_input_nodes_n20_s34_cb0.csv' (seed 1992)</t>
  </si>
  <si>
    <t>Line 1113:  KOMONDOR SIMULATION 'sim_seed1992_input_nodes_n20_s350_cb0.csv' (seed 1992)</t>
  </si>
  <si>
    <t>Line 1117:  KOMONDOR SIMULATION 'sim_seed1992_input_nodes_n20_s351_cb0.csv' (seed 1992)</t>
  </si>
  <si>
    <t>Line 1121:  KOMONDOR SIMULATION 'sim_seed1992_input_nodes_n20_s352_cb0.csv' (seed 1992)</t>
  </si>
  <si>
    <t>Line 1125:  KOMONDOR SIMULATION 'sim_seed1992_input_nodes_n20_s353_cb0.csv' (seed 1992)</t>
  </si>
  <si>
    <t>Line 1129:  KOMONDOR SIMULATION 'sim_seed1992_input_nodes_n20_s354_cb0.csv' (seed 1992)</t>
  </si>
  <si>
    <t>Line 1133:  KOMONDOR SIMULATION 'sim_seed1992_input_nodes_n20_s355_cb0.csv' (seed 1992)</t>
  </si>
  <si>
    <t>Line 1137:  KOMONDOR SIMULATION 'sim_seed1992_input_nodes_n20_s356_cb0.csv' (seed 1992)</t>
  </si>
  <si>
    <t>Line 1141:  KOMONDOR SIMULATION 'sim_seed1992_input_nodes_n20_s357_cb0.csv' (seed 1992)</t>
  </si>
  <si>
    <t>Line 1145:  KOMONDOR SIMULATION 'sim_seed1992_input_nodes_n20_s358_cb0.csv' (seed 1992)</t>
  </si>
  <si>
    <t>Line 1149:  KOMONDOR SIMULATION 'sim_seed1992_input_nodes_n20_s359_cb0.csv' (seed 1992)</t>
  </si>
  <si>
    <t>Line 1153:  KOMONDOR SIMULATION 'sim_seed1992_input_nodes_n20_s35_cb0.csv' (seed 1992)</t>
  </si>
  <si>
    <t>Line 1157:  KOMONDOR SIMULATION 'sim_seed1992_input_nodes_n20_s360_cb0.csv' (seed 1992)</t>
  </si>
  <si>
    <t>Line 1161:  KOMONDOR SIMULATION 'sim_seed1992_input_nodes_n20_s361_cb0.csv' (seed 1992)</t>
  </si>
  <si>
    <t>Line 1165:  KOMONDOR SIMULATION 'sim_seed1992_input_nodes_n20_s362_cb0.csv' (seed 1992)</t>
  </si>
  <si>
    <t>Line 1169:  KOMONDOR SIMULATION 'sim_seed1992_input_nodes_n20_s363_cb0.csv' (seed 1992)</t>
  </si>
  <si>
    <t>Line 1173:  KOMONDOR SIMULATION 'sim_seed1992_input_nodes_n20_s364_cb0.csv' (seed 1992)</t>
  </si>
  <si>
    <t>Line 1177:  KOMONDOR SIMULATION 'sim_seed1992_input_nodes_n20_s365_cb0.csv' (seed 1992)</t>
  </si>
  <si>
    <t>Line 1181:  KOMONDOR SIMULATION 'sim_seed1992_input_nodes_n20_s366_cb0.csv' (seed 1992)</t>
  </si>
  <si>
    <t>Line 1185:  KOMONDOR SIMULATION 'sim_seed1992_input_nodes_n20_s367_cb0.csv' (seed 1992)</t>
  </si>
  <si>
    <t>Line 1189:  KOMONDOR SIMULATION 'sim_seed1992_input_nodes_n20_s368_cb0.csv' (seed 1992)</t>
  </si>
  <si>
    <t>Line 1193:  KOMONDOR SIMULATION 'sim_seed1992_input_nodes_n20_s369_cb0.csv' (seed 1992)</t>
  </si>
  <si>
    <t>Line 1197:  KOMONDOR SIMULATION 'sim_seed1992_input_nodes_n20_s36_cb0.csv' (seed 1992)</t>
  </si>
  <si>
    <t>Line 1201:  KOMONDOR SIMULATION 'sim_seed1992_input_nodes_n20_s370_cb0.csv' (seed 1992)</t>
  </si>
  <si>
    <t>Line 1205:  KOMONDOR SIMULATION 'sim_seed1992_input_nodes_n20_s371_cb0.csv' (seed 1992)</t>
  </si>
  <si>
    <t>Line 1209:  KOMONDOR SIMULATION 'sim_seed1992_input_nodes_n20_s372_cb0.csv' (seed 1992)</t>
  </si>
  <si>
    <t>Line 1213:  KOMONDOR SIMULATION 'sim_seed1992_input_nodes_n20_s373_cb0.csv' (seed 1992)</t>
  </si>
  <si>
    <t>Line 1217:  KOMONDOR SIMULATION 'sim_seed1992_input_nodes_n20_s374_cb0.csv' (seed 1992)</t>
  </si>
  <si>
    <t>Line 1221:  KOMONDOR SIMULATION 'sim_seed1992_input_nodes_n20_s375_cb0.csv' (seed 1992)</t>
  </si>
  <si>
    <t>Line 1225:  KOMONDOR SIMULATION 'sim_seed1992_input_nodes_n20_s376_cb0.csv' (seed 1992)</t>
  </si>
  <si>
    <t>Line 1229:  KOMONDOR SIMULATION 'sim_seed1992_input_nodes_n20_s377_cb0.csv' (seed 1992)</t>
  </si>
  <si>
    <t>Line 1233:  KOMONDOR SIMULATION 'sim_seed1992_input_nodes_n20_s378_cb0.csv' (seed 1992)</t>
  </si>
  <si>
    <t>Line 1237:  KOMONDOR SIMULATION 'sim_seed1992_input_nodes_n20_s379_cb0.csv' (seed 1992)</t>
  </si>
  <si>
    <t>Line 1241:  KOMONDOR SIMULATION 'sim_seed1992_input_nodes_n20_s37_cb0.csv' (seed 1992)</t>
  </si>
  <si>
    <t>Line 1245:  KOMONDOR SIMULATION 'sim_seed1992_input_nodes_n20_s380_cb0.csv' (seed 1992)</t>
  </si>
  <si>
    <t>Line 1249:  KOMONDOR SIMULATION 'sim_seed1992_input_nodes_n20_s381_cb0.csv' (seed 1992)</t>
  </si>
  <si>
    <t>Line 1253:  KOMONDOR SIMULATION 'sim_seed1992_input_nodes_n20_s382_cb0.csv' (seed 1992)</t>
  </si>
  <si>
    <t>Line 1257:  KOMONDOR SIMULATION 'sim_seed1992_input_nodes_n20_s383_cb0.csv' (seed 1992)</t>
  </si>
  <si>
    <t>Line 1261:  KOMONDOR SIMULATION 'sim_seed1992_input_nodes_n20_s384_cb0.csv' (seed 1992)</t>
  </si>
  <si>
    <t>Line 1265:  KOMONDOR SIMULATION 'sim_seed1992_input_nodes_n20_s385_cb0.csv' (seed 1992)</t>
  </si>
  <si>
    <t>Line 1269:  KOMONDOR SIMULATION 'sim_seed1992_input_nodes_n20_s386_cb0.csv' (seed 1992)</t>
  </si>
  <si>
    <t>Line 1273:  KOMONDOR SIMULATION 'sim_seed1992_input_nodes_n20_s387_cb0.csv' (seed 1992)</t>
  </si>
  <si>
    <t>Line 1277:  KOMONDOR SIMULATION 'sim_seed1992_input_nodes_n20_s388_cb0.csv' (seed 1992)</t>
  </si>
  <si>
    <t>Line 1281:  KOMONDOR SIMULATION 'sim_seed1992_input_nodes_n20_s389_cb0.csv' (seed 1992)</t>
  </si>
  <si>
    <t>Line 1285:  KOMONDOR SIMULATION 'sim_seed1992_input_nodes_n20_s38_cb0.csv' (seed 1992)</t>
  </si>
  <si>
    <t>Line 1289:  KOMONDOR SIMULATION 'sim_seed1992_input_nodes_n20_s390_cb0.csv' (seed 1992)</t>
  </si>
  <si>
    <t>Line 1293:  KOMONDOR SIMULATION 'sim_seed1992_input_nodes_n20_s391_cb0.csv' (seed 1992)</t>
  </si>
  <si>
    <t>Line 1297:  KOMONDOR SIMULATION 'sim_seed1992_input_nodes_n20_s392_cb0.csv' (seed 1992)</t>
  </si>
  <si>
    <t>Line 1301:  KOMONDOR SIMULATION 'sim_seed1992_input_nodes_n20_s393_cb0.csv' (seed 1992)</t>
  </si>
  <si>
    <t>Line 1305:  KOMONDOR SIMULATION 'sim_seed1992_input_nodes_n20_s394_cb0.csv' (seed 1992)</t>
  </si>
  <si>
    <t>Line 1309:  KOMONDOR SIMULATION 'sim_seed1992_input_nodes_n20_s395_cb0.csv' (seed 1992)</t>
  </si>
  <si>
    <t>Line 1313:  KOMONDOR SIMULATION 'sim_seed1992_input_nodes_n20_s396_cb0.csv' (seed 1992)</t>
  </si>
  <si>
    <t>Line 1317:  KOMONDOR SIMULATION 'sim_seed1992_input_nodes_n20_s397_cb0.csv' (seed 1992)</t>
  </si>
  <si>
    <t>Line 1321:  KOMONDOR SIMULATION 'sim_seed1992_input_nodes_n20_s398_cb0.csv' (seed 1992)</t>
  </si>
  <si>
    <t>Line 1325:  KOMONDOR SIMULATION 'sim_seed1992_input_nodes_n20_s399_cb0.csv' (seed 1992)</t>
  </si>
  <si>
    <t>Line 1329:  KOMONDOR SIMULATION 'sim_seed1992_input_nodes_n20_s39_cb0.csv' (seed 1992)</t>
  </si>
  <si>
    <t>Line 1333:  KOMONDOR SIMULATION 'sim_seed1992_input_nodes_n20_s3_cb0.csv' (seed 1992)</t>
  </si>
  <si>
    <t>Line 1337:  KOMONDOR SIMULATION 'sim_seed1992_input_nodes_n20_s40_cb0.csv' (seed 1992)</t>
  </si>
  <si>
    <t>Line 1341:  KOMONDOR SIMULATION 'sim_seed1992_input_nodes_n20_s41_cb0.csv' (seed 1992)</t>
  </si>
  <si>
    <t>Line 1345:  KOMONDOR SIMULATION 'sim_seed1992_input_nodes_n20_s42_cb0.csv' (seed 1992)</t>
  </si>
  <si>
    <t>Line 1349:  KOMONDOR SIMULATION 'sim_seed1992_input_nodes_n20_s43_cb0.csv' (seed 1992)</t>
  </si>
  <si>
    <t>Line 1353:  KOMONDOR SIMULATION 'sim_seed1992_input_nodes_n20_s44_cb0.csv' (seed 1992)</t>
  </si>
  <si>
    <t>Line 1357:  KOMONDOR SIMULATION 'sim_seed1992_input_nodes_n20_s45_cb0.csv' (seed 1992)</t>
  </si>
  <si>
    <t>Line 1361:  KOMONDOR SIMULATION 'sim_seed1992_input_nodes_n20_s46_cb0.csv' (seed 1992)</t>
  </si>
  <si>
    <t>Line 1365:  KOMONDOR SIMULATION 'sim_seed1992_input_nodes_n20_s47_cb0.csv' (seed 1992)</t>
  </si>
  <si>
    <t>Line 1369:  KOMONDOR SIMULATION 'sim_seed1992_input_nodes_n20_s48_cb0.csv' (seed 1992)</t>
  </si>
  <si>
    <t>Line 1373:  KOMONDOR SIMULATION 'sim_seed1992_input_nodes_n20_s49_cb0.csv' (seed 1992)</t>
  </si>
  <si>
    <t>Line 1377:  KOMONDOR SIMULATION 'sim_seed1992_input_nodes_n20_s4_cb0.csv' (seed 1992)</t>
  </si>
  <si>
    <t>Line 1381:  KOMONDOR SIMULATION 'sim_seed1992_input_nodes_n20_s50_cb0.csv' (seed 1992)</t>
  </si>
  <si>
    <t>Line 1385:  KOMONDOR SIMULATION 'sim_seed1992_input_nodes_n20_s51_cb0.csv' (seed 1992)</t>
  </si>
  <si>
    <t>Line 1389:  KOMONDOR SIMULATION 'sim_seed1992_input_nodes_n20_s52_cb0.csv' (seed 1992)</t>
  </si>
  <si>
    <t>Line 1393:  KOMONDOR SIMULATION 'sim_seed1992_input_nodes_n20_s53_cb0.csv' (seed 1992)</t>
  </si>
  <si>
    <t>Line 1397:  KOMONDOR SIMULATION 'sim_seed1992_input_nodes_n20_s54_cb0.csv' (seed 1992)</t>
  </si>
  <si>
    <t>Line 1401:  KOMONDOR SIMULATION 'sim_seed1992_input_nodes_n20_s55_cb0.csv' (seed 1992)</t>
  </si>
  <si>
    <t>Line 1405:  KOMONDOR SIMULATION 'sim_seed1992_input_nodes_n20_s56_cb0.csv' (seed 1992)</t>
  </si>
  <si>
    <t>Line 1409:  KOMONDOR SIMULATION 'sim_seed1992_input_nodes_n20_s57_cb0.csv' (seed 1992)</t>
  </si>
  <si>
    <t>Line 1413:  KOMONDOR SIMULATION 'sim_seed1992_input_nodes_n20_s58_cb0.csv' (seed 1992)</t>
  </si>
  <si>
    <t>Line 1417:  KOMONDOR SIMULATION 'sim_seed1992_input_nodes_n20_s59_cb0.csv' (seed 1992)</t>
  </si>
  <si>
    <t>Line 1421:  KOMONDOR SIMULATION 'sim_seed1992_input_nodes_n20_s5_cb0.csv' (seed 1992)</t>
  </si>
  <si>
    <t>Line 1425:  KOMONDOR SIMULATION 'sim_seed1992_input_nodes_n20_s60_cb0.csv' (seed 1992)</t>
  </si>
  <si>
    <t>Line 1429:  KOMONDOR SIMULATION 'sim_seed1992_input_nodes_n20_s61_cb0.csv' (seed 1992)</t>
  </si>
  <si>
    <t>Line 1433:  KOMONDOR SIMULATION 'sim_seed1992_input_nodes_n20_s62_cb0.csv' (seed 1992)</t>
  </si>
  <si>
    <t>Line 1437:  KOMONDOR SIMULATION 'sim_seed1992_input_nodes_n20_s63_cb0.csv' (seed 1992)</t>
  </si>
  <si>
    <t>Line 1441:  KOMONDOR SIMULATION 'sim_seed1992_input_nodes_n20_s64_cb0.csv' (seed 1992)</t>
  </si>
  <si>
    <t>Line 1445:  KOMONDOR SIMULATION 'sim_seed1992_input_nodes_n20_s65_cb0.csv' (seed 1992)</t>
  </si>
  <si>
    <t>Line 1449:  KOMONDOR SIMULATION 'sim_seed1992_input_nodes_n20_s66_cb0.csv' (seed 1992)</t>
  </si>
  <si>
    <t>Line 1453:  KOMONDOR SIMULATION 'sim_seed1992_input_nodes_n20_s67_cb0.csv' (seed 1992)</t>
  </si>
  <si>
    <t>Line 1457:  KOMONDOR SIMULATION 'sim_seed1992_input_nodes_n20_s68_cb0.csv' (seed 1992)</t>
  </si>
  <si>
    <t>Line 1461:  KOMONDOR SIMULATION 'sim_seed1992_input_nodes_n20_s69_cb0.csv' (seed 1992)</t>
  </si>
  <si>
    <t>Line 1465:  KOMONDOR SIMULATION 'sim_seed1992_input_nodes_n20_s6_cb0.csv' (seed 1992)</t>
  </si>
  <si>
    <t>Line 1469:  KOMONDOR SIMULATION 'sim_seed1992_input_nodes_n20_s70_cb0.csv' (seed 1992)</t>
  </si>
  <si>
    <t>Line 1473:  KOMONDOR SIMULATION 'sim_seed1992_input_nodes_n20_s71_cb0.csv' (seed 1992)</t>
  </si>
  <si>
    <t>Line 1477:  KOMONDOR SIMULATION 'sim_seed1992_input_nodes_n20_s72_cb0.csv' (seed 1992)</t>
  </si>
  <si>
    <t>Line 1481:  KOMONDOR SIMULATION 'sim_seed1992_input_nodes_n20_s73_cb0.csv' (seed 1992)</t>
  </si>
  <si>
    <t>Line 1485:  KOMONDOR SIMULATION 'sim_seed1992_input_nodes_n20_s74_cb0.csv' (seed 1992)</t>
  </si>
  <si>
    <t>Line 1489:  KOMONDOR SIMULATION 'sim_seed1992_input_nodes_n20_s75_cb0.csv' (seed 1992)</t>
  </si>
  <si>
    <t>Line 1493:  KOMONDOR SIMULATION 'sim_seed1992_input_nodes_n20_s76_cb0.csv' (seed 1992)</t>
  </si>
  <si>
    <t>Line 1497:  KOMONDOR SIMULATION 'sim_seed1992_input_nodes_n20_s77_cb0.csv' (seed 1992)</t>
  </si>
  <si>
    <t>Line 1501:  KOMONDOR SIMULATION 'sim_seed1992_input_nodes_n20_s78_cb0.csv' (seed 1992)</t>
  </si>
  <si>
    <t>Line 1505:  KOMONDOR SIMULATION 'sim_seed1992_input_nodes_n20_s79_cb0.csv' (seed 1992)</t>
  </si>
  <si>
    <t>Line 1509:  KOMONDOR SIMULATION 'sim_seed1992_input_nodes_n20_s7_cb0.csv' (seed 1992)</t>
  </si>
  <si>
    <t>Line 1513:  KOMONDOR SIMULATION 'sim_seed1992_input_nodes_n20_s80_cb0.csv' (seed 1992)</t>
  </si>
  <si>
    <t>Line 1517:  KOMONDOR SIMULATION 'sim_seed1992_input_nodes_n20_s81_cb0.csv' (seed 1992)</t>
  </si>
  <si>
    <t>Line 1521:  KOMONDOR SIMULATION 'sim_seed1992_input_nodes_n20_s82_cb0.csv' (seed 1992)</t>
  </si>
  <si>
    <t>Line 1525:  KOMONDOR SIMULATION 'sim_seed1992_input_nodes_n20_s83_cb0.csv' (seed 1992)</t>
  </si>
  <si>
    <t>Line 1529:  KOMONDOR SIMULATION 'sim_seed1992_input_nodes_n20_s84_cb0.csv' (seed 1992)</t>
  </si>
  <si>
    <t>Line 1533:  KOMONDOR SIMULATION 'sim_seed1992_input_nodes_n20_s85_cb0.csv' (seed 1992)</t>
  </si>
  <si>
    <t>Line 1537:  KOMONDOR SIMULATION 'sim_seed1992_input_nodes_n20_s86_cb0.csv' (seed 1992)</t>
  </si>
  <si>
    <t>Line 1541:  KOMONDOR SIMULATION 'sim_seed1992_input_nodes_n20_s87_cb0.csv' (seed 1992)</t>
  </si>
  <si>
    <t>Line 1545:  KOMONDOR SIMULATION 'sim_seed1992_input_nodes_n20_s88_cb0.csv' (seed 1992)</t>
  </si>
  <si>
    <t>Line 1549:  KOMONDOR SIMULATION 'sim_seed1992_input_nodes_n20_s89_cb0.csv' (seed 1992)</t>
  </si>
  <si>
    <t>Line 1553:  KOMONDOR SIMULATION 'sim_seed1992_input_nodes_n20_s8_cb0.csv' (seed 1992)</t>
  </si>
  <si>
    <t>Line 1557:  KOMONDOR SIMULATION 'sim_seed1992_input_nodes_n20_s90_cb0.csv' (seed 1992)</t>
  </si>
  <si>
    <t>Line 1561:  KOMONDOR SIMULATION 'sim_seed1992_input_nodes_n20_s91_cb0.csv' (seed 1992)</t>
  </si>
  <si>
    <t>Line 1565:  KOMONDOR SIMULATION 'sim_seed1992_input_nodes_n20_s92_cb0.csv' (seed 1992)</t>
  </si>
  <si>
    <t>Line 1569:  KOMONDOR SIMULATION 'sim_seed1992_input_nodes_n20_s93_cb0.csv' (seed 1992)</t>
  </si>
  <si>
    <t>Line 1573:  KOMONDOR SIMULATION 'sim_seed1992_input_nodes_n20_s94_cb0.csv' (seed 1992)</t>
  </si>
  <si>
    <t>Line 1577:  KOMONDOR SIMULATION 'sim_seed1992_input_nodes_n20_s95_cb0.csv' (seed 1992)</t>
  </si>
  <si>
    <t>Line 1581:  KOMONDOR SIMULATION 'sim_seed1992_input_nodes_n20_s96_cb0.csv' (seed 1992)</t>
  </si>
  <si>
    <t>Line 1585:  KOMONDOR SIMULATION 'sim_seed1992_input_nodes_n20_s97_cb0.csv' (seed 1992)</t>
  </si>
  <si>
    <t>Line 1589:  KOMONDOR SIMULATION 'sim_seed1992_input_nodes_n20_s98_cb0.csv' (seed 1992)</t>
  </si>
  <si>
    <t>Line 1593:  KOMONDOR SIMULATION 'sim_seed1992_input_nodes_n20_s99_cb0.csv' (seed 1992)</t>
  </si>
  <si>
    <t>Line 1597:  KOMONDOR SIMULATION 'sim_seed1992_input_nodes_n20_s9_cb0.csv' (seed 1992)</t>
  </si>
  <si>
    <t>Line 6:  KOMONDOR SIMULATION 'sim_seed1992_input_nodes_n20_s100_cb2.csv' (seed 1992)</t>
  </si>
  <si>
    <t>Line 10:  KOMONDOR SIMULATION 'sim_seed1992_input_nodes_n20_s101_cb2.csv' (seed 1992)</t>
  </si>
  <si>
    <t>Line 14:  KOMONDOR SIMULATION 'sim_seed1992_input_nodes_n20_s102_cb2.csv' (seed 1992)</t>
  </si>
  <si>
    <t>Line 18:  KOMONDOR SIMULATION 'sim_seed1992_input_nodes_n20_s103_cb2.csv' (seed 1992)</t>
  </si>
  <si>
    <t>Line 22:  KOMONDOR SIMULATION 'sim_seed1992_input_nodes_n20_s104_cb2.csv' (seed 1992)</t>
  </si>
  <si>
    <t>Line 26:  KOMONDOR SIMULATION 'sim_seed1992_input_nodes_n20_s105_cb2.csv' (seed 1992)</t>
  </si>
  <si>
    <t>Line 30:  KOMONDOR SIMULATION 'sim_seed1992_input_nodes_n20_s106_cb2.csv' (seed 1992)</t>
  </si>
  <si>
    <t>Line 34:  KOMONDOR SIMULATION 'sim_seed1992_input_nodes_n20_s107_cb2.csv' (seed 1992)</t>
  </si>
  <si>
    <t>Line 38:  KOMONDOR SIMULATION 'sim_seed1992_input_nodes_n20_s108_cb2.csv' (seed 1992)</t>
  </si>
  <si>
    <t>Line 42:  KOMONDOR SIMULATION 'sim_seed1992_input_nodes_n20_s109_cb2.csv' (seed 1992)</t>
  </si>
  <si>
    <t>Line 46:  KOMONDOR SIMULATION 'sim_seed1992_input_nodes_n20_s10_cb2.csv' (seed 1992)</t>
  </si>
  <si>
    <t>Line 50:  KOMONDOR SIMULATION 'sim_seed1992_input_nodes_n20_s110_cb2.csv' (seed 1992)</t>
  </si>
  <si>
    <t>Line 54:  KOMONDOR SIMULATION 'sim_seed1992_input_nodes_n20_s111_cb2.csv' (seed 1992)</t>
  </si>
  <si>
    <t>Line 58:  KOMONDOR SIMULATION 'sim_seed1992_input_nodes_n20_s112_cb2.csv' (seed 1992)</t>
  </si>
  <si>
    <t>Line 62:  KOMONDOR SIMULATION 'sim_seed1992_input_nodes_n20_s113_cb2.csv' (seed 1992)</t>
  </si>
  <si>
    <t>Line 66:  KOMONDOR SIMULATION 'sim_seed1992_input_nodes_n20_s114_cb2.csv' (seed 1992)</t>
  </si>
  <si>
    <t>Line 70:  KOMONDOR SIMULATION 'sim_seed1992_input_nodes_n20_s115_cb2.csv' (seed 1992)</t>
  </si>
  <si>
    <t>Line 74:  KOMONDOR SIMULATION 'sim_seed1992_input_nodes_n20_s116_cb2.csv' (seed 1992)</t>
  </si>
  <si>
    <t>Line 78:  KOMONDOR SIMULATION 'sim_seed1992_input_nodes_n20_s117_cb2.csv' (seed 1992)</t>
  </si>
  <si>
    <t>Line 82:  KOMONDOR SIMULATION 'sim_seed1992_input_nodes_n20_s118_cb2.csv' (seed 1992)</t>
  </si>
  <si>
    <t>Line 86:  KOMONDOR SIMULATION 'sim_seed1992_input_nodes_n20_s119_cb2.csv' (seed 1992)</t>
  </si>
  <si>
    <t>Line 90:  KOMONDOR SIMULATION 'sim_seed1992_input_nodes_n20_s11_cb2.csv' (seed 1992)</t>
  </si>
  <si>
    <t>Line 94:  KOMONDOR SIMULATION 'sim_seed1992_input_nodes_n20_s120_cb2.csv' (seed 1992)</t>
  </si>
  <si>
    <t>Line 98:  KOMONDOR SIMULATION 'sim_seed1992_input_nodes_n20_s121_cb2.csv' (seed 1992)</t>
  </si>
  <si>
    <t>Line 102:  KOMONDOR SIMULATION 'sim_seed1992_input_nodes_n20_s122_cb2.csv' (seed 1992)</t>
  </si>
  <si>
    <t>Line 106:  KOMONDOR SIMULATION 'sim_seed1992_input_nodes_n20_s123_cb2.csv' (seed 1992)</t>
  </si>
  <si>
    <t>Line 110:  KOMONDOR SIMULATION 'sim_seed1992_input_nodes_n20_s124_cb2.csv' (seed 1992)</t>
  </si>
  <si>
    <t>Line 114:  KOMONDOR SIMULATION 'sim_seed1992_input_nodes_n20_s125_cb2.csv' (seed 1992)</t>
  </si>
  <si>
    <t>Line 118:  KOMONDOR SIMULATION 'sim_seed1992_input_nodes_n20_s126_cb2.csv' (seed 1992)</t>
  </si>
  <si>
    <t>Line 122:  KOMONDOR SIMULATION 'sim_seed1992_input_nodes_n20_s127_cb2.csv' (seed 1992)</t>
  </si>
  <si>
    <t>Line 126:  KOMONDOR SIMULATION 'sim_seed1992_input_nodes_n20_s128_cb2.csv' (seed 1992)</t>
  </si>
  <si>
    <t>Line 130:  KOMONDOR SIMULATION 'sim_seed1992_input_nodes_n20_s129_cb2.csv' (seed 1992)</t>
  </si>
  <si>
    <t>Line 134:  KOMONDOR SIMULATION 'sim_seed1992_input_nodes_n20_s12_cb2.csv' (seed 1992)</t>
  </si>
  <si>
    <t>Line 138:  KOMONDOR SIMULATION 'sim_seed1992_input_nodes_n20_s130_cb2.csv' (seed 1992)</t>
  </si>
  <si>
    <t>Line 142:  KOMONDOR SIMULATION 'sim_seed1992_input_nodes_n20_s131_cb2.csv' (seed 1992)</t>
  </si>
  <si>
    <t>Line 146:  KOMONDOR SIMULATION 'sim_seed1992_input_nodes_n20_s132_cb2.csv' (seed 1992)</t>
  </si>
  <si>
    <t>Line 150:  KOMONDOR SIMULATION 'sim_seed1992_input_nodes_n20_s133_cb2.csv' (seed 1992)</t>
  </si>
  <si>
    <t>Line 154:  KOMONDOR SIMULATION 'sim_seed1992_input_nodes_n20_s134_cb2.csv' (seed 1992)</t>
  </si>
  <si>
    <t>Line 158:  KOMONDOR SIMULATION 'sim_seed1992_input_nodes_n20_s135_cb2.csv' (seed 1992)</t>
  </si>
  <si>
    <t>Line 162:  KOMONDOR SIMULATION 'sim_seed1992_input_nodes_n20_s136_cb2.csv' (seed 1992)</t>
  </si>
  <si>
    <t>Line 166:  KOMONDOR SIMULATION 'sim_seed1992_input_nodes_n20_s137_cb2.csv' (seed 1992)</t>
  </si>
  <si>
    <t>Line 170:  KOMONDOR SIMULATION 'sim_seed1992_input_nodes_n20_s138_cb2.csv' (seed 1992)</t>
  </si>
  <si>
    <t>Line 174:  KOMONDOR SIMULATION 'sim_seed1992_input_nodes_n20_s139_cb2.csv' (seed 1992)</t>
  </si>
  <si>
    <t>Line 178:  KOMONDOR SIMULATION 'sim_seed1992_input_nodes_n20_s13_cb2.csv' (seed 1992)</t>
  </si>
  <si>
    <t>Line 182:  KOMONDOR SIMULATION 'sim_seed1992_input_nodes_n20_s140_cb2.csv' (seed 1992)</t>
  </si>
  <si>
    <t>Line 186:  KOMONDOR SIMULATION 'sim_seed1992_input_nodes_n20_s141_cb2.csv' (seed 1992)</t>
  </si>
  <si>
    <t>Line 190:  KOMONDOR SIMULATION 'sim_seed1992_input_nodes_n20_s142_cb2.csv' (seed 1992)</t>
  </si>
  <si>
    <t>Line 194:  KOMONDOR SIMULATION 'sim_seed1992_input_nodes_n20_s143_cb2.csv' (seed 1992)</t>
  </si>
  <si>
    <t>Line 198:  KOMONDOR SIMULATION 'sim_seed1992_input_nodes_n20_s144_cb2.csv' (seed 1992)</t>
  </si>
  <si>
    <t>Line 202:  KOMONDOR SIMULATION 'sim_seed1992_input_nodes_n20_s145_cb2.csv' (seed 1992)</t>
  </si>
  <si>
    <t>Line 206:  KOMONDOR SIMULATION 'sim_seed1992_input_nodes_n20_s146_cb2.csv' (seed 1992)</t>
  </si>
  <si>
    <t>Line 210:  KOMONDOR SIMULATION 'sim_seed1992_input_nodes_n20_s147_cb2.csv' (seed 1992)</t>
  </si>
  <si>
    <t>Line 214:  KOMONDOR SIMULATION 'sim_seed1992_input_nodes_n20_s148_cb2.csv' (seed 1992)</t>
  </si>
  <si>
    <t>Line 218:  KOMONDOR SIMULATION 'sim_seed1992_input_nodes_n20_s149_cb2.csv' (seed 1992)</t>
  </si>
  <si>
    <t>Line 222:  KOMONDOR SIMULATION 'sim_seed1992_input_nodes_n20_s14_cb2.csv' (seed 1992)</t>
  </si>
  <si>
    <t>Line 226:  KOMONDOR SIMULATION 'sim_seed1992_input_nodes_n20_s150_cb2.csv' (seed 1992)</t>
  </si>
  <si>
    <t>Line 230:  KOMONDOR SIMULATION 'sim_seed1992_input_nodes_n20_s151_cb2.csv' (seed 1992)</t>
  </si>
  <si>
    <t>Line 234:  KOMONDOR SIMULATION 'sim_seed1992_input_nodes_n20_s152_cb2.csv' (seed 1992)</t>
  </si>
  <si>
    <t>Line 238:  KOMONDOR SIMULATION 'sim_seed1992_input_nodes_n20_s153_cb2.csv' (seed 1992)</t>
  </si>
  <si>
    <t>Line 242:  KOMONDOR SIMULATION 'sim_seed1992_input_nodes_n20_s154_cb2.csv' (seed 1992)</t>
  </si>
  <si>
    <t>Line 246:  KOMONDOR SIMULATION 'sim_seed1992_input_nodes_n20_s155_cb2.csv' (seed 1992)</t>
  </si>
  <si>
    <t>Line 250:  KOMONDOR SIMULATION 'sim_seed1992_input_nodes_n20_s156_cb2.csv' (seed 1992)</t>
  </si>
  <si>
    <t>Line 254:  KOMONDOR SIMULATION 'sim_seed1992_input_nodes_n20_s157_cb2.csv' (seed 1992)</t>
  </si>
  <si>
    <t>Line 258:  KOMONDOR SIMULATION 'sim_seed1992_input_nodes_n20_s158_cb2.csv' (seed 1992)</t>
  </si>
  <si>
    <t>Line 262:  KOMONDOR SIMULATION 'sim_seed1992_input_nodes_n20_s159_cb2.csv' (seed 1992)</t>
  </si>
  <si>
    <t>Line 266:  KOMONDOR SIMULATION 'sim_seed1992_input_nodes_n20_s15_cb2.csv' (seed 1992)</t>
  </si>
  <si>
    <t>Line 270:  KOMONDOR SIMULATION 'sim_seed1992_input_nodes_n20_s160_cb2.csv' (seed 1992)</t>
  </si>
  <si>
    <t>Line 274:  KOMONDOR SIMULATION 'sim_seed1992_input_nodes_n20_s161_cb2.csv' (seed 1992)</t>
  </si>
  <si>
    <t>Line 278:  KOMONDOR SIMULATION 'sim_seed1992_input_nodes_n20_s162_cb2.csv' (seed 1992)</t>
  </si>
  <si>
    <t>Line 282:  KOMONDOR SIMULATION 'sim_seed1992_input_nodes_n20_s163_cb2.csv' (seed 1992)</t>
  </si>
  <si>
    <t>Line 286:  KOMONDOR SIMULATION 'sim_seed1992_input_nodes_n20_s164_cb2.csv' (seed 1992)</t>
  </si>
  <si>
    <t>Line 290:  KOMONDOR SIMULATION 'sim_seed1992_input_nodes_n20_s165_cb2.csv' (seed 1992)</t>
  </si>
  <si>
    <t>Line 294:  KOMONDOR SIMULATION 'sim_seed1992_input_nodes_n20_s166_cb2.csv' (seed 1992)</t>
  </si>
  <si>
    <t>Line 298:  KOMONDOR SIMULATION 'sim_seed1992_input_nodes_n20_s167_cb2.csv' (seed 1992)</t>
  </si>
  <si>
    <t>Line 302:  KOMONDOR SIMULATION 'sim_seed1992_input_nodes_n20_s168_cb2.csv' (seed 1992)</t>
  </si>
  <si>
    <t>Line 306:  KOMONDOR SIMULATION 'sim_seed1992_input_nodes_n20_s169_cb2.csv' (seed 1992)</t>
  </si>
  <si>
    <t>Line 310:  KOMONDOR SIMULATION 'sim_seed1992_input_nodes_n20_s16_cb2.csv' (seed 1992)</t>
  </si>
  <si>
    <t>Line 314:  KOMONDOR SIMULATION 'sim_seed1992_input_nodes_n20_s170_cb2.csv' (seed 1992)</t>
  </si>
  <si>
    <t>Line 318:  KOMONDOR SIMULATION 'sim_seed1992_input_nodes_n20_s171_cb2.csv' (seed 1992)</t>
  </si>
  <si>
    <t>Line 322:  KOMONDOR SIMULATION 'sim_seed1992_input_nodes_n20_s172_cb2.csv' (seed 1992)</t>
  </si>
  <si>
    <t>Line 326:  KOMONDOR SIMULATION 'sim_seed1992_input_nodes_n20_s173_cb2.csv' (seed 1992)</t>
  </si>
  <si>
    <t>Line 330:  KOMONDOR SIMULATION 'sim_seed1992_input_nodes_n20_s174_cb2.csv' (seed 1992)</t>
  </si>
  <si>
    <t>Line 334:  KOMONDOR SIMULATION 'sim_seed1992_input_nodes_n20_s175_cb2.csv' (seed 1992)</t>
  </si>
  <si>
    <t>Line 338:  KOMONDOR SIMULATION 'sim_seed1992_input_nodes_n20_s176_cb2.csv' (seed 1992)</t>
  </si>
  <si>
    <t>Line 342:  KOMONDOR SIMULATION 'sim_seed1992_input_nodes_n20_s177_cb2.csv' (seed 1992)</t>
  </si>
  <si>
    <t>Line 346:  KOMONDOR SIMULATION 'sim_seed1992_input_nodes_n20_s178_cb2.csv' (seed 1992)</t>
  </si>
  <si>
    <t>Line 350:  KOMONDOR SIMULATION 'sim_seed1992_input_nodes_n20_s179_cb2.csv' (seed 1992)</t>
  </si>
  <si>
    <t>Line 354:  KOMONDOR SIMULATION 'sim_seed1992_input_nodes_n20_s17_cb2.csv' (seed 1992)</t>
  </si>
  <si>
    <t>Line 358:  KOMONDOR SIMULATION 'sim_seed1992_input_nodes_n20_s180_cb2.csv' (seed 1992)</t>
  </si>
  <si>
    <t>Line 362:  KOMONDOR SIMULATION 'sim_seed1992_input_nodes_n20_s181_cb2.csv' (seed 1992)</t>
  </si>
  <si>
    <t>Line 366:  KOMONDOR SIMULATION 'sim_seed1992_input_nodes_n20_s182_cb2.csv' (seed 1992)</t>
  </si>
  <si>
    <t>Line 370:  KOMONDOR SIMULATION 'sim_seed1992_input_nodes_n20_s183_cb2.csv' (seed 1992)</t>
  </si>
  <si>
    <t>Line 374:  KOMONDOR SIMULATION 'sim_seed1992_input_nodes_n20_s184_cb2.csv' (seed 1992)</t>
  </si>
  <si>
    <t>Line 378:  KOMONDOR SIMULATION 'sim_seed1992_input_nodes_n20_s185_cb2.csv' (seed 1992)</t>
  </si>
  <si>
    <t>Line 382:  KOMONDOR SIMULATION 'sim_seed1992_input_nodes_n20_s186_cb2.csv' (seed 1992)</t>
  </si>
  <si>
    <t>Line 386:  KOMONDOR SIMULATION 'sim_seed1992_input_nodes_n20_s187_cb2.csv' (seed 1992)</t>
  </si>
  <si>
    <t>Line 390:  KOMONDOR SIMULATION 'sim_seed1992_input_nodes_n20_s188_cb2.csv' (seed 1992)</t>
  </si>
  <si>
    <t>Line 394:  KOMONDOR SIMULATION 'sim_seed1992_input_nodes_n20_s189_cb2.csv' (seed 1992)</t>
  </si>
  <si>
    <t>Line 398:  KOMONDOR SIMULATION 'sim_seed1992_input_nodes_n20_s18_cb2.csv' (seed 1992)</t>
  </si>
  <si>
    <t>Line 402:  KOMONDOR SIMULATION 'sim_seed1992_input_nodes_n20_s190_cb2.csv' (seed 1992)</t>
  </si>
  <si>
    <t>Line 406:  KOMONDOR SIMULATION 'sim_seed1992_input_nodes_n20_s191_cb2.csv' (seed 1992)</t>
  </si>
  <si>
    <t>Line 410:  KOMONDOR SIMULATION 'sim_seed1992_input_nodes_n20_s192_cb2.csv' (seed 1992)</t>
  </si>
  <si>
    <t>Line 414:  KOMONDOR SIMULATION 'sim_seed1992_input_nodes_n20_s193_cb2.csv' (seed 1992)</t>
  </si>
  <si>
    <t>Line 418:  KOMONDOR SIMULATION 'sim_seed1992_input_nodes_n20_s194_cb2.csv' (seed 1992)</t>
  </si>
  <si>
    <t>Line 422:  KOMONDOR SIMULATION 'sim_seed1992_input_nodes_n20_s195_cb2.csv' (seed 1992)</t>
  </si>
  <si>
    <t>Line 426:  KOMONDOR SIMULATION 'sim_seed1992_input_nodes_n20_s196_cb2.csv' (seed 1992)</t>
  </si>
  <si>
    <t>Line 430:  KOMONDOR SIMULATION 'sim_seed1992_input_nodes_n20_s197_cb2.csv' (seed 1992)</t>
  </si>
  <si>
    <t>Line 434:  KOMONDOR SIMULATION 'sim_seed1992_input_nodes_n20_s198_cb2.csv' (seed 1992)</t>
  </si>
  <si>
    <t>Line 438:  KOMONDOR SIMULATION 'sim_seed1992_input_nodes_n20_s199_cb2.csv' (seed 1992)</t>
  </si>
  <si>
    <t>Line 442:  KOMONDOR SIMULATION 'sim_seed1992_input_nodes_n20_s19_cb2.csv' (seed 1992)</t>
  </si>
  <si>
    <t>Line 446:  KOMONDOR SIMULATION 'sim_seed1992_input_nodes_n20_s1_cb2.csv' (seed 1992)</t>
  </si>
  <si>
    <t>Line 450:  KOMONDOR SIMULATION 'sim_seed1992_input_nodes_n20_s200_cb2.csv' (seed 1992)</t>
  </si>
  <si>
    <t>Line 454:  KOMONDOR SIMULATION 'sim_seed1992_input_nodes_n20_s201_cb2.csv' (seed 1992)</t>
  </si>
  <si>
    <t>Line 458:  KOMONDOR SIMULATION 'sim_seed1992_input_nodes_n20_s202_cb2.csv' (seed 1992)</t>
  </si>
  <si>
    <t>Line 462:  KOMONDOR SIMULATION 'sim_seed1992_input_nodes_n20_s203_cb2.csv' (seed 1992)</t>
  </si>
  <si>
    <t>Line 466:  KOMONDOR SIMULATION 'sim_seed1992_input_nodes_n20_s204_cb2.csv' (seed 1992)</t>
  </si>
  <si>
    <t>Line 470:  KOMONDOR SIMULATION 'sim_seed1992_input_nodes_n20_s205_cb2.csv' (seed 1992)</t>
  </si>
  <si>
    <t>Line 474:  KOMONDOR SIMULATION 'sim_seed1992_input_nodes_n20_s206_cb2.csv' (seed 1992)</t>
  </si>
  <si>
    <t>Line 478:  KOMONDOR SIMULATION 'sim_seed1992_input_nodes_n20_s207_cb2.csv' (seed 1992)</t>
  </si>
  <si>
    <t>Line 482:  KOMONDOR SIMULATION 'sim_seed1992_input_nodes_n20_s208_cb2.csv' (seed 1992)</t>
  </si>
  <si>
    <t>Line 486:  KOMONDOR SIMULATION 'sim_seed1992_input_nodes_n20_s209_cb2.csv' (seed 1992)</t>
  </si>
  <si>
    <t>Line 490:  KOMONDOR SIMULATION 'sim_seed1992_input_nodes_n20_s20_cb2.csv' (seed 1992)</t>
  </si>
  <si>
    <t>Line 494:  KOMONDOR SIMULATION 'sim_seed1992_input_nodes_n20_s210_cb2.csv' (seed 1992)</t>
  </si>
  <si>
    <t>Line 498:  KOMONDOR SIMULATION 'sim_seed1992_input_nodes_n20_s211_cb2.csv' (seed 1992)</t>
  </si>
  <si>
    <t>Line 502:  KOMONDOR SIMULATION 'sim_seed1992_input_nodes_n20_s212_cb2.csv' (seed 1992)</t>
  </si>
  <si>
    <t>Line 506:  KOMONDOR SIMULATION 'sim_seed1992_input_nodes_n20_s213_cb2.csv' (seed 1992)</t>
  </si>
  <si>
    <t>Line 510:  KOMONDOR SIMULATION 'sim_seed1992_input_nodes_n20_s214_cb2.csv' (seed 1992)</t>
  </si>
  <si>
    <t>Line 514:  KOMONDOR SIMULATION 'sim_seed1992_input_nodes_n20_s215_cb2.csv' (seed 1992)</t>
  </si>
  <si>
    <t>Line 518:  KOMONDOR SIMULATION 'sim_seed1992_input_nodes_n20_s216_cb2.csv' (seed 1992)</t>
  </si>
  <si>
    <t>Line 522:  KOMONDOR SIMULATION 'sim_seed1992_input_nodes_n20_s217_cb2.csv' (seed 1992)</t>
  </si>
  <si>
    <t>Line 526:  KOMONDOR SIMULATION 'sim_seed1992_input_nodes_n20_s218_cb2.csv' (seed 1992)</t>
  </si>
  <si>
    <t>Line 530:  KOMONDOR SIMULATION 'sim_seed1992_input_nodes_n20_s219_cb2.csv' (seed 1992)</t>
  </si>
  <si>
    <t>Line 534:  KOMONDOR SIMULATION 'sim_seed1992_input_nodes_n20_s21_cb2.csv' (seed 1992)</t>
  </si>
  <si>
    <t>Line 538:  KOMONDOR SIMULATION 'sim_seed1992_input_nodes_n20_s220_cb2.csv' (seed 1992)</t>
  </si>
  <si>
    <t>Line 542:  KOMONDOR SIMULATION 'sim_seed1992_input_nodes_n20_s221_cb2.csv' (seed 1992)</t>
  </si>
  <si>
    <t>Line 546:  KOMONDOR SIMULATION 'sim_seed1992_input_nodes_n20_s222_cb2.csv' (seed 1992)</t>
  </si>
  <si>
    <t>Line 550:  KOMONDOR SIMULATION 'sim_seed1992_input_nodes_n20_s223_cb2.csv' (seed 1992)</t>
  </si>
  <si>
    <t>Line 554:  KOMONDOR SIMULATION 'sim_seed1992_input_nodes_n20_s224_cb2.csv' (seed 1992)</t>
  </si>
  <si>
    <t>Line 558:  KOMONDOR SIMULATION 'sim_seed1992_input_nodes_n20_s225_cb2.csv' (seed 1992)</t>
  </si>
  <si>
    <t>Line 562:  KOMONDOR SIMULATION 'sim_seed1992_input_nodes_n20_s226_cb2.csv' (seed 1992)</t>
  </si>
  <si>
    <t>Line 566:  KOMONDOR SIMULATION 'sim_seed1992_input_nodes_n20_s227_cb2.csv' (seed 1992)</t>
  </si>
  <si>
    <t>Line 570:  KOMONDOR SIMULATION 'sim_seed1992_input_nodes_n20_s228_cb2.csv' (seed 1992)</t>
  </si>
  <si>
    <t>Line 574:  KOMONDOR SIMULATION 'sim_seed1992_input_nodes_n20_s229_cb2.csv' (seed 1992)</t>
  </si>
  <si>
    <t>Line 578:  KOMONDOR SIMULATION 'sim_seed1992_input_nodes_n20_s22_cb2.csv' (seed 1992)</t>
  </si>
  <si>
    <t>Line 582:  KOMONDOR SIMULATION 'sim_seed1992_input_nodes_n20_s230_cb2.csv' (seed 1992)</t>
  </si>
  <si>
    <t>Line 586:  KOMONDOR SIMULATION 'sim_seed1992_input_nodes_n20_s231_cb2.csv' (seed 1992)</t>
  </si>
  <si>
    <t>Line 590:  KOMONDOR SIMULATION 'sim_seed1992_input_nodes_n20_s232_cb2.csv' (seed 1992)</t>
  </si>
  <si>
    <t>Line 594:  KOMONDOR SIMULATION 'sim_seed1992_input_nodes_n20_s233_cb2.csv' (seed 1992)</t>
  </si>
  <si>
    <t>Line 598:  KOMONDOR SIMULATION 'sim_seed1992_input_nodes_n20_s234_cb2.csv' (seed 1992)</t>
  </si>
  <si>
    <t>Line 602:  KOMONDOR SIMULATION 'sim_seed1992_input_nodes_n20_s235_cb2.csv' (seed 1992)</t>
  </si>
  <si>
    <t>Line 606:  KOMONDOR SIMULATION 'sim_seed1992_input_nodes_n20_s236_cb2.csv' (seed 1992)</t>
  </si>
  <si>
    <t>Line 610:  KOMONDOR SIMULATION 'sim_seed1992_input_nodes_n20_s237_cb2.csv' (seed 1992)</t>
  </si>
  <si>
    <t>Line 614:  KOMONDOR SIMULATION 'sim_seed1992_input_nodes_n20_s238_cb2.csv' (seed 1992)</t>
  </si>
  <si>
    <t>Line 618:  KOMONDOR SIMULATION 'sim_seed1992_input_nodes_n20_s239_cb2.csv' (seed 1992)</t>
  </si>
  <si>
    <t>Line 622:  KOMONDOR SIMULATION 'sim_seed1992_input_nodes_n20_s23_cb2.csv' (seed 1992)</t>
  </si>
  <si>
    <t>Line 626:  KOMONDOR SIMULATION 'sim_seed1992_input_nodes_n20_s240_cb2.csv' (seed 1992)</t>
  </si>
  <si>
    <t>Line 630:  KOMONDOR SIMULATION 'sim_seed1992_input_nodes_n20_s241_cb2.csv' (seed 1992)</t>
  </si>
  <si>
    <t>Line 634:  KOMONDOR SIMULATION 'sim_seed1992_input_nodes_n20_s242_cb2.csv' (seed 1992)</t>
  </si>
  <si>
    <t>Line 638:  KOMONDOR SIMULATION 'sim_seed1992_input_nodes_n20_s243_cb2.csv' (seed 1992)</t>
  </si>
  <si>
    <t>Line 642:  KOMONDOR SIMULATION 'sim_seed1992_input_nodes_n20_s244_cb2.csv' (seed 1992)</t>
  </si>
  <si>
    <t>Line 646:  KOMONDOR SIMULATION 'sim_seed1992_input_nodes_n20_s245_cb2.csv' (seed 1992)</t>
  </si>
  <si>
    <t>Line 650:  KOMONDOR SIMULATION 'sim_seed1992_input_nodes_n20_s246_cb2.csv' (seed 1992)</t>
  </si>
  <si>
    <t>Line 654:  KOMONDOR SIMULATION 'sim_seed1992_input_nodes_n20_s247_cb2.csv' (seed 1992)</t>
  </si>
  <si>
    <t>Line 658:  KOMONDOR SIMULATION 'sim_seed1992_input_nodes_n20_s248_cb2.csv' (seed 1992)</t>
  </si>
  <si>
    <t>Line 662:  KOMONDOR SIMULATION 'sim_seed1992_input_nodes_n20_s249_cb2.csv' (seed 1992)</t>
  </si>
  <si>
    <t>Line 666:  KOMONDOR SIMULATION 'sim_seed1992_input_nodes_n20_s24_cb2.csv' (seed 1992)</t>
  </si>
  <si>
    <t>Line 670:  KOMONDOR SIMULATION 'sim_seed1992_input_nodes_n20_s250_cb2.csv' (seed 1992)</t>
  </si>
  <si>
    <t>Line 674:  KOMONDOR SIMULATION 'sim_seed1992_input_nodes_n20_s251_cb2.csv' (seed 1992)</t>
  </si>
  <si>
    <t>Line 678:  KOMONDOR SIMULATION 'sim_seed1992_input_nodes_n20_s252_cb2.csv' (seed 1992)</t>
  </si>
  <si>
    <t>Line 682:  KOMONDOR SIMULATION 'sim_seed1992_input_nodes_n20_s253_cb2.csv' (seed 1992)</t>
  </si>
  <si>
    <t>Line 686:  KOMONDOR SIMULATION 'sim_seed1992_input_nodes_n20_s254_cb2.csv' (seed 1992)</t>
  </si>
  <si>
    <t>Line 690:  KOMONDOR SIMULATION 'sim_seed1992_input_nodes_n20_s255_cb2.csv' (seed 1992)</t>
  </si>
  <si>
    <t>Line 694:  KOMONDOR SIMULATION 'sim_seed1992_input_nodes_n20_s256_cb2.csv' (seed 1992)</t>
  </si>
  <si>
    <t>Line 698:  KOMONDOR SIMULATION 'sim_seed1992_input_nodes_n20_s257_cb2.csv' (seed 1992)</t>
  </si>
  <si>
    <t>Line 702:  KOMONDOR SIMULATION 'sim_seed1992_input_nodes_n20_s258_cb2.csv' (seed 1992)</t>
  </si>
  <si>
    <t>Line 706:  KOMONDOR SIMULATION 'sim_seed1992_input_nodes_n20_s259_cb2.csv' (seed 1992)</t>
  </si>
  <si>
    <t>Line 710:  KOMONDOR SIMULATION 'sim_seed1992_input_nodes_n20_s25_cb2.csv' (seed 1992)</t>
  </si>
  <si>
    <t>Line 714:  KOMONDOR SIMULATION 'sim_seed1992_input_nodes_n20_s260_cb2.csv' (seed 1992)</t>
  </si>
  <si>
    <t>Line 718:  KOMONDOR SIMULATION 'sim_seed1992_input_nodes_n20_s261_cb2.csv' (seed 1992)</t>
  </si>
  <si>
    <t>Line 722:  KOMONDOR SIMULATION 'sim_seed1992_input_nodes_n20_s262_cb2.csv' (seed 1992)</t>
  </si>
  <si>
    <t>Line 726:  KOMONDOR SIMULATION 'sim_seed1992_input_nodes_n20_s263_cb2.csv' (seed 1992)</t>
  </si>
  <si>
    <t>Line 730:  KOMONDOR SIMULATION 'sim_seed1992_input_nodes_n20_s264_cb2.csv' (seed 1992)</t>
  </si>
  <si>
    <t>Line 734:  KOMONDOR SIMULATION 'sim_seed1992_input_nodes_n20_s265_cb2.csv' (seed 1992)</t>
  </si>
  <si>
    <t>Line 738:  KOMONDOR SIMULATION 'sim_seed1992_input_nodes_n20_s266_cb2.csv' (seed 1992)</t>
  </si>
  <si>
    <t>Line 742:  KOMONDOR SIMULATION 'sim_seed1992_input_nodes_n20_s267_cb2.csv' (seed 1992)</t>
  </si>
  <si>
    <t>Line 746:  KOMONDOR SIMULATION 'sim_seed1992_input_nodes_n20_s268_cb2.csv' (seed 1992)</t>
  </si>
  <si>
    <t>Line 750:  KOMONDOR SIMULATION 'sim_seed1992_input_nodes_n20_s269_cb2.csv' (seed 1992)</t>
  </si>
  <si>
    <t>Line 754:  KOMONDOR SIMULATION 'sim_seed1992_input_nodes_n20_s26_cb2.csv' (seed 1992)</t>
  </si>
  <si>
    <t>Line 758:  KOMONDOR SIMULATION 'sim_seed1992_input_nodes_n20_s270_cb2.csv' (seed 1992)</t>
  </si>
  <si>
    <t>Line 762:  KOMONDOR SIMULATION 'sim_seed1992_input_nodes_n20_s271_cb2.csv' (seed 1992)</t>
  </si>
  <si>
    <t>Line 766:  KOMONDOR SIMULATION 'sim_seed1992_input_nodes_n20_s272_cb2.csv' (seed 1992)</t>
  </si>
  <si>
    <t>Line 770:  KOMONDOR SIMULATION 'sim_seed1992_input_nodes_n20_s273_cb2.csv' (seed 1992)</t>
  </si>
  <si>
    <t>Line 774:  KOMONDOR SIMULATION 'sim_seed1992_input_nodes_n20_s274_cb2.csv' (seed 1992)</t>
  </si>
  <si>
    <t>Line 778:  KOMONDOR SIMULATION 'sim_seed1992_input_nodes_n20_s275_cb2.csv' (seed 1992)</t>
  </si>
  <si>
    <t>Line 782:  KOMONDOR SIMULATION 'sim_seed1992_input_nodes_n20_s276_cb2.csv' (seed 1992)</t>
  </si>
  <si>
    <t>Line 786:  KOMONDOR SIMULATION 'sim_seed1992_input_nodes_n20_s277_cb2.csv' (seed 1992)</t>
  </si>
  <si>
    <t>Line 790:  KOMONDOR SIMULATION 'sim_seed1992_input_nodes_n20_s278_cb2.csv' (seed 1992)</t>
  </si>
  <si>
    <t>Line 794:  KOMONDOR SIMULATION 'sim_seed1992_input_nodes_n20_s279_cb2.csv' (seed 1992)</t>
  </si>
  <si>
    <t>Line 798:  KOMONDOR SIMULATION 'sim_seed1992_input_nodes_n20_s27_cb2.csv' (seed 1992)</t>
  </si>
  <si>
    <t>Line 802:  KOMONDOR SIMULATION 'sim_seed1992_input_nodes_n20_s280_cb2.csv' (seed 1992)</t>
  </si>
  <si>
    <t>Line 806:  KOMONDOR SIMULATION 'sim_seed1992_input_nodes_n20_s281_cb2.csv' (seed 1992)</t>
  </si>
  <si>
    <t>Line 810:  KOMONDOR SIMULATION 'sim_seed1992_input_nodes_n20_s282_cb2.csv' (seed 1992)</t>
  </si>
  <si>
    <t>Line 814:  KOMONDOR SIMULATION 'sim_seed1992_input_nodes_n20_s283_cb2.csv' (seed 1992)</t>
  </si>
  <si>
    <t>Line 818:  KOMONDOR SIMULATION 'sim_seed1992_input_nodes_n20_s284_cb2.csv' (seed 1992)</t>
  </si>
  <si>
    <t>Line 822:  KOMONDOR SIMULATION 'sim_seed1992_input_nodes_n20_s285_cb2.csv' (seed 1992)</t>
  </si>
  <si>
    <t>Line 826:  KOMONDOR SIMULATION 'sim_seed1992_input_nodes_n20_s286_cb2.csv' (seed 1992)</t>
  </si>
  <si>
    <t>Line 830:  KOMONDOR SIMULATION 'sim_seed1992_input_nodes_n20_s287_cb2.csv' (seed 1992)</t>
  </si>
  <si>
    <t>Line 834:  KOMONDOR SIMULATION 'sim_seed1992_input_nodes_n20_s288_cb2.csv' (seed 1992)</t>
  </si>
  <si>
    <t>Line 838:  KOMONDOR SIMULATION 'sim_seed1992_input_nodes_n20_s289_cb2.csv' (seed 1992)</t>
  </si>
  <si>
    <t>Line 842:  KOMONDOR SIMULATION 'sim_seed1992_input_nodes_n20_s28_cb2.csv' (seed 1992)</t>
  </si>
  <si>
    <t>Line 846:  KOMONDOR SIMULATION 'sim_seed1992_input_nodes_n20_s290_cb2.csv' (seed 1992)</t>
  </si>
  <si>
    <t>Line 850:  KOMONDOR SIMULATION 'sim_seed1992_input_nodes_n20_s291_cb2.csv' (seed 1992)</t>
  </si>
  <si>
    <t>Line 854:  KOMONDOR SIMULATION 'sim_seed1992_input_nodes_n20_s292_cb2.csv' (seed 1992)</t>
  </si>
  <si>
    <t>Line 858:  KOMONDOR SIMULATION 'sim_seed1992_input_nodes_n20_s293_cb2.csv' (seed 1992)</t>
  </si>
  <si>
    <t>Line 862:  KOMONDOR SIMULATION 'sim_seed1992_input_nodes_n20_s294_cb2.csv' (seed 1992)</t>
  </si>
  <si>
    <t>Line 866:  KOMONDOR SIMULATION 'sim_seed1992_input_nodes_n20_s295_cb2.csv' (seed 1992)</t>
  </si>
  <si>
    <t>Line 870:  KOMONDOR SIMULATION 'sim_seed1992_input_nodes_n20_s296_cb2.csv' (seed 1992)</t>
  </si>
  <si>
    <t>Line 874:  KOMONDOR SIMULATION 'sim_seed1992_input_nodes_n20_s297_cb2.csv' (seed 1992)</t>
  </si>
  <si>
    <t>Line 878:  KOMONDOR SIMULATION 'sim_seed1992_input_nodes_n20_s298_cb2.csv' (seed 1992)</t>
  </si>
  <si>
    <t>Line 882:  KOMONDOR SIMULATION 'sim_seed1992_input_nodes_n20_s299_cb2.csv' (seed 1992)</t>
  </si>
  <si>
    <t>Line 886:  KOMONDOR SIMULATION 'sim_seed1992_input_nodes_n20_s29_cb2.csv' (seed 1992)</t>
  </si>
  <si>
    <t>Line 890:  KOMONDOR SIMULATION 'sim_seed1992_input_nodes_n20_s2_cb2.csv' (seed 1992)</t>
  </si>
  <si>
    <t>Line 894:  KOMONDOR SIMULATION 'sim_seed1992_input_nodes_n20_s300_cb2.csv' (seed 1992)</t>
  </si>
  <si>
    <t>Line 898:  KOMONDOR SIMULATION 'sim_seed1992_input_nodes_n20_s301_cb2.csv' (seed 1992)</t>
  </si>
  <si>
    <t>Line 902:  KOMONDOR SIMULATION 'sim_seed1992_input_nodes_n20_s302_cb2.csv' (seed 1992)</t>
  </si>
  <si>
    <t>Line 906:  KOMONDOR SIMULATION 'sim_seed1992_input_nodes_n20_s303_cb2.csv' (seed 1992)</t>
  </si>
  <si>
    <t>Line 910:  KOMONDOR SIMULATION 'sim_seed1992_input_nodes_n20_s304_cb2.csv' (seed 1992)</t>
  </si>
  <si>
    <t>Line 914:  KOMONDOR SIMULATION 'sim_seed1992_input_nodes_n20_s305_cb2.csv' (seed 1992)</t>
  </si>
  <si>
    <t>Line 918:  KOMONDOR SIMULATION 'sim_seed1992_input_nodes_n20_s306_cb2.csv' (seed 1992)</t>
  </si>
  <si>
    <t>Line 922:  KOMONDOR SIMULATION 'sim_seed1992_input_nodes_n20_s307_cb2.csv' (seed 1992)</t>
  </si>
  <si>
    <t>Line 926:  KOMONDOR SIMULATION 'sim_seed1992_input_nodes_n20_s308_cb2.csv' (seed 1992)</t>
  </si>
  <si>
    <t>Line 930:  KOMONDOR SIMULATION 'sim_seed1992_input_nodes_n20_s309_cb2.csv' (seed 1992)</t>
  </si>
  <si>
    <t>Line 934:  KOMONDOR SIMULATION 'sim_seed1992_input_nodes_n20_s30_cb2.csv' (seed 1992)</t>
  </si>
  <si>
    <t>Line 938:  KOMONDOR SIMULATION 'sim_seed1992_input_nodes_n20_s310_cb2.csv' (seed 1992)</t>
  </si>
  <si>
    <t>Line 942:  KOMONDOR SIMULATION 'sim_seed1992_input_nodes_n20_s311_cb2.csv' (seed 1992)</t>
  </si>
  <si>
    <t>Line 946:  KOMONDOR SIMULATION 'sim_seed1992_input_nodes_n20_s312_cb2.csv' (seed 1992)</t>
  </si>
  <si>
    <t>Line 950:  KOMONDOR SIMULATION 'sim_seed1992_input_nodes_n20_s313_cb2.csv' (seed 1992)</t>
  </si>
  <si>
    <t>Line 954:  KOMONDOR SIMULATION 'sim_seed1992_input_nodes_n20_s314_cb2.csv' (seed 1992)</t>
  </si>
  <si>
    <t>Line 958:  KOMONDOR SIMULATION 'sim_seed1992_input_nodes_n20_s315_cb2.csv' (seed 1992)</t>
  </si>
  <si>
    <t>Line 962:  KOMONDOR SIMULATION 'sim_seed1992_input_nodes_n20_s316_cb2.csv' (seed 1992)</t>
  </si>
  <si>
    <t>Line 966:  KOMONDOR SIMULATION 'sim_seed1992_input_nodes_n20_s317_cb2.csv' (seed 1992)</t>
  </si>
  <si>
    <t>Line 970:  KOMONDOR SIMULATION 'sim_seed1992_input_nodes_n20_s318_cb2.csv' (seed 1992)</t>
  </si>
  <si>
    <t>Line 974:  KOMONDOR SIMULATION 'sim_seed1992_input_nodes_n20_s319_cb2.csv' (seed 1992)</t>
  </si>
  <si>
    <t>Line 978:  KOMONDOR SIMULATION 'sim_seed1992_input_nodes_n20_s31_cb2.csv' (seed 1992)</t>
  </si>
  <si>
    <t>Line 982:  KOMONDOR SIMULATION 'sim_seed1992_input_nodes_n20_s320_cb2.csv' (seed 1992)</t>
  </si>
  <si>
    <t>Line 986:  KOMONDOR SIMULATION 'sim_seed1992_input_nodes_n20_s321_cb2.csv' (seed 1992)</t>
  </si>
  <si>
    <t>Line 990:  KOMONDOR SIMULATION 'sim_seed1992_input_nodes_n20_s322_cb2.csv' (seed 1992)</t>
  </si>
  <si>
    <t>Line 994:  KOMONDOR SIMULATION 'sim_seed1992_input_nodes_n20_s323_cb2.csv' (seed 1992)</t>
  </si>
  <si>
    <t>Line 998:  KOMONDOR SIMULATION 'sim_seed1992_input_nodes_n20_s324_cb2.csv' (seed 1992)</t>
  </si>
  <si>
    <t>Line 1002:  KOMONDOR SIMULATION 'sim_seed1992_input_nodes_n20_s325_cb2.csv' (seed 1992)</t>
  </si>
  <si>
    <t>Line 1006:  KOMONDOR SIMULATION 'sim_seed1992_input_nodes_n20_s326_cb2.csv' (seed 1992)</t>
  </si>
  <si>
    <t>Line 1010:  KOMONDOR SIMULATION 'sim_seed1992_input_nodes_n20_s327_cb2.csv' (seed 1992)</t>
  </si>
  <si>
    <t>Line 1014:  KOMONDOR SIMULATION 'sim_seed1992_input_nodes_n20_s328_cb2.csv' (seed 1992)</t>
  </si>
  <si>
    <t>Line 1018:  KOMONDOR SIMULATION 'sim_seed1992_input_nodes_n20_s329_cb2.csv' (seed 1992)</t>
  </si>
  <si>
    <t>Line 1022:  KOMONDOR SIMULATION 'sim_seed1992_input_nodes_n20_s32_cb2.csv' (seed 1992)</t>
  </si>
  <si>
    <t>Line 1026:  KOMONDOR SIMULATION 'sim_seed1992_input_nodes_n20_s330_cb2.csv' (seed 1992)</t>
  </si>
  <si>
    <t>Line 1030:  KOMONDOR SIMULATION 'sim_seed1992_input_nodes_n20_s331_cb2.csv' (seed 1992)</t>
  </si>
  <si>
    <t>Line 1034:  KOMONDOR SIMULATION 'sim_seed1992_input_nodes_n20_s332_cb2.csv' (seed 1992)</t>
  </si>
  <si>
    <t>Line 1038:  KOMONDOR SIMULATION 'sim_seed1992_input_nodes_n20_s333_cb2.csv' (seed 1992)</t>
  </si>
  <si>
    <t>Line 1042:  KOMONDOR SIMULATION 'sim_seed1992_input_nodes_n20_s334_cb2.csv' (seed 1992)</t>
  </si>
  <si>
    <t>Line 1046:  KOMONDOR SIMULATION 'sim_seed1992_input_nodes_n20_s335_cb2.csv' (seed 1992)</t>
  </si>
  <si>
    <t>Line 1050:  KOMONDOR SIMULATION 'sim_seed1992_input_nodes_n20_s336_cb2.csv' (seed 1992)</t>
  </si>
  <si>
    <t>Line 1054:  KOMONDOR SIMULATION 'sim_seed1992_input_nodes_n20_s337_cb2.csv' (seed 1992)</t>
  </si>
  <si>
    <t>Line 1058:  KOMONDOR SIMULATION 'sim_seed1992_input_nodes_n20_s338_cb2.csv' (seed 1992)</t>
  </si>
  <si>
    <t>Line 1062:  KOMONDOR SIMULATION 'sim_seed1992_input_nodes_n20_s339_cb2.csv' (seed 1992)</t>
  </si>
  <si>
    <t>Line 1066:  KOMONDOR SIMULATION 'sim_seed1992_input_nodes_n20_s33_cb2.csv' (seed 1992)</t>
  </si>
  <si>
    <t>Line 1070:  KOMONDOR SIMULATION 'sim_seed1992_input_nodes_n20_s340_cb2.csv' (seed 1992)</t>
  </si>
  <si>
    <t>Line 1074:  KOMONDOR SIMULATION 'sim_seed1992_input_nodes_n20_s341_cb2.csv' (seed 1992)</t>
  </si>
  <si>
    <t>Line 1078:  KOMONDOR SIMULATION 'sim_seed1992_input_nodes_n20_s342_cb2.csv' (seed 1992)</t>
  </si>
  <si>
    <t>Line 1082:  KOMONDOR SIMULATION 'sim_seed1992_input_nodes_n20_s343_cb2.csv' (seed 1992)</t>
  </si>
  <si>
    <t>Line 1086:  KOMONDOR SIMULATION 'sim_seed1992_input_nodes_n20_s344_cb2.csv' (seed 1992)</t>
  </si>
  <si>
    <t>Line 1090:  KOMONDOR SIMULATION 'sim_seed1992_input_nodes_n20_s345_cb2.csv' (seed 1992)</t>
  </si>
  <si>
    <t>Line 1094:  KOMONDOR SIMULATION 'sim_seed1992_input_nodes_n20_s346_cb2.csv' (seed 1992)</t>
  </si>
  <si>
    <t>Line 1098:  KOMONDOR SIMULATION 'sim_seed1992_input_nodes_n20_s347_cb2.csv' (seed 1992)</t>
  </si>
  <si>
    <t>Line 1102:  KOMONDOR SIMULATION 'sim_seed1992_input_nodes_n20_s348_cb2.csv' (seed 1992)</t>
  </si>
  <si>
    <t>Line 1106:  KOMONDOR SIMULATION 'sim_seed1992_input_nodes_n20_s349_cb2.csv' (seed 1992)</t>
  </si>
  <si>
    <t>Line 1110:  KOMONDOR SIMULATION 'sim_seed1992_input_nodes_n20_s34_cb2.csv' (seed 1992)</t>
  </si>
  <si>
    <t>Line 1114:  KOMONDOR SIMULATION 'sim_seed1992_input_nodes_n20_s350_cb2.csv' (seed 1992)</t>
  </si>
  <si>
    <t>Line 1118:  KOMONDOR SIMULATION 'sim_seed1992_input_nodes_n20_s351_cb2.csv' (seed 1992)</t>
  </si>
  <si>
    <t>Line 1122:  KOMONDOR SIMULATION 'sim_seed1992_input_nodes_n20_s352_cb2.csv' (seed 1992)</t>
  </si>
  <si>
    <t>Line 1126:  KOMONDOR SIMULATION 'sim_seed1992_input_nodes_n20_s353_cb2.csv' (seed 1992)</t>
  </si>
  <si>
    <t>Line 1130:  KOMONDOR SIMULATION 'sim_seed1992_input_nodes_n20_s354_cb2.csv' (seed 1992)</t>
  </si>
  <si>
    <t>Line 1134:  KOMONDOR SIMULATION 'sim_seed1992_input_nodes_n20_s355_cb2.csv' (seed 1992)</t>
  </si>
  <si>
    <t>Line 1138:  KOMONDOR SIMULATION 'sim_seed1992_input_nodes_n20_s356_cb2.csv' (seed 1992)</t>
  </si>
  <si>
    <t>Line 1142:  KOMONDOR SIMULATION 'sim_seed1992_input_nodes_n20_s357_cb2.csv' (seed 1992)</t>
  </si>
  <si>
    <t>Line 1146:  KOMONDOR SIMULATION 'sim_seed1992_input_nodes_n20_s358_cb2.csv' (seed 1992)</t>
  </si>
  <si>
    <t>Line 1150:  KOMONDOR SIMULATION 'sim_seed1992_input_nodes_n20_s359_cb2.csv' (seed 1992)</t>
  </si>
  <si>
    <t>Line 1154:  KOMONDOR SIMULATION 'sim_seed1992_input_nodes_n20_s35_cb2.csv' (seed 1992)</t>
  </si>
  <si>
    <t>Line 1158:  KOMONDOR SIMULATION 'sim_seed1992_input_nodes_n20_s360_cb2.csv' (seed 1992)</t>
  </si>
  <si>
    <t>Line 1162:  KOMONDOR SIMULATION 'sim_seed1992_input_nodes_n20_s361_cb2.csv' (seed 1992)</t>
  </si>
  <si>
    <t>Line 1166:  KOMONDOR SIMULATION 'sim_seed1992_input_nodes_n20_s362_cb2.csv' (seed 1992)</t>
  </si>
  <si>
    <t>Line 1170:  KOMONDOR SIMULATION 'sim_seed1992_input_nodes_n20_s363_cb2.csv' (seed 1992)</t>
  </si>
  <si>
    <t>Line 1174:  KOMONDOR SIMULATION 'sim_seed1992_input_nodes_n20_s364_cb2.csv' (seed 1992)</t>
  </si>
  <si>
    <t>Line 1178:  KOMONDOR SIMULATION 'sim_seed1992_input_nodes_n20_s365_cb2.csv' (seed 1992)</t>
  </si>
  <si>
    <t>Line 1182:  KOMONDOR SIMULATION 'sim_seed1992_input_nodes_n20_s366_cb2.csv' (seed 1992)</t>
  </si>
  <si>
    <t>Line 1186:  KOMONDOR SIMULATION 'sim_seed1992_input_nodes_n20_s367_cb2.csv' (seed 1992)</t>
  </si>
  <si>
    <t>Line 1190:  KOMONDOR SIMULATION 'sim_seed1992_input_nodes_n20_s368_cb2.csv' (seed 1992)</t>
  </si>
  <si>
    <t>Line 1194:  KOMONDOR SIMULATION 'sim_seed1992_input_nodes_n20_s369_cb2.csv' (seed 1992)</t>
  </si>
  <si>
    <t>Line 1198:  KOMONDOR SIMULATION 'sim_seed1992_input_nodes_n20_s36_cb2.csv' (seed 1992)</t>
  </si>
  <si>
    <t>Line 1202:  KOMONDOR SIMULATION 'sim_seed1992_input_nodes_n20_s370_cb2.csv' (seed 1992)</t>
  </si>
  <si>
    <t>Line 1206:  KOMONDOR SIMULATION 'sim_seed1992_input_nodes_n20_s371_cb2.csv' (seed 1992)</t>
  </si>
  <si>
    <t>Line 1210:  KOMONDOR SIMULATION 'sim_seed1992_input_nodes_n20_s372_cb2.csv' (seed 1992)</t>
  </si>
  <si>
    <t>Line 1214:  KOMONDOR SIMULATION 'sim_seed1992_input_nodes_n20_s373_cb2.csv' (seed 1992)</t>
  </si>
  <si>
    <t>Line 1218:  KOMONDOR SIMULATION 'sim_seed1992_input_nodes_n20_s374_cb2.csv' (seed 1992)</t>
  </si>
  <si>
    <t>Line 1222:  KOMONDOR SIMULATION 'sim_seed1992_input_nodes_n20_s375_cb2.csv' (seed 1992)</t>
  </si>
  <si>
    <t>Line 1226:  KOMONDOR SIMULATION 'sim_seed1992_input_nodes_n20_s376_cb2.csv' (seed 1992)</t>
  </si>
  <si>
    <t>Line 1230:  KOMONDOR SIMULATION 'sim_seed1992_input_nodes_n20_s377_cb2.csv' (seed 1992)</t>
  </si>
  <si>
    <t>Line 1234:  KOMONDOR SIMULATION 'sim_seed1992_input_nodes_n20_s378_cb2.csv' (seed 1992)</t>
  </si>
  <si>
    <t>Line 1238:  KOMONDOR SIMULATION 'sim_seed1992_input_nodes_n20_s379_cb2.csv' (seed 1992)</t>
  </si>
  <si>
    <t>Line 1242:  KOMONDOR SIMULATION 'sim_seed1992_input_nodes_n20_s37_cb2.csv' (seed 1992)</t>
  </si>
  <si>
    <t>Line 1246:  KOMONDOR SIMULATION 'sim_seed1992_input_nodes_n20_s380_cb2.csv' (seed 1992)</t>
  </si>
  <si>
    <t>Line 1250:  KOMONDOR SIMULATION 'sim_seed1992_input_nodes_n20_s381_cb2.csv' (seed 1992)</t>
  </si>
  <si>
    <t>Line 1254:  KOMONDOR SIMULATION 'sim_seed1992_input_nodes_n20_s382_cb2.csv' (seed 1992)</t>
  </si>
  <si>
    <t>Line 1258:  KOMONDOR SIMULATION 'sim_seed1992_input_nodes_n20_s383_cb2.csv' (seed 1992)</t>
  </si>
  <si>
    <t>Line 1262:  KOMONDOR SIMULATION 'sim_seed1992_input_nodes_n20_s384_cb2.csv' (seed 1992)</t>
  </si>
  <si>
    <t>Line 1266:  KOMONDOR SIMULATION 'sim_seed1992_input_nodes_n20_s385_cb2.csv' (seed 1992)</t>
  </si>
  <si>
    <t>Line 1270:  KOMONDOR SIMULATION 'sim_seed1992_input_nodes_n20_s386_cb2.csv' (seed 1992)</t>
  </si>
  <si>
    <t>Line 1274:  KOMONDOR SIMULATION 'sim_seed1992_input_nodes_n20_s387_cb2.csv' (seed 1992)</t>
  </si>
  <si>
    <t>Line 1278:  KOMONDOR SIMULATION 'sim_seed1992_input_nodes_n20_s388_cb2.csv' (seed 1992)</t>
  </si>
  <si>
    <t>Line 1282:  KOMONDOR SIMULATION 'sim_seed1992_input_nodes_n20_s389_cb2.csv' (seed 1992)</t>
  </si>
  <si>
    <t>Line 1286:  KOMONDOR SIMULATION 'sim_seed1992_input_nodes_n20_s38_cb2.csv' (seed 1992)</t>
  </si>
  <si>
    <t>Line 1290:  KOMONDOR SIMULATION 'sim_seed1992_input_nodes_n20_s390_cb2.csv' (seed 1992)</t>
  </si>
  <si>
    <t>Line 1294:  KOMONDOR SIMULATION 'sim_seed1992_input_nodes_n20_s391_cb2.csv' (seed 1992)</t>
  </si>
  <si>
    <t>Line 1298:  KOMONDOR SIMULATION 'sim_seed1992_input_nodes_n20_s392_cb2.csv' (seed 1992)</t>
  </si>
  <si>
    <t>Line 1302:  KOMONDOR SIMULATION 'sim_seed1992_input_nodes_n20_s393_cb2.csv' (seed 1992)</t>
  </si>
  <si>
    <t>Line 1306:  KOMONDOR SIMULATION 'sim_seed1992_input_nodes_n20_s394_cb2.csv' (seed 1992)</t>
  </si>
  <si>
    <t>Line 1310:  KOMONDOR SIMULATION 'sim_seed1992_input_nodes_n20_s395_cb2.csv' (seed 1992)</t>
  </si>
  <si>
    <t>Line 1314:  KOMONDOR SIMULATION 'sim_seed1992_input_nodes_n20_s396_cb2.csv' (seed 1992)</t>
  </si>
  <si>
    <t>Line 1318:  KOMONDOR SIMULATION 'sim_seed1992_input_nodes_n20_s397_cb2.csv' (seed 1992)</t>
  </si>
  <si>
    <t>Line 1322:  KOMONDOR SIMULATION 'sim_seed1992_input_nodes_n20_s398_cb2.csv' (seed 1992)</t>
  </si>
  <si>
    <t>Line 1326:  KOMONDOR SIMULATION 'sim_seed1992_input_nodes_n20_s399_cb2.csv' (seed 1992)</t>
  </si>
  <si>
    <t>Line 1330:  KOMONDOR SIMULATION 'sim_seed1992_input_nodes_n20_s39_cb2.csv' (seed 1992)</t>
  </si>
  <si>
    <t>Line 1334:  KOMONDOR SIMULATION 'sim_seed1992_input_nodes_n20_s3_cb2.csv' (seed 1992)</t>
  </si>
  <si>
    <t>Line 1338:  KOMONDOR SIMULATION 'sim_seed1992_input_nodes_n20_s40_cb2.csv' (seed 1992)</t>
  </si>
  <si>
    <t>Line 1342:  KOMONDOR SIMULATION 'sim_seed1992_input_nodes_n20_s41_cb2.csv' (seed 1992)</t>
  </si>
  <si>
    <t>Line 1346:  KOMONDOR SIMULATION 'sim_seed1992_input_nodes_n20_s42_cb2.csv' (seed 1992)</t>
  </si>
  <si>
    <t>Line 1350:  KOMONDOR SIMULATION 'sim_seed1992_input_nodes_n20_s43_cb2.csv' (seed 1992)</t>
  </si>
  <si>
    <t>Line 1354:  KOMONDOR SIMULATION 'sim_seed1992_input_nodes_n20_s44_cb2.csv' (seed 1992)</t>
  </si>
  <si>
    <t>Line 1358:  KOMONDOR SIMULATION 'sim_seed1992_input_nodes_n20_s45_cb2.csv' (seed 1992)</t>
  </si>
  <si>
    <t>Line 1362:  KOMONDOR SIMULATION 'sim_seed1992_input_nodes_n20_s46_cb2.csv' (seed 1992)</t>
  </si>
  <si>
    <t>Line 1366:  KOMONDOR SIMULATION 'sim_seed1992_input_nodes_n20_s47_cb2.csv' (seed 1992)</t>
  </si>
  <si>
    <t>Line 1370:  KOMONDOR SIMULATION 'sim_seed1992_input_nodes_n20_s48_cb2.csv' (seed 1992)</t>
  </si>
  <si>
    <t>Line 1374:  KOMONDOR SIMULATION 'sim_seed1992_input_nodes_n20_s49_cb2.csv' (seed 1992)</t>
  </si>
  <si>
    <t>Line 1378:  KOMONDOR SIMULATION 'sim_seed1992_input_nodes_n20_s4_cb2.csv' (seed 1992)</t>
  </si>
  <si>
    <t>Line 1382:  KOMONDOR SIMULATION 'sim_seed1992_input_nodes_n20_s50_cb2.csv' (seed 1992)</t>
  </si>
  <si>
    <t>Line 1386:  KOMONDOR SIMULATION 'sim_seed1992_input_nodes_n20_s51_cb2.csv' (seed 1992)</t>
  </si>
  <si>
    <t>Line 1390:  KOMONDOR SIMULATION 'sim_seed1992_input_nodes_n20_s52_cb2.csv' (seed 1992)</t>
  </si>
  <si>
    <t>Line 1394:  KOMONDOR SIMULATION 'sim_seed1992_input_nodes_n20_s53_cb2.csv' (seed 1992)</t>
  </si>
  <si>
    <t>Line 1398:  KOMONDOR SIMULATION 'sim_seed1992_input_nodes_n20_s54_cb2.csv' (seed 1992)</t>
  </si>
  <si>
    <t>Line 1402:  KOMONDOR SIMULATION 'sim_seed1992_input_nodes_n20_s55_cb2.csv' (seed 1992)</t>
  </si>
  <si>
    <t>Line 1406:  KOMONDOR SIMULATION 'sim_seed1992_input_nodes_n20_s56_cb2.csv' (seed 1992)</t>
  </si>
  <si>
    <t>Line 1410:  KOMONDOR SIMULATION 'sim_seed1992_input_nodes_n20_s57_cb2.csv' (seed 1992)</t>
  </si>
  <si>
    <t>Line 1414:  KOMONDOR SIMULATION 'sim_seed1992_input_nodes_n20_s58_cb2.csv' (seed 1992)</t>
  </si>
  <si>
    <t>Line 1418:  KOMONDOR SIMULATION 'sim_seed1992_input_nodes_n20_s59_cb2.csv' (seed 1992)</t>
  </si>
  <si>
    <t>Line 1422:  KOMONDOR SIMULATION 'sim_seed1992_input_nodes_n20_s5_cb2.csv' (seed 1992)</t>
  </si>
  <si>
    <t>Line 1426:  KOMONDOR SIMULATION 'sim_seed1992_input_nodes_n20_s60_cb2.csv' (seed 1992)</t>
  </si>
  <si>
    <t>Line 1430:  KOMONDOR SIMULATION 'sim_seed1992_input_nodes_n20_s61_cb2.csv' (seed 1992)</t>
  </si>
  <si>
    <t>Line 1434:  KOMONDOR SIMULATION 'sim_seed1992_input_nodes_n20_s62_cb2.csv' (seed 1992)</t>
  </si>
  <si>
    <t>Line 1438:  KOMONDOR SIMULATION 'sim_seed1992_input_nodes_n20_s63_cb2.csv' (seed 1992)</t>
  </si>
  <si>
    <t>Line 1442:  KOMONDOR SIMULATION 'sim_seed1992_input_nodes_n20_s64_cb2.csv' (seed 1992)</t>
  </si>
  <si>
    <t>Line 1446:  KOMONDOR SIMULATION 'sim_seed1992_input_nodes_n20_s65_cb2.csv' (seed 1992)</t>
  </si>
  <si>
    <t>Line 1450:  KOMONDOR SIMULATION 'sim_seed1992_input_nodes_n20_s66_cb2.csv' (seed 1992)</t>
  </si>
  <si>
    <t>Line 1454:  KOMONDOR SIMULATION 'sim_seed1992_input_nodes_n20_s67_cb2.csv' (seed 1992)</t>
  </si>
  <si>
    <t>Line 1458:  KOMONDOR SIMULATION 'sim_seed1992_input_nodes_n20_s68_cb2.csv' (seed 1992)</t>
  </si>
  <si>
    <t>Line 1462:  KOMONDOR SIMULATION 'sim_seed1992_input_nodes_n20_s69_cb2.csv' (seed 1992)</t>
  </si>
  <si>
    <t>Line 1466:  KOMONDOR SIMULATION 'sim_seed1992_input_nodes_n20_s6_cb2.csv' (seed 1992)</t>
  </si>
  <si>
    <t>Line 1470:  KOMONDOR SIMULATION 'sim_seed1992_input_nodes_n20_s70_cb2.csv' (seed 1992)</t>
  </si>
  <si>
    <t>Line 1474:  KOMONDOR SIMULATION 'sim_seed1992_input_nodes_n20_s71_cb2.csv' (seed 1992)</t>
  </si>
  <si>
    <t>Line 1478:  KOMONDOR SIMULATION 'sim_seed1992_input_nodes_n20_s72_cb2.csv' (seed 1992)</t>
  </si>
  <si>
    <t>Line 1482:  KOMONDOR SIMULATION 'sim_seed1992_input_nodes_n20_s73_cb2.csv' (seed 1992)</t>
  </si>
  <si>
    <t>Line 1486:  KOMONDOR SIMULATION 'sim_seed1992_input_nodes_n20_s74_cb2.csv' (seed 1992)</t>
  </si>
  <si>
    <t>Line 1490:  KOMONDOR SIMULATION 'sim_seed1992_input_nodes_n20_s75_cb2.csv' (seed 1992)</t>
  </si>
  <si>
    <t>Line 1494:  KOMONDOR SIMULATION 'sim_seed1992_input_nodes_n20_s76_cb2.csv' (seed 1992)</t>
  </si>
  <si>
    <t>Line 1498:  KOMONDOR SIMULATION 'sim_seed1992_input_nodes_n20_s77_cb2.csv' (seed 1992)</t>
  </si>
  <si>
    <t>Line 1502:  KOMONDOR SIMULATION 'sim_seed1992_input_nodes_n20_s78_cb2.csv' (seed 1992)</t>
  </si>
  <si>
    <t>Line 1506:  KOMONDOR SIMULATION 'sim_seed1992_input_nodes_n20_s79_cb2.csv' (seed 1992)</t>
  </si>
  <si>
    <t>Line 1510:  KOMONDOR SIMULATION 'sim_seed1992_input_nodes_n20_s7_cb2.csv' (seed 1992)</t>
  </si>
  <si>
    <t>Line 1514:  KOMONDOR SIMULATION 'sim_seed1992_input_nodes_n20_s80_cb2.csv' (seed 1992)</t>
  </si>
  <si>
    <t>Line 1518:  KOMONDOR SIMULATION 'sim_seed1992_input_nodes_n20_s81_cb2.csv' (seed 1992)</t>
  </si>
  <si>
    <t>Line 1522:  KOMONDOR SIMULATION 'sim_seed1992_input_nodes_n20_s82_cb2.csv' (seed 1992)</t>
  </si>
  <si>
    <t>Line 1526:  KOMONDOR SIMULATION 'sim_seed1992_input_nodes_n20_s83_cb2.csv' (seed 1992)</t>
  </si>
  <si>
    <t>Line 1530:  KOMONDOR SIMULATION 'sim_seed1992_input_nodes_n20_s84_cb2.csv' (seed 1992)</t>
  </si>
  <si>
    <t>Line 1534:  KOMONDOR SIMULATION 'sim_seed1992_input_nodes_n20_s85_cb2.csv' (seed 1992)</t>
  </si>
  <si>
    <t>Line 1538:  KOMONDOR SIMULATION 'sim_seed1992_input_nodes_n20_s86_cb2.csv' (seed 1992)</t>
  </si>
  <si>
    <t>Line 1542:  KOMONDOR SIMULATION 'sim_seed1992_input_nodes_n20_s87_cb2.csv' (seed 1992)</t>
  </si>
  <si>
    <t>Line 1546:  KOMONDOR SIMULATION 'sim_seed1992_input_nodes_n20_s88_cb2.csv' (seed 1992)</t>
  </si>
  <si>
    <t>Line 1550:  KOMONDOR SIMULATION 'sim_seed1992_input_nodes_n20_s89_cb2.csv' (seed 1992)</t>
  </si>
  <si>
    <t>Line 1554:  KOMONDOR SIMULATION 'sim_seed1992_input_nodes_n20_s8_cb2.csv' (seed 1992)</t>
  </si>
  <si>
    <t>Line 1558:  KOMONDOR SIMULATION 'sim_seed1992_input_nodes_n20_s90_cb2.csv' (seed 1992)</t>
  </si>
  <si>
    <t>Line 1562:  KOMONDOR SIMULATION 'sim_seed1992_input_nodes_n20_s91_cb2.csv' (seed 1992)</t>
  </si>
  <si>
    <t>Line 1566:  KOMONDOR SIMULATION 'sim_seed1992_input_nodes_n20_s92_cb2.csv' (seed 1992)</t>
  </si>
  <si>
    <t>Line 1570:  KOMONDOR SIMULATION 'sim_seed1992_input_nodes_n20_s93_cb2.csv' (seed 1992)</t>
  </si>
  <si>
    <t>Line 1574:  KOMONDOR SIMULATION 'sim_seed1992_input_nodes_n20_s94_cb2.csv' (seed 1992)</t>
  </si>
  <si>
    <t>Line 1578:  KOMONDOR SIMULATION 'sim_seed1992_input_nodes_n20_s95_cb2.csv' (seed 1992)</t>
  </si>
  <si>
    <t>Line 1582:  KOMONDOR SIMULATION 'sim_seed1992_input_nodes_n20_s96_cb2.csv' (seed 1992)</t>
  </si>
  <si>
    <t>Line 1586:  KOMONDOR SIMULATION 'sim_seed1992_input_nodes_n20_s97_cb2.csv' (seed 1992)</t>
  </si>
  <si>
    <t>Line 1590:  KOMONDOR SIMULATION 'sim_seed1992_input_nodes_n20_s98_cb2.csv' (seed 1992)</t>
  </si>
  <si>
    <t>Line 1594:  KOMONDOR SIMULATION 'sim_seed1992_input_nodes_n20_s99_cb2.csv' (seed 1992)</t>
  </si>
  <si>
    <t>Line 1598:  KOMONDOR SIMULATION 'sim_seed1992_input_nodes_n20_s9_cb2.csv' (seed 1992)</t>
  </si>
  <si>
    <t>Line 7:  KOMONDOR SIMULATION 'sim_seed1992_input_nodes_n20_s100_cb4.csv' (seed 1992)</t>
  </si>
  <si>
    <t>Line 11:  KOMONDOR SIMULATION 'sim_seed1992_input_nodes_n20_s101_cb4.csv' (seed 1992)</t>
  </si>
  <si>
    <t>Line 15:  KOMONDOR SIMULATION 'sim_seed1992_input_nodes_n20_s102_cb4.csv' (seed 1992)</t>
  </si>
  <si>
    <t>Line 19:  KOMONDOR SIMULATION 'sim_seed1992_input_nodes_n20_s103_cb4.csv' (seed 1992)</t>
  </si>
  <si>
    <t>Line 23:  KOMONDOR SIMULATION 'sim_seed1992_input_nodes_n20_s104_cb4.csv' (seed 1992)</t>
  </si>
  <si>
    <t>Line 27:  KOMONDOR SIMULATION 'sim_seed1992_input_nodes_n20_s105_cb4.csv' (seed 1992)</t>
  </si>
  <si>
    <t>Line 31:  KOMONDOR SIMULATION 'sim_seed1992_input_nodes_n20_s106_cb4.csv' (seed 1992)</t>
  </si>
  <si>
    <t>Line 35:  KOMONDOR SIMULATION 'sim_seed1992_input_nodes_n20_s107_cb4.csv' (seed 1992)</t>
  </si>
  <si>
    <t>Line 39:  KOMONDOR SIMULATION 'sim_seed1992_input_nodes_n20_s108_cb4.csv' (seed 1992)</t>
  </si>
  <si>
    <t>Line 43:  KOMONDOR SIMULATION 'sim_seed1992_input_nodes_n20_s109_cb4.csv' (seed 1992)</t>
  </si>
  <si>
    <t>Line 47:  KOMONDOR SIMULATION 'sim_seed1992_input_nodes_n20_s10_cb4.csv' (seed 1992)</t>
  </si>
  <si>
    <t>Line 51:  KOMONDOR SIMULATION 'sim_seed1992_input_nodes_n20_s110_cb4.csv' (seed 1992)</t>
  </si>
  <si>
    <t>Line 55:  KOMONDOR SIMULATION 'sim_seed1992_input_nodes_n20_s111_cb4.csv' (seed 1992)</t>
  </si>
  <si>
    <t>Line 59:  KOMONDOR SIMULATION 'sim_seed1992_input_nodes_n20_s112_cb4.csv' (seed 1992)</t>
  </si>
  <si>
    <t>Line 63:  KOMONDOR SIMULATION 'sim_seed1992_input_nodes_n20_s113_cb4.csv' (seed 1992)</t>
  </si>
  <si>
    <t>Line 67:  KOMONDOR SIMULATION 'sim_seed1992_input_nodes_n20_s114_cb4.csv' (seed 1992)</t>
  </si>
  <si>
    <t>Line 71:  KOMONDOR SIMULATION 'sim_seed1992_input_nodes_n20_s115_cb4.csv' (seed 1992)</t>
  </si>
  <si>
    <t>Line 75:  KOMONDOR SIMULATION 'sim_seed1992_input_nodes_n20_s116_cb4.csv' (seed 1992)</t>
  </si>
  <si>
    <t>Line 79:  KOMONDOR SIMULATION 'sim_seed1992_input_nodes_n20_s117_cb4.csv' (seed 1992)</t>
  </si>
  <si>
    <t>Line 83:  KOMONDOR SIMULATION 'sim_seed1992_input_nodes_n20_s118_cb4.csv' (seed 1992)</t>
  </si>
  <si>
    <t>Line 87:  KOMONDOR SIMULATION 'sim_seed1992_input_nodes_n20_s119_cb4.csv' (seed 1992)</t>
  </si>
  <si>
    <t>Line 91:  KOMONDOR SIMULATION 'sim_seed1992_input_nodes_n20_s11_cb4.csv' (seed 1992)</t>
  </si>
  <si>
    <t>Line 95:  KOMONDOR SIMULATION 'sim_seed1992_input_nodes_n20_s120_cb4.csv' (seed 1992)</t>
  </si>
  <si>
    <t>Line 99:  KOMONDOR SIMULATION 'sim_seed1992_input_nodes_n20_s121_cb4.csv' (seed 1992)</t>
  </si>
  <si>
    <t>Line 103:  KOMONDOR SIMULATION 'sim_seed1992_input_nodes_n20_s122_cb4.csv' (seed 1992)</t>
  </si>
  <si>
    <t>Line 107:  KOMONDOR SIMULATION 'sim_seed1992_input_nodes_n20_s123_cb4.csv' (seed 1992)</t>
  </si>
  <si>
    <t>Line 111:  KOMONDOR SIMULATION 'sim_seed1992_input_nodes_n20_s124_cb4.csv' (seed 1992)</t>
  </si>
  <si>
    <t>Line 115:  KOMONDOR SIMULATION 'sim_seed1992_input_nodes_n20_s125_cb4.csv' (seed 1992)</t>
  </si>
  <si>
    <t>Line 119:  KOMONDOR SIMULATION 'sim_seed1992_input_nodes_n20_s126_cb4.csv' (seed 1992)</t>
  </si>
  <si>
    <t>Line 123:  KOMONDOR SIMULATION 'sim_seed1992_input_nodes_n20_s127_cb4.csv' (seed 1992)</t>
  </si>
  <si>
    <t>Line 127:  KOMONDOR SIMULATION 'sim_seed1992_input_nodes_n20_s128_cb4.csv' (seed 1992)</t>
  </si>
  <si>
    <t>Line 131:  KOMONDOR SIMULATION 'sim_seed1992_input_nodes_n20_s129_cb4.csv' (seed 1992)</t>
  </si>
  <si>
    <t>Line 135:  KOMONDOR SIMULATION 'sim_seed1992_input_nodes_n20_s12_cb4.csv' (seed 1992)</t>
  </si>
  <si>
    <t>Line 139:  KOMONDOR SIMULATION 'sim_seed1992_input_nodes_n20_s130_cb4.csv' (seed 1992)</t>
  </si>
  <si>
    <t>Line 143:  KOMONDOR SIMULATION 'sim_seed1992_input_nodes_n20_s131_cb4.csv' (seed 1992)</t>
  </si>
  <si>
    <t>Line 147:  KOMONDOR SIMULATION 'sim_seed1992_input_nodes_n20_s132_cb4.csv' (seed 1992)</t>
  </si>
  <si>
    <t>Line 151:  KOMONDOR SIMULATION 'sim_seed1992_input_nodes_n20_s133_cb4.csv' (seed 1992)</t>
  </si>
  <si>
    <t>Line 155:  KOMONDOR SIMULATION 'sim_seed1992_input_nodes_n20_s134_cb4.csv' (seed 1992)</t>
  </si>
  <si>
    <t>Line 159:  KOMONDOR SIMULATION 'sim_seed1992_input_nodes_n20_s135_cb4.csv' (seed 1992)</t>
  </si>
  <si>
    <t>Line 163:  KOMONDOR SIMULATION 'sim_seed1992_input_nodes_n20_s136_cb4.csv' (seed 1992)</t>
  </si>
  <si>
    <t>Line 167:  KOMONDOR SIMULATION 'sim_seed1992_input_nodes_n20_s137_cb4.csv' (seed 1992)</t>
  </si>
  <si>
    <t>Line 171:  KOMONDOR SIMULATION 'sim_seed1992_input_nodes_n20_s138_cb4.csv' (seed 1992)</t>
  </si>
  <si>
    <t>Line 175:  KOMONDOR SIMULATION 'sim_seed1992_input_nodes_n20_s139_cb4.csv' (seed 1992)</t>
  </si>
  <si>
    <t>Line 179:  KOMONDOR SIMULATION 'sim_seed1992_input_nodes_n20_s13_cb4.csv' (seed 1992)</t>
  </si>
  <si>
    <t>Line 183:  KOMONDOR SIMULATION 'sim_seed1992_input_nodes_n20_s140_cb4.csv' (seed 1992)</t>
  </si>
  <si>
    <t>Line 187:  KOMONDOR SIMULATION 'sim_seed1992_input_nodes_n20_s141_cb4.csv' (seed 1992)</t>
  </si>
  <si>
    <t>Line 191:  KOMONDOR SIMULATION 'sim_seed1992_input_nodes_n20_s142_cb4.csv' (seed 1992)</t>
  </si>
  <si>
    <t>Line 195:  KOMONDOR SIMULATION 'sim_seed1992_input_nodes_n20_s143_cb4.csv' (seed 1992)</t>
  </si>
  <si>
    <t>Line 199:  KOMONDOR SIMULATION 'sim_seed1992_input_nodes_n20_s144_cb4.csv' (seed 1992)</t>
  </si>
  <si>
    <t>Line 203:  KOMONDOR SIMULATION 'sim_seed1992_input_nodes_n20_s145_cb4.csv' (seed 1992)</t>
  </si>
  <si>
    <t>Line 207:  KOMONDOR SIMULATION 'sim_seed1992_input_nodes_n20_s146_cb4.csv' (seed 1992)</t>
  </si>
  <si>
    <t>Line 211:  KOMONDOR SIMULATION 'sim_seed1992_input_nodes_n20_s147_cb4.csv' (seed 1992)</t>
  </si>
  <si>
    <t>Line 215:  KOMONDOR SIMULATION 'sim_seed1992_input_nodes_n20_s148_cb4.csv' (seed 1992)</t>
  </si>
  <si>
    <t>Line 219:  KOMONDOR SIMULATION 'sim_seed1992_input_nodes_n20_s149_cb4.csv' (seed 1992)</t>
  </si>
  <si>
    <t>Line 223:  KOMONDOR SIMULATION 'sim_seed1992_input_nodes_n20_s14_cb4.csv' (seed 1992)</t>
  </si>
  <si>
    <t>Line 227:  KOMONDOR SIMULATION 'sim_seed1992_input_nodes_n20_s150_cb4.csv' (seed 1992)</t>
  </si>
  <si>
    <t>Line 231:  KOMONDOR SIMULATION 'sim_seed1992_input_nodes_n20_s151_cb4.csv' (seed 1992)</t>
  </si>
  <si>
    <t>Line 235:  KOMONDOR SIMULATION 'sim_seed1992_input_nodes_n20_s152_cb4.csv' (seed 1992)</t>
  </si>
  <si>
    <t>Line 239:  KOMONDOR SIMULATION 'sim_seed1992_input_nodes_n20_s153_cb4.csv' (seed 1992)</t>
  </si>
  <si>
    <t>Line 243:  KOMONDOR SIMULATION 'sim_seed1992_input_nodes_n20_s154_cb4.csv' (seed 1992)</t>
  </si>
  <si>
    <t>Line 247:  KOMONDOR SIMULATION 'sim_seed1992_input_nodes_n20_s155_cb4.csv' (seed 1992)</t>
  </si>
  <si>
    <t>Line 251:  KOMONDOR SIMULATION 'sim_seed1992_input_nodes_n20_s156_cb4.csv' (seed 1992)</t>
  </si>
  <si>
    <t>Line 255:  KOMONDOR SIMULATION 'sim_seed1992_input_nodes_n20_s157_cb4.csv' (seed 1992)</t>
  </si>
  <si>
    <t>Line 259:  KOMONDOR SIMULATION 'sim_seed1992_input_nodes_n20_s158_cb4.csv' (seed 1992)</t>
  </si>
  <si>
    <t>Line 263:  KOMONDOR SIMULATION 'sim_seed1992_input_nodes_n20_s159_cb4.csv' (seed 1992)</t>
  </si>
  <si>
    <t>Line 267:  KOMONDOR SIMULATION 'sim_seed1992_input_nodes_n20_s15_cb4.csv' (seed 1992)</t>
  </si>
  <si>
    <t>Line 271:  KOMONDOR SIMULATION 'sim_seed1992_input_nodes_n20_s160_cb4.csv' (seed 1992)</t>
  </si>
  <si>
    <t>Line 275:  KOMONDOR SIMULATION 'sim_seed1992_input_nodes_n20_s161_cb4.csv' (seed 1992)</t>
  </si>
  <si>
    <t>Line 279:  KOMONDOR SIMULATION 'sim_seed1992_input_nodes_n20_s162_cb4.csv' (seed 1992)</t>
  </si>
  <si>
    <t>Line 283:  KOMONDOR SIMULATION 'sim_seed1992_input_nodes_n20_s163_cb4.csv' (seed 1992)</t>
  </si>
  <si>
    <t>Line 287:  KOMONDOR SIMULATION 'sim_seed1992_input_nodes_n20_s164_cb4.csv' (seed 1992)</t>
  </si>
  <si>
    <t>Line 291:  KOMONDOR SIMULATION 'sim_seed1992_input_nodes_n20_s165_cb4.csv' (seed 1992)</t>
  </si>
  <si>
    <t>Line 295:  KOMONDOR SIMULATION 'sim_seed1992_input_nodes_n20_s166_cb4.csv' (seed 1992)</t>
  </si>
  <si>
    <t>Line 299:  KOMONDOR SIMULATION 'sim_seed1992_input_nodes_n20_s167_cb4.csv' (seed 1992)</t>
  </si>
  <si>
    <t>Line 303:  KOMONDOR SIMULATION 'sim_seed1992_input_nodes_n20_s168_cb4.csv' (seed 1992)</t>
  </si>
  <si>
    <t>Line 307:  KOMONDOR SIMULATION 'sim_seed1992_input_nodes_n20_s169_cb4.csv' (seed 1992)</t>
  </si>
  <si>
    <t>Line 311:  KOMONDOR SIMULATION 'sim_seed1992_input_nodes_n20_s16_cb4.csv' (seed 1992)</t>
  </si>
  <si>
    <t>Line 315:  KOMONDOR SIMULATION 'sim_seed1992_input_nodes_n20_s170_cb4.csv' (seed 1992)</t>
  </si>
  <si>
    <t>Line 319:  KOMONDOR SIMULATION 'sim_seed1992_input_nodes_n20_s171_cb4.csv' (seed 1992)</t>
  </si>
  <si>
    <t>Line 323:  KOMONDOR SIMULATION 'sim_seed1992_input_nodes_n20_s172_cb4.csv' (seed 1992)</t>
  </si>
  <si>
    <t>Line 327:  KOMONDOR SIMULATION 'sim_seed1992_input_nodes_n20_s173_cb4.csv' (seed 1992)</t>
  </si>
  <si>
    <t>Line 331:  KOMONDOR SIMULATION 'sim_seed1992_input_nodes_n20_s174_cb4.csv' (seed 1992)</t>
  </si>
  <si>
    <t>Line 335:  KOMONDOR SIMULATION 'sim_seed1992_input_nodes_n20_s175_cb4.csv' (seed 1992)</t>
  </si>
  <si>
    <t>Line 339:  KOMONDOR SIMULATION 'sim_seed1992_input_nodes_n20_s176_cb4.csv' (seed 1992)</t>
  </si>
  <si>
    <t>Line 343:  KOMONDOR SIMULATION 'sim_seed1992_input_nodes_n20_s177_cb4.csv' (seed 1992)</t>
  </si>
  <si>
    <t>Line 347:  KOMONDOR SIMULATION 'sim_seed1992_input_nodes_n20_s178_cb4.csv' (seed 1992)</t>
  </si>
  <si>
    <t>Line 351:  KOMONDOR SIMULATION 'sim_seed1992_input_nodes_n20_s179_cb4.csv' (seed 1992)</t>
  </si>
  <si>
    <t>Line 355:  KOMONDOR SIMULATION 'sim_seed1992_input_nodes_n20_s17_cb4.csv' (seed 1992)</t>
  </si>
  <si>
    <t>Line 359:  KOMONDOR SIMULATION 'sim_seed1992_input_nodes_n20_s180_cb4.csv' (seed 1992)</t>
  </si>
  <si>
    <t>Line 363:  KOMONDOR SIMULATION 'sim_seed1992_input_nodes_n20_s181_cb4.csv' (seed 1992)</t>
  </si>
  <si>
    <t>Line 367:  KOMONDOR SIMULATION 'sim_seed1992_input_nodes_n20_s182_cb4.csv' (seed 1992)</t>
  </si>
  <si>
    <t>Line 371:  KOMONDOR SIMULATION 'sim_seed1992_input_nodes_n20_s183_cb4.csv' (seed 1992)</t>
  </si>
  <si>
    <t>Line 375:  KOMONDOR SIMULATION 'sim_seed1992_input_nodes_n20_s184_cb4.csv' (seed 1992)</t>
  </si>
  <si>
    <t>Line 379:  KOMONDOR SIMULATION 'sim_seed1992_input_nodes_n20_s185_cb4.csv' (seed 1992)</t>
  </si>
  <si>
    <t>Line 383:  KOMONDOR SIMULATION 'sim_seed1992_input_nodes_n20_s186_cb4.csv' (seed 1992)</t>
  </si>
  <si>
    <t>Line 387:  KOMONDOR SIMULATION 'sim_seed1992_input_nodes_n20_s187_cb4.csv' (seed 1992)</t>
  </si>
  <si>
    <t>Line 391:  KOMONDOR SIMULATION 'sim_seed1992_input_nodes_n20_s188_cb4.csv' (seed 1992)</t>
  </si>
  <si>
    <t>Line 395:  KOMONDOR SIMULATION 'sim_seed1992_input_nodes_n20_s189_cb4.csv' (seed 1992)</t>
  </si>
  <si>
    <t>Line 399:  KOMONDOR SIMULATION 'sim_seed1992_input_nodes_n20_s18_cb4.csv' (seed 1992)</t>
  </si>
  <si>
    <t>Line 403:  KOMONDOR SIMULATION 'sim_seed1992_input_nodes_n20_s190_cb4.csv' (seed 1992)</t>
  </si>
  <si>
    <t>Line 407:  KOMONDOR SIMULATION 'sim_seed1992_input_nodes_n20_s191_cb4.csv' (seed 1992)</t>
  </si>
  <si>
    <t>Line 411:  KOMONDOR SIMULATION 'sim_seed1992_input_nodes_n20_s192_cb4.csv' (seed 1992)</t>
  </si>
  <si>
    <t>Line 415:  KOMONDOR SIMULATION 'sim_seed1992_input_nodes_n20_s193_cb4.csv' (seed 1992)</t>
  </si>
  <si>
    <t>Line 419:  KOMONDOR SIMULATION 'sim_seed1992_input_nodes_n20_s194_cb4.csv' (seed 1992)</t>
  </si>
  <si>
    <t>Line 423:  KOMONDOR SIMULATION 'sim_seed1992_input_nodes_n20_s195_cb4.csv' (seed 1992)</t>
  </si>
  <si>
    <t>Line 427:  KOMONDOR SIMULATION 'sim_seed1992_input_nodes_n20_s196_cb4.csv' (seed 1992)</t>
  </si>
  <si>
    <t>Line 431:  KOMONDOR SIMULATION 'sim_seed1992_input_nodes_n20_s197_cb4.csv' (seed 1992)</t>
  </si>
  <si>
    <t>Line 435:  KOMONDOR SIMULATION 'sim_seed1992_input_nodes_n20_s198_cb4.csv' (seed 1992)</t>
  </si>
  <si>
    <t>Line 439:  KOMONDOR SIMULATION 'sim_seed1992_input_nodes_n20_s199_cb4.csv' (seed 1992)</t>
  </si>
  <si>
    <t>Line 443:  KOMONDOR SIMULATION 'sim_seed1992_input_nodes_n20_s19_cb4.csv' (seed 1992)</t>
  </si>
  <si>
    <t>Line 447:  KOMONDOR SIMULATION 'sim_seed1992_input_nodes_n20_s1_cb4.csv' (seed 1992)</t>
  </si>
  <si>
    <t>Line 451:  KOMONDOR SIMULATION 'sim_seed1992_input_nodes_n20_s200_cb4.csv' (seed 1992)</t>
  </si>
  <si>
    <t>Line 455:  KOMONDOR SIMULATION 'sim_seed1992_input_nodes_n20_s201_cb4.csv' (seed 1992)</t>
  </si>
  <si>
    <t>Line 459:  KOMONDOR SIMULATION 'sim_seed1992_input_nodes_n20_s202_cb4.csv' (seed 1992)</t>
  </si>
  <si>
    <t>Line 463:  KOMONDOR SIMULATION 'sim_seed1992_input_nodes_n20_s203_cb4.csv' (seed 1992)</t>
  </si>
  <si>
    <t>Line 467:  KOMONDOR SIMULATION 'sim_seed1992_input_nodes_n20_s204_cb4.csv' (seed 1992)</t>
  </si>
  <si>
    <t>Line 471:  KOMONDOR SIMULATION 'sim_seed1992_input_nodes_n20_s205_cb4.csv' (seed 1992)</t>
  </si>
  <si>
    <t>Line 475:  KOMONDOR SIMULATION 'sim_seed1992_input_nodes_n20_s206_cb4.csv' (seed 1992)</t>
  </si>
  <si>
    <t>Line 479:  KOMONDOR SIMULATION 'sim_seed1992_input_nodes_n20_s207_cb4.csv' (seed 1992)</t>
  </si>
  <si>
    <t>Line 483:  KOMONDOR SIMULATION 'sim_seed1992_input_nodes_n20_s208_cb4.csv' (seed 1992)</t>
  </si>
  <si>
    <t>Line 487:  KOMONDOR SIMULATION 'sim_seed1992_input_nodes_n20_s209_cb4.csv' (seed 1992)</t>
  </si>
  <si>
    <t>Line 491:  KOMONDOR SIMULATION 'sim_seed1992_input_nodes_n20_s20_cb4.csv' (seed 1992)</t>
  </si>
  <si>
    <t>Line 495:  KOMONDOR SIMULATION 'sim_seed1992_input_nodes_n20_s210_cb4.csv' (seed 1992)</t>
  </si>
  <si>
    <t>Line 499:  KOMONDOR SIMULATION 'sim_seed1992_input_nodes_n20_s211_cb4.csv' (seed 1992)</t>
  </si>
  <si>
    <t>Line 503:  KOMONDOR SIMULATION 'sim_seed1992_input_nodes_n20_s212_cb4.csv' (seed 1992)</t>
  </si>
  <si>
    <t>Line 507:  KOMONDOR SIMULATION 'sim_seed1992_input_nodes_n20_s213_cb4.csv' (seed 1992)</t>
  </si>
  <si>
    <t>Line 511:  KOMONDOR SIMULATION 'sim_seed1992_input_nodes_n20_s214_cb4.csv' (seed 1992)</t>
  </si>
  <si>
    <t>Line 515:  KOMONDOR SIMULATION 'sim_seed1992_input_nodes_n20_s215_cb4.csv' (seed 1992)</t>
  </si>
  <si>
    <t>Line 519:  KOMONDOR SIMULATION 'sim_seed1992_input_nodes_n20_s216_cb4.csv' (seed 1992)</t>
  </si>
  <si>
    <t>Line 523:  KOMONDOR SIMULATION 'sim_seed1992_input_nodes_n20_s217_cb4.csv' (seed 1992)</t>
  </si>
  <si>
    <t>Line 527:  KOMONDOR SIMULATION 'sim_seed1992_input_nodes_n20_s218_cb4.csv' (seed 1992)</t>
  </si>
  <si>
    <t>Line 531:  KOMONDOR SIMULATION 'sim_seed1992_input_nodes_n20_s219_cb4.csv' (seed 1992)</t>
  </si>
  <si>
    <t>Line 535:  KOMONDOR SIMULATION 'sim_seed1992_input_nodes_n20_s21_cb4.csv' (seed 1992)</t>
  </si>
  <si>
    <t>Line 539:  KOMONDOR SIMULATION 'sim_seed1992_input_nodes_n20_s220_cb4.csv' (seed 1992)</t>
  </si>
  <si>
    <t>Line 543:  KOMONDOR SIMULATION 'sim_seed1992_input_nodes_n20_s221_cb4.csv' (seed 1992)</t>
  </si>
  <si>
    <t>Line 547:  KOMONDOR SIMULATION 'sim_seed1992_input_nodes_n20_s222_cb4.csv' (seed 1992)</t>
  </si>
  <si>
    <t>Line 551:  KOMONDOR SIMULATION 'sim_seed1992_input_nodes_n20_s223_cb4.csv' (seed 1992)</t>
  </si>
  <si>
    <t>Line 555:  KOMONDOR SIMULATION 'sim_seed1992_input_nodes_n20_s224_cb4.csv' (seed 1992)</t>
  </si>
  <si>
    <t>Line 559:  KOMONDOR SIMULATION 'sim_seed1992_input_nodes_n20_s225_cb4.csv' (seed 1992)</t>
  </si>
  <si>
    <t>Line 563:  KOMONDOR SIMULATION 'sim_seed1992_input_nodes_n20_s226_cb4.csv' (seed 1992)</t>
  </si>
  <si>
    <t>Line 567:  KOMONDOR SIMULATION 'sim_seed1992_input_nodes_n20_s227_cb4.csv' (seed 1992)</t>
  </si>
  <si>
    <t>Line 571:  KOMONDOR SIMULATION 'sim_seed1992_input_nodes_n20_s228_cb4.csv' (seed 1992)</t>
  </si>
  <si>
    <t>Line 575:  KOMONDOR SIMULATION 'sim_seed1992_input_nodes_n20_s229_cb4.csv' (seed 1992)</t>
  </si>
  <si>
    <t>Line 579:  KOMONDOR SIMULATION 'sim_seed1992_input_nodes_n20_s22_cb4.csv' (seed 1992)</t>
  </si>
  <si>
    <t>Line 583:  KOMONDOR SIMULATION 'sim_seed1992_input_nodes_n20_s230_cb4.csv' (seed 1992)</t>
  </si>
  <si>
    <t>Line 587:  KOMONDOR SIMULATION 'sim_seed1992_input_nodes_n20_s231_cb4.csv' (seed 1992)</t>
  </si>
  <si>
    <t>Line 591:  KOMONDOR SIMULATION 'sim_seed1992_input_nodes_n20_s232_cb4.csv' (seed 1992)</t>
  </si>
  <si>
    <t>Line 595:  KOMONDOR SIMULATION 'sim_seed1992_input_nodes_n20_s233_cb4.csv' (seed 1992)</t>
  </si>
  <si>
    <t>Line 599:  KOMONDOR SIMULATION 'sim_seed1992_input_nodes_n20_s234_cb4.csv' (seed 1992)</t>
  </si>
  <si>
    <t>Line 603:  KOMONDOR SIMULATION 'sim_seed1992_input_nodes_n20_s235_cb4.csv' (seed 1992)</t>
  </si>
  <si>
    <t>Line 607:  KOMONDOR SIMULATION 'sim_seed1992_input_nodes_n20_s236_cb4.csv' (seed 1992)</t>
  </si>
  <si>
    <t>Line 611:  KOMONDOR SIMULATION 'sim_seed1992_input_nodes_n20_s237_cb4.csv' (seed 1992)</t>
  </si>
  <si>
    <t>Line 615:  KOMONDOR SIMULATION 'sim_seed1992_input_nodes_n20_s238_cb4.csv' (seed 1992)</t>
  </si>
  <si>
    <t>Line 619:  KOMONDOR SIMULATION 'sim_seed1992_input_nodes_n20_s239_cb4.csv' (seed 1992)</t>
  </si>
  <si>
    <t>Line 623:  KOMONDOR SIMULATION 'sim_seed1992_input_nodes_n20_s23_cb4.csv' (seed 1992)</t>
  </si>
  <si>
    <t>Line 627:  KOMONDOR SIMULATION 'sim_seed1992_input_nodes_n20_s240_cb4.csv' (seed 1992)</t>
  </si>
  <si>
    <t>Line 631:  KOMONDOR SIMULATION 'sim_seed1992_input_nodes_n20_s241_cb4.csv' (seed 1992)</t>
  </si>
  <si>
    <t>Line 635:  KOMONDOR SIMULATION 'sim_seed1992_input_nodes_n20_s242_cb4.csv' (seed 1992)</t>
  </si>
  <si>
    <t>Line 639:  KOMONDOR SIMULATION 'sim_seed1992_input_nodes_n20_s243_cb4.csv' (seed 1992)</t>
  </si>
  <si>
    <t>Line 643:  KOMONDOR SIMULATION 'sim_seed1992_input_nodes_n20_s244_cb4.csv' (seed 1992)</t>
  </si>
  <si>
    <t>Line 647:  KOMONDOR SIMULATION 'sim_seed1992_input_nodes_n20_s245_cb4.csv' (seed 1992)</t>
  </si>
  <si>
    <t>Line 651:  KOMONDOR SIMULATION 'sim_seed1992_input_nodes_n20_s246_cb4.csv' (seed 1992)</t>
  </si>
  <si>
    <t>Line 655:  KOMONDOR SIMULATION 'sim_seed1992_input_nodes_n20_s247_cb4.csv' (seed 1992)</t>
  </si>
  <si>
    <t>Line 659:  KOMONDOR SIMULATION 'sim_seed1992_input_nodes_n20_s248_cb4.csv' (seed 1992)</t>
  </si>
  <si>
    <t>Line 663:  KOMONDOR SIMULATION 'sim_seed1992_input_nodes_n20_s249_cb4.csv' (seed 1992)</t>
  </si>
  <si>
    <t>Line 667:  KOMONDOR SIMULATION 'sim_seed1992_input_nodes_n20_s24_cb4.csv' (seed 1992)</t>
  </si>
  <si>
    <t>Line 671:  KOMONDOR SIMULATION 'sim_seed1992_input_nodes_n20_s250_cb4.csv' (seed 1992)</t>
  </si>
  <si>
    <t>Line 675:  KOMONDOR SIMULATION 'sim_seed1992_input_nodes_n20_s251_cb4.csv' (seed 1992)</t>
  </si>
  <si>
    <t>Line 679:  KOMONDOR SIMULATION 'sim_seed1992_input_nodes_n20_s252_cb4.csv' (seed 1992)</t>
  </si>
  <si>
    <t>Line 683:  KOMONDOR SIMULATION 'sim_seed1992_input_nodes_n20_s253_cb4.csv' (seed 1992)</t>
  </si>
  <si>
    <t>Line 687:  KOMONDOR SIMULATION 'sim_seed1992_input_nodes_n20_s254_cb4.csv' (seed 1992)</t>
  </si>
  <si>
    <t>Line 691:  KOMONDOR SIMULATION 'sim_seed1992_input_nodes_n20_s255_cb4.csv' (seed 1992)</t>
  </si>
  <si>
    <t>Line 695:  KOMONDOR SIMULATION 'sim_seed1992_input_nodes_n20_s256_cb4.csv' (seed 1992)</t>
  </si>
  <si>
    <t>Line 699:  KOMONDOR SIMULATION 'sim_seed1992_input_nodes_n20_s257_cb4.csv' (seed 1992)</t>
  </si>
  <si>
    <t>Line 703:  KOMONDOR SIMULATION 'sim_seed1992_input_nodes_n20_s258_cb4.csv' (seed 1992)</t>
  </si>
  <si>
    <t>Line 707:  KOMONDOR SIMULATION 'sim_seed1992_input_nodes_n20_s259_cb4.csv' (seed 1992)</t>
  </si>
  <si>
    <t>Line 711:  KOMONDOR SIMULATION 'sim_seed1992_input_nodes_n20_s25_cb4.csv' (seed 1992)</t>
  </si>
  <si>
    <t>Line 715:  KOMONDOR SIMULATION 'sim_seed1992_input_nodes_n20_s260_cb4.csv' (seed 1992)</t>
  </si>
  <si>
    <t>Line 719:  KOMONDOR SIMULATION 'sim_seed1992_input_nodes_n20_s261_cb4.csv' (seed 1992)</t>
  </si>
  <si>
    <t>Line 723:  KOMONDOR SIMULATION 'sim_seed1992_input_nodes_n20_s262_cb4.csv' (seed 1992)</t>
  </si>
  <si>
    <t>Line 727:  KOMONDOR SIMULATION 'sim_seed1992_input_nodes_n20_s263_cb4.csv' (seed 1992)</t>
  </si>
  <si>
    <t>Line 731:  KOMONDOR SIMULATION 'sim_seed1992_input_nodes_n20_s264_cb4.csv' (seed 1992)</t>
  </si>
  <si>
    <t>Line 735:  KOMONDOR SIMULATION 'sim_seed1992_input_nodes_n20_s265_cb4.csv' (seed 1992)</t>
  </si>
  <si>
    <t>Line 739:  KOMONDOR SIMULATION 'sim_seed1992_input_nodes_n20_s266_cb4.csv' (seed 1992)</t>
  </si>
  <si>
    <t>Line 743:  KOMONDOR SIMULATION 'sim_seed1992_input_nodes_n20_s267_cb4.csv' (seed 1992)</t>
  </si>
  <si>
    <t>Line 747:  KOMONDOR SIMULATION 'sim_seed1992_input_nodes_n20_s268_cb4.csv' (seed 1992)</t>
  </si>
  <si>
    <t>Line 751:  KOMONDOR SIMULATION 'sim_seed1992_input_nodes_n20_s269_cb4.csv' (seed 1992)</t>
  </si>
  <si>
    <t>Line 755:  KOMONDOR SIMULATION 'sim_seed1992_input_nodes_n20_s26_cb4.csv' (seed 1992)</t>
  </si>
  <si>
    <t>Line 759:  KOMONDOR SIMULATION 'sim_seed1992_input_nodes_n20_s270_cb4.csv' (seed 1992)</t>
  </si>
  <si>
    <t>Line 763:  KOMONDOR SIMULATION 'sim_seed1992_input_nodes_n20_s271_cb4.csv' (seed 1992)</t>
  </si>
  <si>
    <t>Line 767:  KOMONDOR SIMULATION 'sim_seed1992_input_nodes_n20_s272_cb4.csv' (seed 1992)</t>
  </si>
  <si>
    <t>Line 771:  KOMONDOR SIMULATION 'sim_seed1992_input_nodes_n20_s273_cb4.csv' (seed 1992)</t>
  </si>
  <si>
    <t>Line 775:  KOMONDOR SIMULATION 'sim_seed1992_input_nodes_n20_s274_cb4.csv' (seed 1992)</t>
  </si>
  <si>
    <t>Line 779:  KOMONDOR SIMULATION 'sim_seed1992_input_nodes_n20_s275_cb4.csv' (seed 1992)</t>
  </si>
  <si>
    <t>Line 783:  KOMONDOR SIMULATION 'sim_seed1992_input_nodes_n20_s276_cb4.csv' (seed 1992)</t>
  </si>
  <si>
    <t>Line 787:  KOMONDOR SIMULATION 'sim_seed1992_input_nodes_n20_s277_cb4.csv' (seed 1992)</t>
  </si>
  <si>
    <t>Line 791:  KOMONDOR SIMULATION 'sim_seed1992_input_nodes_n20_s278_cb4.csv' (seed 1992)</t>
  </si>
  <si>
    <t>Line 795:  KOMONDOR SIMULATION 'sim_seed1992_input_nodes_n20_s279_cb4.csv' (seed 1992)</t>
  </si>
  <si>
    <t>Line 799:  KOMONDOR SIMULATION 'sim_seed1992_input_nodes_n20_s27_cb4.csv' (seed 1992)</t>
  </si>
  <si>
    <t>Line 803:  KOMONDOR SIMULATION 'sim_seed1992_input_nodes_n20_s280_cb4.csv' (seed 1992)</t>
  </si>
  <si>
    <t>Line 807:  KOMONDOR SIMULATION 'sim_seed1992_input_nodes_n20_s281_cb4.csv' (seed 1992)</t>
  </si>
  <si>
    <t>Line 811:  KOMONDOR SIMULATION 'sim_seed1992_input_nodes_n20_s282_cb4.csv' (seed 1992)</t>
  </si>
  <si>
    <t>Line 815:  KOMONDOR SIMULATION 'sim_seed1992_input_nodes_n20_s283_cb4.csv' (seed 1992)</t>
  </si>
  <si>
    <t>Line 819:  KOMONDOR SIMULATION 'sim_seed1992_input_nodes_n20_s284_cb4.csv' (seed 1992)</t>
  </si>
  <si>
    <t>Line 823:  KOMONDOR SIMULATION 'sim_seed1992_input_nodes_n20_s285_cb4.csv' (seed 1992)</t>
  </si>
  <si>
    <t>Line 827:  KOMONDOR SIMULATION 'sim_seed1992_input_nodes_n20_s286_cb4.csv' (seed 1992)</t>
  </si>
  <si>
    <t>Line 831:  KOMONDOR SIMULATION 'sim_seed1992_input_nodes_n20_s287_cb4.csv' (seed 1992)</t>
  </si>
  <si>
    <t>Line 835:  KOMONDOR SIMULATION 'sim_seed1992_input_nodes_n20_s288_cb4.csv' (seed 1992)</t>
  </si>
  <si>
    <t>Line 839:  KOMONDOR SIMULATION 'sim_seed1992_input_nodes_n20_s289_cb4.csv' (seed 1992)</t>
  </si>
  <si>
    <t>Line 843:  KOMONDOR SIMULATION 'sim_seed1992_input_nodes_n20_s28_cb4.csv' (seed 1992)</t>
  </si>
  <si>
    <t>Line 847:  KOMONDOR SIMULATION 'sim_seed1992_input_nodes_n20_s290_cb4.csv' (seed 1992)</t>
  </si>
  <si>
    <t>Line 851:  KOMONDOR SIMULATION 'sim_seed1992_input_nodes_n20_s291_cb4.csv' (seed 1992)</t>
  </si>
  <si>
    <t>Line 855:  KOMONDOR SIMULATION 'sim_seed1992_input_nodes_n20_s292_cb4.csv' (seed 1992)</t>
  </si>
  <si>
    <t>Line 859:  KOMONDOR SIMULATION 'sim_seed1992_input_nodes_n20_s293_cb4.csv' (seed 1992)</t>
  </si>
  <si>
    <t>Line 863:  KOMONDOR SIMULATION 'sim_seed1992_input_nodes_n20_s294_cb4.csv' (seed 1992)</t>
  </si>
  <si>
    <t>Line 867:  KOMONDOR SIMULATION 'sim_seed1992_input_nodes_n20_s295_cb4.csv' (seed 1992)</t>
  </si>
  <si>
    <t>Line 871:  KOMONDOR SIMULATION 'sim_seed1992_input_nodes_n20_s296_cb4.csv' (seed 1992)</t>
  </si>
  <si>
    <t>Line 875:  KOMONDOR SIMULATION 'sim_seed1992_input_nodes_n20_s297_cb4.csv' (seed 1992)</t>
  </si>
  <si>
    <t>Line 879:  KOMONDOR SIMULATION 'sim_seed1992_input_nodes_n20_s298_cb4.csv' (seed 1992)</t>
  </si>
  <si>
    <t>Line 883:  KOMONDOR SIMULATION 'sim_seed1992_input_nodes_n20_s299_cb4.csv' (seed 1992)</t>
  </si>
  <si>
    <t>Line 887:  KOMONDOR SIMULATION 'sim_seed1992_input_nodes_n20_s29_cb4.csv' (seed 1992)</t>
  </si>
  <si>
    <t>Line 891:  KOMONDOR SIMULATION 'sim_seed1992_input_nodes_n20_s2_cb4.csv' (seed 1992)</t>
  </si>
  <si>
    <t>Line 895:  KOMONDOR SIMULATION 'sim_seed1992_input_nodes_n20_s300_cb4.csv' (seed 1992)</t>
  </si>
  <si>
    <t>Line 899:  KOMONDOR SIMULATION 'sim_seed1992_input_nodes_n20_s301_cb4.csv' (seed 1992)</t>
  </si>
  <si>
    <t>Line 903:  KOMONDOR SIMULATION 'sim_seed1992_input_nodes_n20_s302_cb4.csv' (seed 1992)</t>
  </si>
  <si>
    <t>Line 907:  KOMONDOR SIMULATION 'sim_seed1992_input_nodes_n20_s303_cb4.csv' (seed 1992)</t>
  </si>
  <si>
    <t>Line 911:  KOMONDOR SIMULATION 'sim_seed1992_input_nodes_n20_s304_cb4.csv' (seed 1992)</t>
  </si>
  <si>
    <t>Line 915:  KOMONDOR SIMULATION 'sim_seed1992_input_nodes_n20_s305_cb4.csv' (seed 1992)</t>
  </si>
  <si>
    <t>Line 919:  KOMONDOR SIMULATION 'sim_seed1992_input_nodes_n20_s306_cb4.csv' (seed 1992)</t>
  </si>
  <si>
    <t>Line 923:  KOMONDOR SIMULATION 'sim_seed1992_input_nodes_n20_s307_cb4.csv' (seed 1992)</t>
  </si>
  <si>
    <t>Line 927:  KOMONDOR SIMULATION 'sim_seed1992_input_nodes_n20_s308_cb4.csv' (seed 1992)</t>
  </si>
  <si>
    <t>Line 931:  KOMONDOR SIMULATION 'sim_seed1992_input_nodes_n20_s309_cb4.csv' (seed 1992)</t>
  </si>
  <si>
    <t>Line 935:  KOMONDOR SIMULATION 'sim_seed1992_input_nodes_n20_s30_cb4.csv' (seed 1992)</t>
  </si>
  <si>
    <t>Line 939:  KOMONDOR SIMULATION 'sim_seed1992_input_nodes_n20_s310_cb4.csv' (seed 1992)</t>
  </si>
  <si>
    <t>Line 943:  KOMONDOR SIMULATION 'sim_seed1992_input_nodes_n20_s311_cb4.csv' (seed 1992)</t>
  </si>
  <si>
    <t>Line 947:  KOMONDOR SIMULATION 'sim_seed1992_input_nodes_n20_s312_cb4.csv' (seed 1992)</t>
  </si>
  <si>
    <t>Line 951:  KOMONDOR SIMULATION 'sim_seed1992_input_nodes_n20_s313_cb4.csv' (seed 1992)</t>
  </si>
  <si>
    <t>Line 955:  KOMONDOR SIMULATION 'sim_seed1992_input_nodes_n20_s314_cb4.csv' (seed 1992)</t>
  </si>
  <si>
    <t>Line 959:  KOMONDOR SIMULATION 'sim_seed1992_input_nodes_n20_s315_cb4.csv' (seed 1992)</t>
  </si>
  <si>
    <t>Line 963:  KOMONDOR SIMULATION 'sim_seed1992_input_nodes_n20_s316_cb4.csv' (seed 1992)</t>
  </si>
  <si>
    <t>Line 967:  KOMONDOR SIMULATION 'sim_seed1992_input_nodes_n20_s317_cb4.csv' (seed 1992)</t>
  </si>
  <si>
    <t>Line 971:  KOMONDOR SIMULATION 'sim_seed1992_input_nodes_n20_s318_cb4.csv' (seed 1992)</t>
  </si>
  <si>
    <t>Line 975:  KOMONDOR SIMULATION 'sim_seed1992_input_nodes_n20_s319_cb4.csv' (seed 1992)</t>
  </si>
  <si>
    <t>Line 979:  KOMONDOR SIMULATION 'sim_seed1992_input_nodes_n20_s31_cb4.csv' (seed 1992)</t>
  </si>
  <si>
    <t>Line 983:  KOMONDOR SIMULATION 'sim_seed1992_input_nodes_n20_s320_cb4.csv' (seed 1992)</t>
  </si>
  <si>
    <t>Line 987:  KOMONDOR SIMULATION 'sim_seed1992_input_nodes_n20_s321_cb4.csv' (seed 1992)</t>
  </si>
  <si>
    <t>Line 991:  KOMONDOR SIMULATION 'sim_seed1992_input_nodes_n20_s322_cb4.csv' (seed 1992)</t>
  </si>
  <si>
    <t>Line 995:  KOMONDOR SIMULATION 'sim_seed1992_input_nodes_n20_s323_cb4.csv' (seed 1992)</t>
  </si>
  <si>
    <t>Line 999:  KOMONDOR SIMULATION 'sim_seed1992_input_nodes_n20_s324_cb4.csv' (seed 1992)</t>
  </si>
  <si>
    <t>Line 1003:  KOMONDOR SIMULATION 'sim_seed1992_input_nodes_n20_s325_cb4.csv' (seed 1992)</t>
  </si>
  <si>
    <t>Line 1007:  KOMONDOR SIMULATION 'sim_seed1992_input_nodes_n20_s326_cb4.csv' (seed 1992)</t>
  </si>
  <si>
    <t>Line 1011:  KOMONDOR SIMULATION 'sim_seed1992_input_nodes_n20_s327_cb4.csv' (seed 1992)</t>
  </si>
  <si>
    <t>Line 1015:  KOMONDOR SIMULATION 'sim_seed1992_input_nodes_n20_s328_cb4.csv' (seed 1992)</t>
  </si>
  <si>
    <t>Line 1019:  KOMONDOR SIMULATION 'sim_seed1992_input_nodes_n20_s329_cb4.csv' (seed 1992)</t>
  </si>
  <si>
    <t>Line 1023:  KOMONDOR SIMULATION 'sim_seed1992_input_nodes_n20_s32_cb4.csv' (seed 1992)</t>
  </si>
  <si>
    <t>Line 1027:  KOMONDOR SIMULATION 'sim_seed1992_input_nodes_n20_s330_cb4.csv' (seed 1992)</t>
  </si>
  <si>
    <t>Line 1031:  KOMONDOR SIMULATION 'sim_seed1992_input_nodes_n20_s331_cb4.csv' (seed 1992)</t>
  </si>
  <si>
    <t>Line 1035:  KOMONDOR SIMULATION 'sim_seed1992_input_nodes_n20_s332_cb4.csv' (seed 1992)</t>
  </si>
  <si>
    <t>Line 1039:  KOMONDOR SIMULATION 'sim_seed1992_input_nodes_n20_s333_cb4.csv' (seed 1992)</t>
  </si>
  <si>
    <t>Line 1043:  KOMONDOR SIMULATION 'sim_seed1992_input_nodes_n20_s334_cb4.csv' (seed 1992)</t>
  </si>
  <si>
    <t>Line 1047:  KOMONDOR SIMULATION 'sim_seed1992_input_nodes_n20_s335_cb4.csv' (seed 1992)</t>
  </si>
  <si>
    <t>Line 1051:  KOMONDOR SIMULATION 'sim_seed1992_input_nodes_n20_s336_cb4.csv' (seed 1992)</t>
  </si>
  <si>
    <t>Line 1055:  KOMONDOR SIMULATION 'sim_seed1992_input_nodes_n20_s337_cb4.csv' (seed 1992)</t>
  </si>
  <si>
    <t>Line 1059:  KOMONDOR SIMULATION 'sim_seed1992_input_nodes_n20_s338_cb4.csv' (seed 1992)</t>
  </si>
  <si>
    <t>Line 1063:  KOMONDOR SIMULATION 'sim_seed1992_input_nodes_n20_s339_cb4.csv' (seed 1992)</t>
  </si>
  <si>
    <t>Line 1067:  KOMONDOR SIMULATION 'sim_seed1992_input_nodes_n20_s33_cb4.csv' (seed 1992)</t>
  </si>
  <si>
    <t>Line 1071:  KOMONDOR SIMULATION 'sim_seed1992_input_nodes_n20_s340_cb4.csv' (seed 1992)</t>
  </si>
  <si>
    <t>Line 1075:  KOMONDOR SIMULATION 'sim_seed1992_input_nodes_n20_s341_cb4.csv' (seed 1992)</t>
  </si>
  <si>
    <t>Line 1079:  KOMONDOR SIMULATION 'sim_seed1992_input_nodes_n20_s342_cb4.csv' (seed 1992)</t>
  </si>
  <si>
    <t>Line 1083:  KOMONDOR SIMULATION 'sim_seed1992_input_nodes_n20_s343_cb4.csv' (seed 1992)</t>
  </si>
  <si>
    <t>Line 1087:  KOMONDOR SIMULATION 'sim_seed1992_input_nodes_n20_s344_cb4.csv' (seed 1992)</t>
  </si>
  <si>
    <t>Line 1091:  KOMONDOR SIMULATION 'sim_seed1992_input_nodes_n20_s345_cb4.csv' (seed 1992)</t>
  </si>
  <si>
    <t>Line 1095:  KOMONDOR SIMULATION 'sim_seed1992_input_nodes_n20_s346_cb4.csv' (seed 1992)</t>
  </si>
  <si>
    <t>Line 1099:  KOMONDOR SIMULATION 'sim_seed1992_input_nodes_n20_s347_cb4.csv' (seed 1992)</t>
  </si>
  <si>
    <t>Line 1103:  KOMONDOR SIMULATION 'sim_seed1992_input_nodes_n20_s348_cb4.csv' (seed 1992)</t>
  </si>
  <si>
    <t>Line 1107:  KOMONDOR SIMULATION 'sim_seed1992_input_nodes_n20_s349_cb4.csv' (seed 1992)</t>
  </si>
  <si>
    <t>Line 1111:  KOMONDOR SIMULATION 'sim_seed1992_input_nodes_n20_s34_cb4.csv' (seed 1992)</t>
  </si>
  <si>
    <t>Line 1115:  KOMONDOR SIMULATION 'sim_seed1992_input_nodes_n20_s350_cb4.csv' (seed 1992)</t>
  </si>
  <si>
    <t>Line 1119:  KOMONDOR SIMULATION 'sim_seed1992_input_nodes_n20_s351_cb4.csv' (seed 1992)</t>
  </si>
  <si>
    <t>Line 1123:  KOMONDOR SIMULATION 'sim_seed1992_input_nodes_n20_s352_cb4.csv' (seed 1992)</t>
  </si>
  <si>
    <t>Line 1127:  KOMONDOR SIMULATION 'sim_seed1992_input_nodes_n20_s353_cb4.csv' (seed 1992)</t>
  </si>
  <si>
    <t>Line 1131:  KOMONDOR SIMULATION 'sim_seed1992_input_nodes_n20_s354_cb4.csv' (seed 1992)</t>
  </si>
  <si>
    <t>Line 1135:  KOMONDOR SIMULATION 'sim_seed1992_input_nodes_n20_s355_cb4.csv' (seed 1992)</t>
  </si>
  <si>
    <t>Line 1139:  KOMONDOR SIMULATION 'sim_seed1992_input_nodes_n20_s356_cb4.csv' (seed 1992)</t>
  </si>
  <si>
    <t>Line 1143:  KOMONDOR SIMULATION 'sim_seed1992_input_nodes_n20_s357_cb4.csv' (seed 1992)</t>
  </si>
  <si>
    <t>Line 1147:  KOMONDOR SIMULATION 'sim_seed1992_input_nodes_n20_s358_cb4.csv' (seed 1992)</t>
  </si>
  <si>
    <t>Line 1151:  KOMONDOR SIMULATION 'sim_seed1992_input_nodes_n20_s359_cb4.csv' (seed 1992)</t>
  </si>
  <si>
    <t>Line 1155:  KOMONDOR SIMULATION 'sim_seed1992_input_nodes_n20_s35_cb4.csv' (seed 1992)</t>
  </si>
  <si>
    <t>Line 1159:  KOMONDOR SIMULATION 'sim_seed1992_input_nodes_n20_s360_cb4.csv' (seed 1992)</t>
  </si>
  <si>
    <t>Line 1163:  KOMONDOR SIMULATION 'sim_seed1992_input_nodes_n20_s361_cb4.csv' (seed 1992)</t>
  </si>
  <si>
    <t>Line 1167:  KOMONDOR SIMULATION 'sim_seed1992_input_nodes_n20_s362_cb4.csv' (seed 1992)</t>
  </si>
  <si>
    <t>Line 1171:  KOMONDOR SIMULATION 'sim_seed1992_input_nodes_n20_s363_cb4.csv' (seed 1992)</t>
  </si>
  <si>
    <t>Line 1175:  KOMONDOR SIMULATION 'sim_seed1992_input_nodes_n20_s364_cb4.csv' (seed 1992)</t>
  </si>
  <si>
    <t>Line 1179:  KOMONDOR SIMULATION 'sim_seed1992_input_nodes_n20_s365_cb4.csv' (seed 1992)</t>
  </si>
  <si>
    <t>Line 1183:  KOMONDOR SIMULATION 'sim_seed1992_input_nodes_n20_s366_cb4.csv' (seed 1992)</t>
  </si>
  <si>
    <t>Line 1187:  KOMONDOR SIMULATION 'sim_seed1992_input_nodes_n20_s367_cb4.csv' (seed 1992)</t>
  </si>
  <si>
    <t>Line 1191:  KOMONDOR SIMULATION 'sim_seed1992_input_nodes_n20_s368_cb4.csv' (seed 1992)</t>
  </si>
  <si>
    <t>Line 1195:  KOMONDOR SIMULATION 'sim_seed1992_input_nodes_n20_s369_cb4.csv' (seed 1992)</t>
  </si>
  <si>
    <t>Line 1199:  KOMONDOR SIMULATION 'sim_seed1992_input_nodes_n20_s36_cb4.csv' (seed 1992)</t>
  </si>
  <si>
    <t>Line 1203:  KOMONDOR SIMULATION 'sim_seed1992_input_nodes_n20_s370_cb4.csv' (seed 1992)</t>
  </si>
  <si>
    <t>Line 1207:  KOMONDOR SIMULATION 'sim_seed1992_input_nodes_n20_s371_cb4.csv' (seed 1992)</t>
  </si>
  <si>
    <t>Line 1211:  KOMONDOR SIMULATION 'sim_seed1992_input_nodes_n20_s372_cb4.csv' (seed 1992)</t>
  </si>
  <si>
    <t>Line 1215:  KOMONDOR SIMULATION 'sim_seed1992_input_nodes_n20_s373_cb4.csv' (seed 1992)</t>
  </si>
  <si>
    <t>Line 1219:  KOMONDOR SIMULATION 'sim_seed1992_input_nodes_n20_s374_cb4.csv' (seed 1992)</t>
  </si>
  <si>
    <t>Line 1223:  KOMONDOR SIMULATION 'sim_seed1992_input_nodes_n20_s375_cb4.csv' (seed 1992)</t>
  </si>
  <si>
    <t>Line 1227:  KOMONDOR SIMULATION 'sim_seed1992_input_nodes_n20_s376_cb4.csv' (seed 1992)</t>
  </si>
  <si>
    <t>Line 1231:  KOMONDOR SIMULATION 'sim_seed1992_input_nodes_n20_s377_cb4.csv' (seed 1992)</t>
  </si>
  <si>
    <t>Line 1235:  KOMONDOR SIMULATION 'sim_seed1992_input_nodes_n20_s378_cb4.csv' (seed 1992)</t>
  </si>
  <si>
    <t>Line 1239:  KOMONDOR SIMULATION 'sim_seed1992_input_nodes_n20_s379_cb4.csv' (seed 1992)</t>
  </si>
  <si>
    <t>Line 1243:  KOMONDOR SIMULATION 'sim_seed1992_input_nodes_n20_s37_cb4.csv' (seed 1992)</t>
  </si>
  <si>
    <t>Line 1247:  KOMONDOR SIMULATION 'sim_seed1992_input_nodes_n20_s380_cb4.csv' (seed 1992)</t>
  </si>
  <si>
    <t>Line 1251:  KOMONDOR SIMULATION 'sim_seed1992_input_nodes_n20_s381_cb4.csv' (seed 1992)</t>
  </si>
  <si>
    <t>Line 1255:  KOMONDOR SIMULATION 'sim_seed1992_input_nodes_n20_s382_cb4.csv' (seed 1992)</t>
  </si>
  <si>
    <t>Line 1259:  KOMONDOR SIMULATION 'sim_seed1992_input_nodes_n20_s383_cb4.csv' (seed 1992)</t>
  </si>
  <si>
    <t>Line 1263:  KOMONDOR SIMULATION 'sim_seed1992_input_nodes_n20_s384_cb4.csv' (seed 1992)</t>
  </si>
  <si>
    <t>Line 1267:  KOMONDOR SIMULATION 'sim_seed1992_input_nodes_n20_s385_cb4.csv' (seed 1992)</t>
  </si>
  <si>
    <t>Line 1271:  KOMONDOR SIMULATION 'sim_seed1992_input_nodes_n20_s386_cb4.csv' (seed 1992)</t>
  </si>
  <si>
    <t>Line 1275:  KOMONDOR SIMULATION 'sim_seed1992_input_nodes_n20_s387_cb4.csv' (seed 1992)</t>
  </si>
  <si>
    <t>Line 1279:  KOMONDOR SIMULATION 'sim_seed1992_input_nodes_n20_s388_cb4.csv' (seed 1992)</t>
  </si>
  <si>
    <t>Line 1283:  KOMONDOR SIMULATION 'sim_seed1992_input_nodes_n20_s389_cb4.csv' (seed 1992)</t>
  </si>
  <si>
    <t>Line 1287:  KOMONDOR SIMULATION 'sim_seed1992_input_nodes_n20_s38_cb4.csv' (seed 1992)</t>
  </si>
  <si>
    <t>Line 1291:  KOMONDOR SIMULATION 'sim_seed1992_input_nodes_n20_s390_cb4.csv' (seed 1992)</t>
  </si>
  <si>
    <t>Line 1295:  KOMONDOR SIMULATION 'sim_seed1992_input_nodes_n20_s391_cb4.csv' (seed 1992)</t>
  </si>
  <si>
    <t>Line 1299:  KOMONDOR SIMULATION 'sim_seed1992_input_nodes_n20_s392_cb4.csv' (seed 1992)</t>
  </si>
  <si>
    <t>Line 1303:  KOMONDOR SIMULATION 'sim_seed1992_input_nodes_n20_s393_cb4.csv' (seed 1992)</t>
  </si>
  <si>
    <t>Line 1307:  KOMONDOR SIMULATION 'sim_seed1992_input_nodes_n20_s394_cb4.csv' (seed 1992)</t>
  </si>
  <si>
    <t>Line 1311:  KOMONDOR SIMULATION 'sim_seed1992_input_nodes_n20_s395_cb4.csv' (seed 1992)</t>
  </si>
  <si>
    <t>Line 1315:  KOMONDOR SIMULATION 'sim_seed1992_input_nodes_n20_s396_cb4.csv' (seed 1992)</t>
  </si>
  <si>
    <t>Line 1319:  KOMONDOR SIMULATION 'sim_seed1992_input_nodes_n20_s397_cb4.csv' (seed 1992)</t>
  </si>
  <si>
    <t>Line 1323:  KOMONDOR SIMULATION 'sim_seed1992_input_nodes_n20_s398_cb4.csv' (seed 1992)</t>
  </si>
  <si>
    <t>Line 1327:  KOMONDOR SIMULATION 'sim_seed1992_input_nodes_n20_s399_cb4.csv' (seed 1992)</t>
  </si>
  <si>
    <t>Line 1331:  KOMONDOR SIMULATION 'sim_seed1992_input_nodes_n20_s39_cb4.csv' (seed 1992)</t>
  </si>
  <si>
    <t>Line 1335:  KOMONDOR SIMULATION 'sim_seed1992_input_nodes_n20_s3_cb4.csv' (seed 1992)</t>
  </si>
  <si>
    <t>Line 1339:  KOMONDOR SIMULATION 'sim_seed1992_input_nodes_n20_s40_cb4.csv' (seed 1992)</t>
  </si>
  <si>
    <t>Line 1343:  KOMONDOR SIMULATION 'sim_seed1992_input_nodes_n20_s41_cb4.csv' (seed 1992)</t>
  </si>
  <si>
    <t>Line 1347:  KOMONDOR SIMULATION 'sim_seed1992_input_nodes_n20_s42_cb4.csv' (seed 1992)</t>
  </si>
  <si>
    <t>Line 1351:  KOMONDOR SIMULATION 'sim_seed1992_input_nodes_n20_s43_cb4.csv' (seed 1992)</t>
  </si>
  <si>
    <t>Line 1355:  KOMONDOR SIMULATION 'sim_seed1992_input_nodes_n20_s44_cb4.csv' (seed 1992)</t>
  </si>
  <si>
    <t>Line 1359:  KOMONDOR SIMULATION 'sim_seed1992_input_nodes_n20_s45_cb4.csv' (seed 1992)</t>
  </si>
  <si>
    <t>Line 1363:  KOMONDOR SIMULATION 'sim_seed1992_input_nodes_n20_s46_cb4.csv' (seed 1992)</t>
  </si>
  <si>
    <t>Line 1367:  KOMONDOR SIMULATION 'sim_seed1992_input_nodes_n20_s47_cb4.csv' (seed 1992)</t>
  </si>
  <si>
    <t>Line 1371:  KOMONDOR SIMULATION 'sim_seed1992_input_nodes_n20_s48_cb4.csv' (seed 1992)</t>
  </si>
  <si>
    <t>Line 1375:  KOMONDOR SIMULATION 'sim_seed1992_input_nodes_n20_s49_cb4.csv' (seed 1992)</t>
  </si>
  <si>
    <t>Line 1379:  KOMONDOR SIMULATION 'sim_seed1992_input_nodes_n20_s4_cb4.csv' (seed 1992)</t>
  </si>
  <si>
    <t>Line 1383:  KOMONDOR SIMULATION 'sim_seed1992_input_nodes_n20_s50_cb4.csv' (seed 1992)</t>
  </si>
  <si>
    <t>Line 1387:  KOMONDOR SIMULATION 'sim_seed1992_input_nodes_n20_s51_cb4.csv' (seed 1992)</t>
  </si>
  <si>
    <t>Line 1391:  KOMONDOR SIMULATION 'sim_seed1992_input_nodes_n20_s52_cb4.csv' (seed 1992)</t>
  </si>
  <si>
    <t>Line 1395:  KOMONDOR SIMULATION 'sim_seed1992_input_nodes_n20_s53_cb4.csv' (seed 1992)</t>
  </si>
  <si>
    <t>Line 1399:  KOMONDOR SIMULATION 'sim_seed1992_input_nodes_n20_s54_cb4.csv' (seed 1992)</t>
  </si>
  <si>
    <t>Line 1403:  KOMONDOR SIMULATION 'sim_seed1992_input_nodes_n20_s55_cb4.csv' (seed 1992)</t>
  </si>
  <si>
    <t>Line 1407:  KOMONDOR SIMULATION 'sim_seed1992_input_nodes_n20_s56_cb4.csv' (seed 1992)</t>
  </si>
  <si>
    <t>Line 1411:  KOMONDOR SIMULATION 'sim_seed1992_input_nodes_n20_s57_cb4.csv' (seed 1992)</t>
  </si>
  <si>
    <t>Line 1415:  KOMONDOR SIMULATION 'sim_seed1992_input_nodes_n20_s58_cb4.csv' (seed 1992)</t>
  </si>
  <si>
    <t>Line 1419:  KOMONDOR SIMULATION 'sim_seed1992_input_nodes_n20_s59_cb4.csv' (seed 1992)</t>
  </si>
  <si>
    <t>Line 1423:  KOMONDOR SIMULATION 'sim_seed1992_input_nodes_n20_s5_cb4.csv' (seed 1992)</t>
  </si>
  <si>
    <t>Line 1427:  KOMONDOR SIMULATION 'sim_seed1992_input_nodes_n20_s60_cb4.csv' (seed 1992)</t>
  </si>
  <si>
    <t>Line 1431:  KOMONDOR SIMULATION 'sim_seed1992_input_nodes_n20_s61_cb4.csv' (seed 1992)</t>
  </si>
  <si>
    <t>Line 1435:  KOMONDOR SIMULATION 'sim_seed1992_input_nodes_n20_s62_cb4.csv' (seed 1992)</t>
  </si>
  <si>
    <t>Line 1439:  KOMONDOR SIMULATION 'sim_seed1992_input_nodes_n20_s63_cb4.csv' (seed 1992)</t>
  </si>
  <si>
    <t>Line 1443:  KOMONDOR SIMULATION 'sim_seed1992_input_nodes_n20_s64_cb4.csv' (seed 1992)</t>
  </si>
  <si>
    <t>Line 1447:  KOMONDOR SIMULATION 'sim_seed1992_input_nodes_n20_s65_cb4.csv' (seed 1992)</t>
  </si>
  <si>
    <t>Line 1451:  KOMONDOR SIMULATION 'sim_seed1992_input_nodes_n20_s66_cb4.csv' (seed 1992)</t>
  </si>
  <si>
    <t>Line 1455:  KOMONDOR SIMULATION 'sim_seed1992_input_nodes_n20_s67_cb4.csv' (seed 1992)</t>
  </si>
  <si>
    <t>Line 1459:  KOMONDOR SIMULATION 'sim_seed1992_input_nodes_n20_s68_cb4.csv' (seed 1992)</t>
  </si>
  <si>
    <t>Line 1463:  KOMONDOR SIMULATION 'sim_seed1992_input_nodes_n20_s69_cb4.csv' (seed 1992)</t>
  </si>
  <si>
    <t>Line 1467:  KOMONDOR SIMULATION 'sim_seed1992_input_nodes_n20_s6_cb4.csv' (seed 1992)</t>
  </si>
  <si>
    <t>Line 1471:  KOMONDOR SIMULATION 'sim_seed1992_input_nodes_n20_s70_cb4.csv' (seed 1992)</t>
  </si>
  <si>
    <t>Line 1475:  KOMONDOR SIMULATION 'sim_seed1992_input_nodes_n20_s71_cb4.csv' (seed 1992)</t>
  </si>
  <si>
    <t>Line 1479:  KOMONDOR SIMULATION 'sim_seed1992_input_nodes_n20_s72_cb4.csv' (seed 1992)</t>
  </si>
  <si>
    <t>Line 1483:  KOMONDOR SIMULATION 'sim_seed1992_input_nodes_n20_s73_cb4.csv' (seed 1992)</t>
  </si>
  <si>
    <t>Line 1487:  KOMONDOR SIMULATION 'sim_seed1992_input_nodes_n20_s74_cb4.csv' (seed 1992)</t>
  </si>
  <si>
    <t>Line 1491:  KOMONDOR SIMULATION 'sim_seed1992_input_nodes_n20_s75_cb4.csv' (seed 1992)</t>
  </si>
  <si>
    <t>Line 1495:  KOMONDOR SIMULATION 'sim_seed1992_input_nodes_n20_s76_cb4.csv' (seed 1992)</t>
  </si>
  <si>
    <t>Line 1499:  KOMONDOR SIMULATION 'sim_seed1992_input_nodes_n20_s77_cb4.csv' (seed 1992)</t>
  </si>
  <si>
    <t>Line 1503:  KOMONDOR SIMULATION 'sim_seed1992_input_nodes_n20_s78_cb4.csv' (seed 1992)</t>
  </si>
  <si>
    <t>Line 1507:  KOMONDOR SIMULATION 'sim_seed1992_input_nodes_n20_s79_cb4.csv' (seed 1992)</t>
  </si>
  <si>
    <t>Line 1511:  KOMONDOR SIMULATION 'sim_seed1992_input_nodes_n20_s7_cb4.csv' (seed 1992)</t>
  </si>
  <si>
    <t>Line 1515:  KOMONDOR SIMULATION 'sim_seed1992_input_nodes_n20_s80_cb4.csv' (seed 1992)</t>
  </si>
  <si>
    <t>Line 1519:  KOMONDOR SIMULATION 'sim_seed1992_input_nodes_n20_s81_cb4.csv' (seed 1992)</t>
  </si>
  <si>
    <t>Line 1523:  KOMONDOR SIMULATION 'sim_seed1992_input_nodes_n20_s82_cb4.csv' (seed 1992)</t>
  </si>
  <si>
    <t>Line 1527:  KOMONDOR SIMULATION 'sim_seed1992_input_nodes_n20_s83_cb4.csv' (seed 1992)</t>
  </si>
  <si>
    <t>Line 1531:  KOMONDOR SIMULATION 'sim_seed1992_input_nodes_n20_s84_cb4.csv' (seed 1992)</t>
  </si>
  <si>
    <t>Line 1535:  KOMONDOR SIMULATION 'sim_seed1992_input_nodes_n20_s85_cb4.csv' (seed 1992)</t>
  </si>
  <si>
    <t>Line 1539:  KOMONDOR SIMULATION 'sim_seed1992_input_nodes_n20_s86_cb4.csv' (seed 1992)</t>
  </si>
  <si>
    <t>Line 1543:  KOMONDOR SIMULATION 'sim_seed1992_input_nodes_n20_s87_cb4.csv' (seed 1992)</t>
  </si>
  <si>
    <t>Line 1547:  KOMONDOR SIMULATION 'sim_seed1992_input_nodes_n20_s88_cb4.csv' (seed 1992)</t>
  </si>
  <si>
    <t>Line 1551:  KOMONDOR SIMULATION 'sim_seed1992_input_nodes_n20_s89_cb4.csv' (seed 1992)</t>
  </si>
  <si>
    <t>Line 1555:  KOMONDOR SIMULATION 'sim_seed1992_input_nodes_n20_s8_cb4.csv' (seed 1992)</t>
  </si>
  <si>
    <t>Line 1559:  KOMONDOR SIMULATION 'sim_seed1992_input_nodes_n20_s90_cb4.csv' (seed 1992)</t>
  </si>
  <si>
    <t>Line 1563:  KOMONDOR SIMULATION 'sim_seed1992_input_nodes_n20_s91_cb4.csv' (seed 1992)</t>
  </si>
  <si>
    <t>Line 1567:  KOMONDOR SIMULATION 'sim_seed1992_input_nodes_n20_s92_cb4.csv' (seed 1992)</t>
  </si>
  <si>
    <t>Line 1571:  KOMONDOR SIMULATION 'sim_seed1992_input_nodes_n20_s93_cb4.csv' (seed 1992)</t>
  </si>
  <si>
    <t>Line 1575:  KOMONDOR SIMULATION 'sim_seed1992_input_nodes_n20_s94_cb4.csv' (seed 1992)</t>
  </si>
  <si>
    <t>Line 1579:  KOMONDOR SIMULATION 'sim_seed1992_input_nodes_n20_s95_cb4.csv' (seed 1992)</t>
  </si>
  <si>
    <t>Line 1583:  KOMONDOR SIMULATION 'sim_seed1992_input_nodes_n20_s96_cb4.csv' (seed 1992)</t>
  </si>
  <si>
    <t>Line 1587:  KOMONDOR SIMULATION 'sim_seed1992_input_nodes_n20_s97_cb4.csv' (seed 1992)</t>
  </si>
  <si>
    <t>Line 1591:  KOMONDOR SIMULATION 'sim_seed1992_input_nodes_n20_s98_cb4.csv' (seed 1992)</t>
  </si>
  <si>
    <t>Line 1595:  KOMONDOR SIMULATION 'sim_seed1992_input_nodes_n20_s99_cb4.csv' (seed 1992)</t>
  </si>
  <si>
    <t>Line 1599:  KOMONDOR SIMULATION 'sim_seed1992_input_nodes_n20_s9_cb4.csv' (seed 1992)</t>
  </si>
  <si>
    <t>Line 8:  KOMONDOR SIMULATION 'sim_seed1992_input_nodes_n20_s100_cb6.csv' (seed 1992)</t>
  </si>
  <si>
    <t>Line 12:  KOMONDOR SIMULATION 'sim_seed1992_input_nodes_n20_s101_cb6.csv' (seed 1992)</t>
  </si>
  <si>
    <t>Line 16:  KOMONDOR SIMULATION 'sim_seed1992_input_nodes_n20_s102_cb6.csv' (seed 1992)</t>
  </si>
  <si>
    <t>Line 20:  KOMONDOR SIMULATION 'sim_seed1992_input_nodes_n20_s103_cb6.csv' (seed 1992)</t>
  </si>
  <si>
    <t>Line 24:  KOMONDOR SIMULATION 'sim_seed1992_input_nodes_n20_s104_cb6.csv' (seed 1992)</t>
  </si>
  <si>
    <t>Line 28:  KOMONDOR SIMULATION 'sim_seed1992_input_nodes_n20_s105_cb6.csv' (seed 1992)</t>
  </si>
  <si>
    <t>Line 32:  KOMONDOR SIMULATION 'sim_seed1992_input_nodes_n20_s106_cb6.csv' (seed 1992)</t>
  </si>
  <si>
    <t>Line 36:  KOMONDOR SIMULATION 'sim_seed1992_input_nodes_n20_s107_cb6.csv' (seed 1992)</t>
  </si>
  <si>
    <t>Line 40:  KOMONDOR SIMULATION 'sim_seed1992_input_nodes_n20_s108_cb6.csv' (seed 1992)</t>
  </si>
  <si>
    <t>Line 44:  KOMONDOR SIMULATION 'sim_seed1992_input_nodes_n20_s109_cb6.csv' (seed 1992)</t>
  </si>
  <si>
    <t>Line 48:  KOMONDOR SIMULATION 'sim_seed1992_input_nodes_n20_s10_cb6.csv' (seed 1992)</t>
  </si>
  <si>
    <t>Line 52:  KOMONDOR SIMULATION 'sim_seed1992_input_nodes_n20_s110_cb6.csv' (seed 1992)</t>
  </si>
  <si>
    <t>Line 56:  KOMONDOR SIMULATION 'sim_seed1992_input_nodes_n20_s111_cb6.csv' (seed 1992)</t>
  </si>
  <si>
    <t>Line 60:  KOMONDOR SIMULATION 'sim_seed1992_input_nodes_n20_s112_cb6.csv' (seed 1992)</t>
  </si>
  <si>
    <t>Line 64:  KOMONDOR SIMULATION 'sim_seed1992_input_nodes_n20_s113_cb6.csv' (seed 1992)</t>
  </si>
  <si>
    <t>Line 68:  KOMONDOR SIMULATION 'sim_seed1992_input_nodes_n20_s114_cb6.csv' (seed 1992)</t>
  </si>
  <si>
    <t>Line 72:  KOMONDOR SIMULATION 'sim_seed1992_input_nodes_n20_s115_cb6.csv' (seed 1992)</t>
  </si>
  <si>
    <t>Line 76:  KOMONDOR SIMULATION 'sim_seed1992_input_nodes_n20_s116_cb6.csv' (seed 1992)</t>
  </si>
  <si>
    <t>Line 80:  KOMONDOR SIMULATION 'sim_seed1992_input_nodes_n20_s117_cb6.csv' (seed 1992)</t>
  </si>
  <si>
    <t>Line 84:  KOMONDOR SIMULATION 'sim_seed1992_input_nodes_n20_s118_cb6.csv' (seed 1992)</t>
  </si>
  <si>
    <t>Line 88:  KOMONDOR SIMULATION 'sim_seed1992_input_nodes_n20_s119_cb6.csv' (seed 1992)</t>
  </si>
  <si>
    <t>Line 92:  KOMONDOR SIMULATION 'sim_seed1992_input_nodes_n20_s11_cb6.csv' (seed 1992)</t>
  </si>
  <si>
    <t>Line 96:  KOMONDOR SIMULATION 'sim_seed1992_input_nodes_n20_s120_cb6.csv' (seed 1992)</t>
  </si>
  <si>
    <t>Line 100:  KOMONDOR SIMULATION 'sim_seed1992_input_nodes_n20_s121_cb6.csv' (seed 1992)</t>
  </si>
  <si>
    <t>Line 104:  KOMONDOR SIMULATION 'sim_seed1992_input_nodes_n20_s122_cb6.csv' (seed 1992)</t>
  </si>
  <si>
    <t>Line 108:  KOMONDOR SIMULATION 'sim_seed1992_input_nodes_n20_s123_cb6.csv' (seed 1992)</t>
  </si>
  <si>
    <t>Line 112:  KOMONDOR SIMULATION 'sim_seed1992_input_nodes_n20_s124_cb6.csv' (seed 1992)</t>
  </si>
  <si>
    <t>Line 116:  KOMONDOR SIMULATION 'sim_seed1992_input_nodes_n20_s125_cb6.csv' (seed 1992)</t>
  </si>
  <si>
    <t>Line 120:  KOMONDOR SIMULATION 'sim_seed1992_input_nodes_n20_s126_cb6.csv' (seed 1992)</t>
  </si>
  <si>
    <t>Line 124:  KOMONDOR SIMULATION 'sim_seed1992_input_nodes_n20_s127_cb6.csv' (seed 1992)</t>
  </si>
  <si>
    <t>Line 128:  KOMONDOR SIMULATION 'sim_seed1992_input_nodes_n20_s128_cb6.csv' (seed 1992)</t>
  </si>
  <si>
    <t>Line 132:  KOMONDOR SIMULATION 'sim_seed1992_input_nodes_n20_s129_cb6.csv' (seed 1992)</t>
  </si>
  <si>
    <t>Line 136:  KOMONDOR SIMULATION 'sim_seed1992_input_nodes_n20_s12_cb6.csv' (seed 1992)</t>
  </si>
  <si>
    <t>Line 140:  KOMONDOR SIMULATION 'sim_seed1992_input_nodes_n20_s130_cb6.csv' (seed 1992)</t>
  </si>
  <si>
    <t>Line 144:  KOMONDOR SIMULATION 'sim_seed1992_input_nodes_n20_s131_cb6.csv' (seed 1992)</t>
  </si>
  <si>
    <t>Line 148:  KOMONDOR SIMULATION 'sim_seed1992_input_nodes_n20_s132_cb6.csv' (seed 1992)</t>
  </si>
  <si>
    <t>Line 152:  KOMONDOR SIMULATION 'sim_seed1992_input_nodes_n20_s133_cb6.csv' (seed 1992)</t>
  </si>
  <si>
    <t>Line 156:  KOMONDOR SIMULATION 'sim_seed1992_input_nodes_n20_s134_cb6.csv' (seed 1992)</t>
  </si>
  <si>
    <t>Line 160:  KOMONDOR SIMULATION 'sim_seed1992_input_nodes_n20_s135_cb6.csv' (seed 1992)</t>
  </si>
  <si>
    <t>Line 164:  KOMONDOR SIMULATION 'sim_seed1992_input_nodes_n20_s136_cb6.csv' (seed 1992)</t>
  </si>
  <si>
    <t>Line 168:  KOMONDOR SIMULATION 'sim_seed1992_input_nodes_n20_s137_cb6.csv' (seed 1992)</t>
  </si>
  <si>
    <t>Line 172:  KOMONDOR SIMULATION 'sim_seed1992_input_nodes_n20_s138_cb6.csv' (seed 1992)</t>
  </si>
  <si>
    <t>Line 176:  KOMONDOR SIMULATION 'sim_seed1992_input_nodes_n20_s139_cb6.csv' (seed 1992)</t>
  </si>
  <si>
    <t>Line 180:  KOMONDOR SIMULATION 'sim_seed1992_input_nodes_n20_s13_cb6.csv' (seed 1992)</t>
  </si>
  <si>
    <t>Line 184:  KOMONDOR SIMULATION 'sim_seed1992_input_nodes_n20_s140_cb6.csv' (seed 1992)</t>
  </si>
  <si>
    <t>Line 188:  KOMONDOR SIMULATION 'sim_seed1992_input_nodes_n20_s141_cb6.csv' (seed 1992)</t>
  </si>
  <si>
    <t>Line 192:  KOMONDOR SIMULATION 'sim_seed1992_input_nodes_n20_s142_cb6.csv' (seed 1992)</t>
  </si>
  <si>
    <t>Line 196:  KOMONDOR SIMULATION 'sim_seed1992_input_nodes_n20_s143_cb6.csv' (seed 1992)</t>
  </si>
  <si>
    <t>Line 200:  KOMONDOR SIMULATION 'sim_seed1992_input_nodes_n20_s144_cb6.csv' (seed 1992)</t>
  </si>
  <si>
    <t>Line 204:  KOMONDOR SIMULATION 'sim_seed1992_input_nodes_n20_s145_cb6.csv' (seed 1992)</t>
  </si>
  <si>
    <t>Line 208:  KOMONDOR SIMULATION 'sim_seed1992_input_nodes_n20_s146_cb6.csv' (seed 1992)</t>
  </si>
  <si>
    <t>Line 212:  KOMONDOR SIMULATION 'sim_seed1992_input_nodes_n20_s147_cb6.csv' (seed 1992)</t>
  </si>
  <si>
    <t>Line 216:  KOMONDOR SIMULATION 'sim_seed1992_input_nodes_n20_s148_cb6.csv' (seed 1992)</t>
  </si>
  <si>
    <t>Line 220:  KOMONDOR SIMULATION 'sim_seed1992_input_nodes_n20_s149_cb6.csv' (seed 1992)</t>
  </si>
  <si>
    <t>Line 224:  KOMONDOR SIMULATION 'sim_seed1992_input_nodes_n20_s14_cb6.csv' (seed 1992)</t>
  </si>
  <si>
    <t>Line 228:  KOMONDOR SIMULATION 'sim_seed1992_input_nodes_n20_s150_cb6.csv' (seed 1992)</t>
  </si>
  <si>
    <t>Line 232:  KOMONDOR SIMULATION 'sim_seed1992_input_nodes_n20_s151_cb6.csv' (seed 1992)</t>
  </si>
  <si>
    <t>Line 236:  KOMONDOR SIMULATION 'sim_seed1992_input_nodes_n20_s152_cb6.csv' (seed 1992)</t>
  </si>
  <si>
    <t>Line 240:  KOMONDOR SIMULATION 'sim_seed1992_input_nodes_n20_s153_cb6.csv' (seed 1992)</t>
  </si>
  <si>
    <t>Line 244:  KOMONDOR SIMULATION 'sim_seed1992_input_nodes_n20_s154_cb6.csv' (seed 1992)</t>
  </si>
  <si>
    <t>Line 248:  KOMONDOR SIMULATION 'sim_seed1992_input_nodes_n20_s155_cb6.csv' (seed 1992)</t>
  </si>
  <si>
    <t>Line 252:  KOMONDOR SIMULATION 'sim_seed1992_input_nodes_n20_s156_cb6.csv' (seed 1992)</t>
  </si>
  <si>
    <t>Line 256:  KOMONDOR SIMULATION 'sim_seed1992_input_nodes_n20_s157_cb6.csv' (seed 1992)</t>
  </si>
  <si>
    <t>Line 260:  KOMONDOR SIMULATION 'sim_seed1992_input_nodes_n20_s158_cb6.csv' (seed 1992)</t>
  </si>
  <si>
    <t>Line 264:  KOMONDOR SIMULATION 'sim_seed1992_input_nodes_n20_s159_cb6.csv' (seed 1992)</t>
  </si>
  <si>
    <t>Line 268:  KOMONDOR SIMULATION 'sim_seed1992_input_nodes_n20_s15_cb6.csv' (seed 1992)</t>
  </si>
  <si>
    <t>Line 272:  KOMONDOR SIMULATION 'sim_seed1992_input_nodes_n20_s160_cb6.csv' (seed 1992)</t>
  </si>
  <si>
    <t>Line 276:  KOMONDOR SIMULATION 'sim_seed1992_input_nodes_n20_s161_cb6.csv' (seed 1992)</t>
  </si>
  <si>
    <t>Line 280:  KOMONDOR SIMULATION 'sim_seed1992_input_nodes_n20_s162_cb6.csv' (seed 1992)</t>
  </si>
  <si>
    <t>Line 284:  KOMONDOR SIMULATION 'sim_seed1992_input_nodes_n20_s163_cb6.csv' (seed 1992)</t>
  </si>
  <si>
    <t>Line 288:  KOMONDOR SIMULATION 'sim_seed1992_input_nodes_n20_s164_cb6.csv' (seed 1992)</t>
  </si>
  <si>
    <t>Line 292:  KOMONDOR SIMULATION 'sim_seed1992_input_nodes_n20_s165_cb6.csv' (seed 1992)</t>
  </si>
  <si>
    <t>Line 296:  KOMONDOR SIMULATION 'sim_seed1992_input_nodes_n20_s166_cb6.csv' (seed 1992)</t>
  </si>
  <si>
    <t>Line 300:  KOMONDOR SIMULATION 'sim_seed1992_input_nodes_n20_s167_cb6.csv' (seed 1992)</t>
  </si>
  <si>
    <t>Line 304:  KOMONDOR SIMULATION 'sim_seed1992_input_nodes_n20_s168_cb6.csv' (seed 1992)</t>
  </si>
  <si>
    <t>Line 308:  KOMONDOR SIMULATION 'sim_seed1992_input_nodes_n20_s169_cb6.csv' (seed 1992)</t>
  </si>
  <si>
    <t>Line 312:  KOMONDOR SIMULATION 'sim_seed1992_input_nodes_n20_s16_cb6.csv' (seed 1992)</t>
  </si>
  <si>
    <t>Line 316:  KOMONDOR SIMULATION 'sim_seed1992_input_nodes_n20_s170_cb6.csv' (seed 1992)</t>
  </si>
  <si>
    <t>Line 320:  KOMONDOR SIMULATION 'sim_seed1992_input_nodes_n20_s171_cb6.csv' (seed 1992)</t>
  </si>
  <si>
    <t>Line 324:  KOMONDOR SIMULATION 'sim_seed1992_input_nodes_n20_s172_cb6.csv' (seed 1992)</t>
  </si>
  <si>
    <t>Line 328:  KOMONDOR SIMULATION 'sim_seed1992_input_nodes_n20_s173_cb6.csv' (seed 1992)</t>
  </si>
  <si>
    <t>Line 332:  KOMONDOR SIMULATION 'sim_seed1992_input_nodes_n20_s174_cb6.csv' (seed 1992)</t>
  </si>
  <si>
    <t>Line 336:  KOMONDOR SIMULATION 'sim_seed1992_input_nodes_n20_s175_cb6.csv' (seed 1992)</t>
  </si>
  <si>
    <t>Line 340:  KOMONDOR SIMULATION 'sim_seed1992_input_nodes_n20_s176_cb6.csv' (seed 1992)</t>
  </si>
  <si>
    <t>Line 344:  KOMONDOR SIMULATION 'sim_seed1992_input_nodes_n20_s177_cb6.csv' (seed 1992)</t>
  </si>
  <si>
    <t>Line 348:  KOMONDOR SIMULATION 'sim_seed1992_input_nodes_n20_s178_cb6.csv' (seed 1992)</t>
  </si>
  <si>
    <t>Line 352:  KOMONDOR SIMULATION 'sim_seed1992_input_nodes_n20_s179_cb6.csv' (seed 1992)</t>
  </si>
  <si>
    <t>Line 356:  KOMONDOR SIMULATION 'sim_seed1992_input_nodes_n20_s17_cb6.csv' (seed 1992)</t>
  </si>
  <si>
    <t>Line 360:  KOMONDOR SIMULATION 'sim_seed1992_input_nodes_n20_s180_cb6.csv' (seed 1992)</t>
  </si>
  <si>
    <t>Line 364:  KOMONDOR SIMULATION 'sim_seed1992_input_nodes_n20_s181_cb6.csv' (seed 1992)</t>
  </si>
  <si>
    <t>Line 368:  KOMONDOR SIMULATION 'sim_seed1992_input_nodes_n20_s182_cb6.csv' (seed 1992)</t>
  </si>
  <si>
    <t>Line 372:  KOMONDOR SIMULATION 'sim_seed1992_input_nodes_n20_s183_cb6.csv' (seed 1992)</t>
  </si>
  <si>
    <t>Line 376:  KOMONDOR SIMULATION 'sim_seed1992_input_nodes_n20_s184_cb6.csv' (seed 1992)</t>
  </si>
  <si>
    <t>Line 380:  KOMONDOR SIMULATION 'sim_seed1992_input_nodes_n20_s185_cb6.csv' (seed 1992)</t>
  </si>
  <si>
    <t>Line 384:  KOMONDOR SIMULATION 'sim_seed1992_input_nodes_n20_s186_cb6.csv' (seed 1992)</t>
  </si>
  <si>
    <t>Line 388:  KOMONDOR SIMULATION 'sim_seed1992_input_nodes_n20_s187_cb6.csv' (seed 1992)</t>
  </si>
  <si>
    <t>Line 392:  KOMONDOR SIMULATION 'sim_seed1992_input_nodes_n20_s188_cb6.csv' (seed 1992)</t>
  </si>
  <si>
    <t>Line 396:  KOMONDOR SIMULATION 'sim_seed1992_input_nodes_n20_s189_cb6.csv' (seed 1992)</t>
  </si>
  <si>
    <t>Line 400:  KOMONDOR SIMULATION 'sim_seed1992_input_nodes_n20_s18_cb6.csv' (seed 1992)</t>
  </si>
  <si>
    <t>Line 404:  KOMONDOR SIMULATION 'sim_seed1992_input_nodes_n20_s190_cb6.csv' (seed 1992)</t>
  </si>
  <si>
    <t>Line 408:  KOMONDOR SIMULATION 'sim_seed1992_input_nodes_n20_s191_cb6.csv' (seed 1992)</t>
  </si>
  <si>
    <t>Line 412:  KOMONDOR SIMULATION 'sim_seed1992_input_nodes_n20_s192_cb6.csv' (seed 1992)</t>
  </si>
  <si>
    <t>Line 416:  KOMONDOR SIMULATION 'sim_seed1992_input_nodes_n20_s193_cb6.csv' (seed 1992)</t>
  </si>
  <si>
    <t>Line 420:  KOMONDOR SIMULATION 'sim_seed1992_input_nodes_n20_s194_cb6.csv' (seed 1992)</t>
  </si>
  <si>
    <t>Line 424:  KOMONDOR SIMULATION 'sim_seed1992_input_nodes_n20_s195_cb6.csv' (seed 1992)</t>
  </si>
  <si>
    <t>Line 428:  KOMONDOR SIMULATION 'sim_seed1992_input_nodes_n20_s196_cb6.csv' (seed 1992)</t>
  </si>
  <si>
    <t>Line 432:  KOMONDOR SIMULATION 'sim_seed1992_input_nodes_n20_s197_cb6.csv' (seed 1992)</t>
  </si>
  <si>
    <t>Line 436:  KOMONDOR SIMULATION 'sim_seed1992_input_nodes_n20_s198_cb6.csv' (seed 1992)</t>
  </si>
  <si>
    <t>Line 440:  KOMONDOR SIMULATION 'sim_seed1992_input_nodes_n20_s199_cb6.csv' (seed 1992)</t>
  </si>
  <si>
    <t>Line 444:  KOMONDOR SIMULATION 'sim_seed1992_input_nodes_n20_s19_cb6.csv' (seed 1992)</t>
  </si>
  <si>
    <t>Line 448:  KOMONDOR SIMULATION 'sim_seed1992_input_nodes_n20_s1_cb6.csv' (seed 1992)</t>
  </si>
  <si>
    <t>Line 452:  KOMONDOR SIMULATION 'sim_seed1992_input_nodes_n20_s200_cb6.csv' (seed 1992)</t>
  </si>
  <si>
    <t>Line 456:  KOMONDOR SIMULATION 'sim_seed1992_input_nodes_n20_s201_cb6.csv' (seed 1992)</t>
  </si>
  <si>
    <t>Line 460:  KOMONDOR SIMULATION 'sim_seed1992_input_nodes_n20_s202_cb6.csv' (seed 1992)</t>
  </si>
  <si>
    <t>Line 464:  KOMONDOR SIMULATION 'sim_seed1992_input_nodes_n20_s203_cb6.csv' (seed 1992)</t>
  </si>
  <si>
    <t>Line 468:  KOMONDOR SIMULATION 'sim_seed1992_input_nodes_n20_s204_cb6.csv' (seed 1992)</t>
  </si>
  <si>
    <t>Line 472:  KOMONDOR SIMULATION 'sim_seed1992_input_nodes_n20_s205_cb6.csv' (seed 1992)</t>
  </si>
  <si>
    <t>Line 476:  KOMONDOR SIMULATION 'sim_seed1992_input_nodes_n20_s206_cb6.csv' (seed 1992)</t>
  </si>
  <si>
    <t>Line 480:  KOMONDOR SIMULATION 'sim_seed1992_input_nodes_n20_s207_cb6.csv' (seed 1992)</t>
  </si>
  <si>
    <t>Line 484:  KOMONDOR SIMULATION 'sim_seed1992_input_nodes_n20_s208_cb6.csv' (seed 1992)</t>
  </si>
  <si>
    <t>Line 488:  KOMONDOR SIMULATION 'sim_seed1992_input_nodes_n20_s209_cb6.csv' (seed 1992)</t>
  </si>
  <si>
    <t>Line 492:  KOMONDOR SIMULATION 'sim_seed1992_input_nodes_n20_s20_cb6.csv' (seed 1992)</t>
  </si>
  <si>
    <t>Line 496:  KOMONDOR SIMULATION 'sim_seed1992_input_nodes_n20_s210_cb6.csv' (seed 1992)</t>
  </si>
  <si>
    <t>Line 500:  KOMONDOR SIMULATION 'sim_seed1992_input_nodes_n20_s211_cb6.csv' (seed 1992)</t>
  </si>
  <si>
    <t>Line 504:  KOMONDOR SIMULATION 'sim_seed1992_input_nodes_n20_s212_cb6.csv' (seed 1992)</t>
  </si>
  <si>
    <t>Line 508:  KOMONDOR SIMULATION 'sim_seed1992_input_nodes_n20_s213_cb6.csv' (seed 1992)</t>
  </si>
  <si>
    <t>Line 512:  KOMONDOR SIMULATION 'sim_seed1992_input_nodes_n20_s214_cb6.csv' (seed 1992)</t>
  </si>
  <si>
    <t>Line 516:  KOMONDOR SIMULATION 'sim_seed1992_input_nodes_n20_s215_cb6.csv' (seed 1992)</t>
  </si>
  <si>
    <t>Line 520:  KOMONDOR SIMULATION 'sim_seed1992_input_nodes_n20_s216_cb6.csv' (seed 1992)</t>
  </si>
  <si>
    <t>Line 524:  KOMONDOR SIMULATION 'sim_seed1992_input_nodes_n20_s217_cb6.csv' (seed 1992)</t>
  </si>
  <si>
    <t>Line 528:  KOMONDOR SIMULATION 'sim_seed1992_input_nodes_n20_s218_cb6.csv' (seed 1992)</t>
  </si>
  <si>
    <t>Line 532:  KOMONDOR SIMULATION 'sim_seed1992_input_nodes_n20_s219_cb6.csv' (seed 1992)</t>
  </si>
  <si>
    <t>Line 536:  KOMONDOR SIMULATION 'sim_seed1992_input_nodes_n20_s21_cb6.csv' (seed 1992)</t>
  </si>
  <si>
    <t>Line 540:  KOMONDOR SIMULATION 'sim_seed1992_input_nodes_n20_s220_cb6.csv' (seed 1992)</t>
  </si>
  <si>
    <t>Line 544:  KOMONDOR SIMULATION 'sim_seed1992_input_nodes_n20_s221_cb6.csv' (seed 1992)</t>
  </si>
  <si>
    <t>Line 548:  KOMONDOR SIMULATION 'sim_seed1992_input_nodes_n20_s222_cb6.csv' (seed 1992)</t>
  </si>
  <si>
    <t>Line 552:  KOMONDOR SIMULATION 'sim_seed1992_input_nodes_n20_s223_cb6.csv' (seed 1992)</t>
  </si>
  <si>
    <t>Line 556:  KOMONDOR SIMULATION 'sim_seed1992_input_nodes_n20_s224_cb6.csv' (seed 1992)</t>
  </si>
  <si>
    <t>Line 560:  KOMONDOR SIMULATION 'sim_seed1992_input_nodes_n20_s225_cb6.csv' (seed 1992)</t>
  </si>
  <si>
    <t>Line 564:  KOMONDOR SIMULATION 'sim_seed1992_input_nodes_n20_s226_cb6.csv' (seed 1992)</t>
  </si>
  <si>
    <t>Line 568:  KOMONDOR SIMULATION 'sim_seed1992_input_nodes_n20_s227_cb6.csv' (seed 1992)</t>
  </si>
  <si>
    <t>Line 572:  KOMONDOR SIMULATION 'sim_seed1992_input_nodes_n20_s228_cb6.csv' (seed 1992)</t>
  </si>
  <si>
    <t>Line 576:  KOMONDOR SIMULATION 'sim_seed1992_input_nodes_n20_s229_cb6.csv' (seed 1992)</t>
  </si>
  <si>
    <t>Line 580:  KOMONDOR SIMULATION 'sim_seed1992_input_nodes_n20_s22_cb6.csv' (seed 1992)</t>
  </si>
  <si>
    <t>Line 584:  KOMONDOR SIMULATION 'sim_seed1992_input_nodes_n20_s230_cb6.csv' (seed 1992)</t>
  </si>
  <si>
    <t>Line 588:  KOMONDOR SIMULATION 'sim_seed1992_input_nodes_n20_s231_cb6.csv' (seed 1992)</t>
  </si>
  <si>
    <t>Line 592:  KOMONDOR SIMULATION 'sim_seed1992_input_nodes_n20_s232_cb6.csv' (seed 1992)</t>
  </si>
  <si>
    <t>Line 596:  KOMONDOR SIMULATION 'sim_seed1992_input_nodes_n20_s233_cb6.csv' (seed 1992)</t>
  </si>
  <si>
    <t>Line 600:  KOMONDOR SIMULATION 'sim_seed1992_input_nodes_n20_s234_cb6.csv' (seed 1992)</t>
  </si>
  <si>
    <t>Line 604:  KOMONDOR SIMULATION 'sim_seed1992_input_nodes_n20_s235_cb6.csv' (seed 1992)</t>
  </si>
  <si>
    <t>Line 608:  KOMONDOR SIMULATION 'sim_seed1992_input_nodes_n20_s236_cb6.csv' (seed 1992)</t>
  </si>
  <si>
    <t>Line 612:  KOMONDOR SIMULATION 'sim_seed1992_input_nodes_n20_s237_cb6.csv' (seed 1992)</t>
  </si>
  <si>
    <t>Line 616:  KOMONDOR SIMULATION 'sim_seed1992_input_nodes_n20_s238_cb6.csv' (seed 1992)</t>
  </si>
  <si>
    <t>Line 620:  KOMONDOR SIMULATION 'sim_seed1992_input_nodes_n20_s239_cb6.csv' (seed 1992)</t>
  </si>
  <si>
    <t>Line 624:  KOMONDOR SIMULATION 'sim_seed1992_input_nodes_n20_s23_cb6.csv' (seed 1992)</t>
  </si>
  <si>
    <t>Line 628:  KOMONDOR SIMULATION 'sim_seed1992_input_nodes_n20_s240_cb6.csv' (seed 1992)</t>
  </si>
  <si>
    <t>Line 632:  KOMONDOR SIMULATION 'sim_seed1992_input_nodes_n20_s241_cb6.csv' (seed 1992)</t>
  </si>
  <si>
    <t>Line 636:  KOMONDOR SIMULATION 'sim_seed1992_input_nodes_n20_s242_cb6.csv' (seed 1992)</t>
  </si>
  <si>
    <t>Line 640:  KOMONDOR SIMULATION 'sim_seed1992_input_nodes_n20_s243_cb6.csv' (seed 1992)</t>
  </si>
  <si>
    <t>Line 644:  KOMONDOR SIMULATION 'sim_seed1992_input_nodes_n20_s244_cb6.csv' (seed 1992)</t>
  </si>
  <si>
    <t>Line 648:  KOMONDOR SIMULATION 'sim_seed1992_input_nodes_n20_s245_cb6.csv' (seed 1992)</t>
  </si>
  <si>
    <t>Line 652:  KOMONDOR SIMULATION 'sim_seed1992_input_nodes_n20_s246_cb6.csv' (seed 1992)</t>
  </si>
  <si>
    <t>Line 656:  KOMONDOR SIMULATION 'sim_seed1992_input_nodes_n20_s247_cb6.csv' (seed 1992)</t>
  </si>
  <si>
    <t>Line 660:  KOMONDOR SIMULATION 'sim_seed1992_input_nodes_n20_s248_cb6.csv' (seed 1992)</t>
  </si>
  <si>
    <t>Line 664:  KOMONDOR SIMULATION 'sim_seed1992_input_nodes_n20_s249_cb6.csv' (seed 1992)</t>
  </si>
  <si>
    <t>Line 668:  KOMONDOR SIMULATION 'sim_seed1992_input_nodes_n20_s24_cb6.csv' (seed 1992)</t>
  </si>
  <si>
    <t>Line 672:  KOMONDOR SIMULATION 'sim_seed1992_input_nodes_n20_s250_cb6.csv' (seed 1992)</t>
  </si>
  <si>
    <t>Line 676:  KOMONDOR SIMULATION 'sim_seed1992_input_nodes_n20_s251_cb6.csv' (seed 1992)</t>
  </si>
  <si>
    <t>Line 680:  KOMONDOR SIMULATION 'sim_seed1992_input_nodes_n20_s252_cb6.csv' (seed 1992)</t>
  </si>
  <si>
    <t>Line 684:  KOMONDOR SIMULATION 'sim_seed1992_input_nodes_n20_s253_cb6.csv' (seed 1992)</t>
  </si>
  <si>
    <t>Line 688:  KOMONDOR SIMULATION 'sim_seed1992_input_nodes_n20_s254_cb6.csv' (seed 1992)</t>
  </si>
  <si>
    <t>Line 692:  KOMONDOR SIMULATION 'sim_seed1992_input_nodes_n20_s255_cb6.csv' (seed 1992)</t>
  </si>
  <si>
    <t>Line 696:  KOMONDOR SIMULATION 'sim_seed1992_input_nodes_n20_s256_cb6.csv' (seed 1992)</t>
  </si>
  <si>
    <t>Line 700:  KOMONDOR SIMULATION 'sim_seed1992_input_nodes_n20_s257_cb6.csv' (seed 1992)</t>
  </si>
  <si>
    <t>Line 704:  KOMONDOR SIMULATION 'sim_seed1992_input_nodes_n20_s258_cb6.csv' (seed 1992)</t>
  </si>
  <si>
    <t>Line 708:  KOMONDOR SIMULATION 'sim_seed1992_input_nodes_n20_s259_cb6.csv' (seed 1992)</t>
  </si>
  <si>
    <t>Line 712:  KOMONDOR SIMULATION 'sim_seed1992_input_nodes_n20_s25_cb6.csv' (seed 1992)</t>
  </si>
  <si>
    <t>Line 716:  KOMONDOR SIMULATION 'sim_seed1992_input_nodes_n20_s260_cb6.csv' (seed 1992)</t>
  </si>
  <si>
    <t>Line 720:  KOMONDOR SIMULATION 'sim_seed1992_input_nodes_n20_s261_cb6.csv' (seed 1992)</t>
  </si>
  <si>
    <t>Line 724:  KOMONDOR SIMULATION 'sim_seed1992_input_nodes_n20_s262_cb6.csv' (seed 1992)</t>
  </si>
  <si>
    <t>Line 728:  KOMONDOR SIMULATION 'sim_seed1992_input_nodes_n20_s263_cb6.csv' (seed 1992)</t>
  </si>
  <si>
    <t>Line 732:  KOMONDOR SIMULATION 'sim_seed1992_input_nodes_n20_s264_cb6.csv' (seed 1992)</t>
  </si>
  <si>
    <t>Line 736:  KOMONDOR SIMULATION 'sim_seed1992_input_nodes_n20_s265_cb6.csv' (seed 1992)</t>
  </si>
  <si>
    <t>Line 740:  KOMONDOR SIMULATION 'sim_seed1992_input_nodes_n20_s266_cb6.csv' (seed 1992)</t>
  </si>
  <si>
    <t>Line 744:  KOMONDOR SIMULATION 'sim_seed1992_input_nodes_n20_s267_cb6.csv' (seed 1992)</t>
  </si>
  <si>
    <t>Line 748:  KOMONDOR SIMULATION 'sim_seed1992_input_nodes_n20_s268_cb6.csv' (seed 1992)</t>
  </si>
  <si>
    <t>Line 752:  KOMONDOR SIMULATION 'sim_seed1992_input_nodes_n20_s269_cb6.csv' (seed 1992)</t>
  </si>
  <si>
    <t>Line 756:  KOMONDOR SIMULATION 'sim_seed1992_input_nodes_n20_s26_cb6.csv' (seed 1992)</t>
  </si>
  <si>
    <t>Line 760:  KOMONDOR SIMULATION 'sim_seed1992_input_nodes_n20_s270_cb6.csv' (seed 1992)</t>
  </si>
  <si>
    <t>Line 764:  KOMONDOR SIMULATION 'sim_seed1992_input_nodes_n20_s271_cb6.csv' (seed 1992)</t>
  </si>
  <si>
    <t>Line 768:  KOMONDOR SIMULATION 'sim_seed1992_input_nodes_n20_s272_cb6.csv' (seed 1992)</t>
  </si>
  <si>
    <t>Line 772:  KOMONDOR SIMULATION 'sim_seed1992_input_nodes_n20_s273_cb6.csv' (seed 1992)</t>
  </si>
  <si>
    <t>Line 776:  KOMONDOR SIMULATION 'sim_seed1992_input_nodes_n20_s274_cb6.csv' (seed 1992)</t>
  </si>
  <si>
    <t>Line 780:  KOMONDOR SIMULATION 'sim_seed1992_input_nodes_n20_s275_cb6.csv' (seed 1992)</t>
  </si>
  <si>
    <t>Line 784:  KOMONDOR SIMULATION 'sim_seed1992_input_nodes_n20_s276_cb6.csv' (seed 1992)</t>
  </si>
  <si>
    <t>Line 788:  KOMONDOR SIMULATION 'sim_seed1992_input_nodes_n20_s277_cb6.csv' (seed 1992)</t>
  </si>
  <si>
    <t>Line 792:  KOMONDOR SIMULATION 'sim_seed1992_input_nodes_n20_s278_cb6.csv' (seed 1992)</t>
  </si>
  <si>
    <t>Line 796:  KOMONDOR SIMULATION 'sim_seed1992_input_nodes_n20_s279_cb6.csv' (seed 1992)</t>
  </si>
  <si>
    <t>Line 800:  KOMONDOR SIMULATION 'sim_seed1992_input_nodes_n20_s27_cb6.csv' (seed 1992)</t>
  </si>
  <si>
    <t>Line 804:  KOMONDOR SIMULATION 'sim_seed1992_input_nodes_n20_s280_cb6.csv' (seed 1992)</t>
  </si>
  <si>
    <t>Line 808:  KOMONDOR SIMULATION 'sim_seed1992_input_nodes_n20_s281_cb6.csv' (seed 1992)</t>
  </si>
  <si>
    <t>Line 812:  KOMONDOR SIMULATION 'sim_seed1992_input_nodes_n20_s282_cb6.csv' (seed 1992)</t>
  </si>
  <si>
    <t>Line 816:  KOMONDOR SIMULATION 'sim_seed1992_input_nodes_n20_s283_cb6.csv' (seed 1992)</t>
  </si>
  <si>
    <t>Line 820:  KOMONDOR SIMULATION 'sim_seed1992_input_nodes_n20_s284_cb6.csv' (seed 1992)</t>
  </si>
  <si>
    <t>Line 824:  KOMONDOR SIMULATION 'sim_seed1992_input_nodes_n20_s285_cb6.csv' (seed 1992)</t>
  </si>
  <si>
    <t>Line 828:  KOMONDOR SIMULATION 'sim_seed1992_input_nodes_n20_s286_cb6.csv' (seed 1992)</t>
  </si>
  <si>
    <t>Line 832:  KOMONDOR SIMULATION 'sim_seed1992_input_nodes_n20_s287_cb6.csv' (seed 1992)</t>
  </si>
  <si>
    <t>Line 836:  KOMONDOR SIMULATION 'sim_seed1992_input_nodes_n20_s288_cb6.csv' (seed 1992)</t>
  </si>
  <si>
    <t>Line 840:  KOMONDOR SIMULATION 'sim_seed1992_input_nodes_n20_s289_cb6.csv' (seed 1992)</t>
  </si>
  <si>
    <t>Line 844:  KOMONDOR SIMULATION 'sim_seed1992_input_nodes_n20_s28_cb6.csv' (seed 1992)</t>
  </si>
  <si>
    <t>Line 848:  KOMONDOR SIMULATION 'sim_seed1992_input_nodes_n20_s290_cb6.csv' (seed 1992)</t>
  </si>
  <si>
    <t>Line 852:  KOMONDOR SIMULATION 'sim_seed1992_input_nodes_n20_s291_cb6.csv' (seed 1992)</t>
  </si>
  <si>
    <t>Line 856:  KOMONDOR SIMULATION 'sim_seed1992_input_nodes_n20_s292_cb6.csv' (seed 1992)</t>
  </si>
  <si>
    <t>Line 860:  KOMONDOR SIMULATION 'sim_seed1992_input_nodes_n20_s293_cb6.csv' (seed 1992)</t>
  </si>
  <si>
    <t>Line 864:  KOMONDOR SIMULATION 'sim_seed1992_input_nodes_n20_s294_cb6.csv' (seed 1992)</t>
  </si>
  <si>
    <t>Line 868:  KOMONDOR SIMULATION 'sim_seed1992_input_nodes_n20_s295_cb6.csv' (seed 1992)</t>
  </si>
  <si>
    <t>Line 872:  KOMONDOR SIMULATION 'sim_seed1992_input_nodes_n20_s296_cb6.csv' (seed 1992)</t>
  </si>
  <si>
    <t>Line 876:  KOMONDOR SIMULATION 'sim_seed1992_input_nodes_n20_s297_cb6.csv' (seed 1992)</t>
  </si>
  <si>
    <t>Line 880:  KOMONDOR SIMULATION 'sim_seed1992_input_nodes_n20_s298_cb6.csv' (seed 1992)</t>
  </si>
  <si>
    <t>Line 884:  KOMONDOR SIMULATION 'sim_seed1992_input_nodes_n20_s299_cb6.csv' (seed 1992)</t>
  </si>
  <si>
    <t>Line 888:  KOMONDOR SIMULATION 'sim_seed1992_input_nodes_n20_s29_cb6.csv' (seed 1992)</t>
  </si>
  <si>
    <t>Line 892:  KOMONDOR SIMULATION 'sim_seed1992_input_nodes_n20_s2_cb6.csv' (seed 1992)</t>
  </si>
  <si>
    <t>Line 896:  KOMONDOR SIMULATION 'sim_seed1992_input_nodes_n20_s300_cb6.csv' (seed 1992)</t>
  </si>
  <si>
    <t>Line 900:  KOMONDOR SIMULATION 'sim_seed1992_input_nodes_n20_s301_cb6.csv' (seed 1992)</t>
  </si>
  <si>
    <t>Line 904:  KOMONDOR SIMULATION 'sim_seed1992_input_nodes_n20_s302_cb6.csv' (seed 1992)</t>
  </si>
  <si>
    <t>Line 908:  KOMONDOR SIMULATION 'sim_seed1992_input_nodes_n20_s303_cb6.csv' (seed 1992)</t>
  </si>
  <si>
    <t>Line 912:  KOMONDOR SIMULATION 'sim_seed1992_input_nodes_n20_s304_cb6.csv' (seed 1992)</t>
  </si>
  <si>
    <t>Line 916:  KOMONDOR SIMULATION 'sim_seed1992_input_nodes_n20_s305_cb6.csv' (seed 1992)</t>
  </si>
  <si>
    <t>Line 920:  KOMONDOR SIMULATION 'sim_seed1992_input_nodes_n20_s306_cb6.csv' (seed 1992)</t>
  </si>
  <si>
    <t>Line 924:  KOMONDOR SIMULATION 'sim_seed1992_input_nodes_n20_s307_cb6.csv' (seed 1992)</t>
  </si>
  <si>
    <t>Line 928:  KOMONDOR SIMULATION 'sim_seed1992_input_nodes_n20_s308_cb6.csv' (seed 1992)</t>
  </si>
  <si>
    <t>Line 932:  KOMONDOR SIMULATION 'sim_seed1992_input_nodes_n20_s309_cb6.csv' (seed 1992)</t>
  </si>
  <si>
    <t>Line 936:  KOMONDOR SIMULATION 'sim_seed1992_input_nodes_n20_s30_cb6.csv' (seed 1992)</t>
  </si>
  <si>
    <t>Line 940:  KOMONDOR SIMULATION 'sim_seed1992_input_nodes_n20_s310_cb6.csv' (seed 1992)</t>
  </si>
  <si>
    <t>Line 944:  KOMONDOR SIMULATION 'sim_seed1992_input_nodes_n20_s311_cb6.csv' (seed 1992)</t>
  </si>
  <si>
    <t>Line 948:  KOMONDOR SIMULATION 'sim_seed1992_input_nodes_n20_s312_cb6.csv' (seed 1992)</t>
  </si>
  <si>
    <t>Line 952:  KOMONDOR SIMULATION 'sim_seed1992_input_nodes_n20_s313_cb6.csv' (seed 1992)</t>
  </si>
  <si>
    <t>Line 956:  KOMONDOR SIMULATION 'sim_seed1992_input_nodes_n20_s314_cb6.csv' (seed 1992)</t>
  </si>
  <si>
    <t>Line 960:  KOMONDOR SIMULATION 'sim_seed1992_input_nodes_n20_s315_cb6.csv' (seed 1992)</t>
  </si>
  <si>
    <t>Line 964:  KOMONDOR SIMULATION 'sim_seed1992_input_nodes_n20_s316_cb6.csv' (seed 1992)</t>
  </si>
  <si>
    <t>Line 968:  KOMONDOR SIMULATION 'sim_seed1992_input_nodes_n20_s317_cb6.csv' (seed 1992)</t>
  </si>
  <si>
    <t>Line 972:  KOMONDOR SIMULATION 'sim_seed1992_input_nodes_n20_s318_cb6.csv' (seed 1992)</t>
  </si>
  <si>
    <t>Line 976:  KOMONDOR SIMULATION 'sim_seed1992_input_nodes_n20_s319_cb6.csv' (seed 1992)</t>
  </si>
  <si>
    <t>Line 980:  KOMONDOR SIMULATION 'sim_seed1992_input_nodes_n20_s31_cb6.csv' (seed 1992)</t>
  </si>
  <si>
    <t>Line 984:  KOMONDOR SIMULATION 'sim_seed1992_input_nodes_n20_s320_cb6.csv' (seed 1992)</t>
  </si>
  <si>
    <t>Line 988:  KOMONDOR SIMULATION 'sim_seed1992_input_nodes_n20_s321_cb6.csv' (seed 1992)</t>
  </si>
  <si>
    <t>Line 992:  KOMONDOR SIMULATION 'sim_seed1992_input_nodes_n20_s322_cb6.csv' (seed 1992)</t>
  </si>
  <si>
    <t>Line 996:  KOMONDOR SIMULATION 'sim_seed1992_input_nodes_n20_s323_cb6.csv' (seed 1992)</t>
  </si>
  <si>
    <t>Line 1000:  KOMONDOR SIMULATION 'sim_seed1992_input_nodes_n20_s324_cb6.csv' (seed 1992)</t>
  </si>
  <si>
    <t>Line 1004:  KOMONDOR SIMULATION 'sim_seed1992_input_nodes_n20_s325_cb6.csv' (seed 1992)</t>
  </si>
  <si>
    <t>Line 1008:  KOMONDOR SIMULATION 'sim_seed1992_input_nodes_n20_s326_cb6.csv' (seed 1992)</t>
  </si>
  <si>
    <t>Line 1012:  KOMONDOR SIMULATION 'sim_seed1992_input_nodes_n20_s327_cb6.csv' (seed 1992)</t>
  </si>
  <si>
    <t>Line 1016:  KOMONDOR SIMULATION 'sim_seed1992_input_nodes_n20_s328_cb6.csv' (seed 1992)</t>
  </si>
  <si>
    <t>Line 1020:  KOMONDOR SIMULATION 'sim_seed1992_input_nodes_n20_s329_cb6.csv' (seed 1992)</t>
  </si>
  <si>
    <t>Line 1024:  KOMONDOR SIMULATION 'sim_seed1992_input_nodes_n20_s32_cb6.csv' (seed 1992)</t>
  </si>
  <si>
    <t>Line 1028:  KOMONDOR SIMULATION 'sim_seed1992_input_nodes_n20_s330_cb6.csv' (seed 1992)</t>
  </si>
  <si>
    <t>Line 1032:  KOMONDOR SIMULATION 'sim_seed1992_input_nodes_n20_s331_cb6.csv' (seed 1992)</t>
  </si>
  <si>
    <t>Line 1036:  KOMONDOR SIMULATION 'sim_seed1992_input_nodes_n20_s332_cb6.csv' (seed 1992)</t>
  </si>
  <si>
    <t>Line 1040:  KOMONDOR SIMULATION 'sim_seed1992_input_nodes_n20_s333_cb6.csv' (seed 1992)</t>
  </si>
  <si>
    <t>Line 1044:  KOMONDOR SIMULATION 'sim_seed1992_input_nodes_n20_s334_cb6.csv' (seed 1992)</t>
  </si>
  <si>
    <t>Line 1048:  KOMONDOR SIMULATION 'sim_seed1992_input_nodes_n20_s335_cb6.csv' (seed 1992)</t>
  </si>
  <si>
    <t>Line 1052:  KOMONDOR SIMULATION 'sim_seed1992_input_nodes_n20_s336_cb6.csv' (seed 1992)</t>
  </si>
  <si>
    <t>Line 1056:  KOMONDOR SIMULATION 'sim_seed1992_input_nodes_n20_s337_cb6.csv' (seed 1992)</t>
  </si>
  <si>
    <t>Line 1060:  KOMONDOR SIMULATION 'sim_seed1992_input_nodes_n20_s338_cb6.csv' (seed 1992)</t>
  </si>
  <si>
    <t>Line 1064:  KOMONDOR SIMULATION 'sim_seed1992_input_nodes_n20_s339_cb6.csv' (seed 1992)</t>
  </si>
  <si>
    <t>Line 1068:  KOMONDOR SIMULATION 'sim_seed1992_input_nodes_n20_s33_cb6.csv' (seed 1992)</t>
  </si>
  <si>
    <t>Line 1072:  KOMONDOR SIMULATION 'sim_seed1992_input_nodes_n20_s340_cb6.csv' (seed 1992)</t>
  </si>
  <si>
    <t>Line 1076:  KOMONDOR SIMULATION 'sim_seed1992_input_nodes_n20_s341_cb6.csv' (seed 1992)</t>
  </si>
  <si>
    <t>Line 1080:  KOMONDOR SIMULATION 'sim_seed1992_input_nodes_n20_s342_cb6.csv' (seed 1992)</t>
  </si>
  <si>
    <t>Line 1084:  KOMONDOR SIMULATION 'sim_seed1992_input_nodes_n20_s343_cb6.csv' (seed 1992)</t>
  </si>
  <si>
    <t>Line 1088:  KOMONDOR SIMULATION 'sim_seed1992_input_nodes_n20_s344_cb6.csv' (seed 1992)</t>
  </si>
  <si>
    <t>Line 1092:  KOMONDOR SIMULATION 'sim_seed1992_input_nodes_n20_s345_cb6.csv' (seed 1992)</t>
  </si>
  <si>
    <t>Line 1096:  KOMONDOR SIMULATION 'sim_seed1992_input_nodes_n20_s346_cb6.csv' (seed 1992)</t>
  </si>
  <si>
    <t>Line 1100:  KOMONDOR SIMULATION 'sim_seed1992_input_nodes_n20_s347_cb6.csv' (seed 1992)</t>
  </si>
  <si>
    <t>Line 1104:  KOMONDOR SIMULATION 'sim_seed1992_input_nodes_n20_s348_cb6.csv' (seed 1992)</t>
  </si>
  <si>
    <t>Line 1108:  KOMONDOR SIMULATION 'sim_seed1992_input_nodes_n20_s349_cb6.csv' (seed 1992)</t>
  </si>
  <si>
    <t>Line 1112:  KOMONDOR SIMULATION 'sim_seed1992_input_nodes_n20_s34_cb6.csv' (seed 1992)</t>
  </si>
  <si>
    <t>Line 1116:  KOMONDOR SIMULATION 'sim_seed1992_input_nodes_n20_s350_cb6.csv' (seed 1992)</t>
  </si>
  <si>
    <t>Line 1120:  KOMONDOR SIMULATION 'sim_seed1992_input_nodes_n20_s351_cb6.csv' (seed 1992)</t>
  </si>
  <si>
    <t>Line 1124:  KOMONDOR SIMULATION 'sim_seed1992_input_nodes_n20_s352_cb6.csv' (seed 1992)</t>
  </si>
  <si>
    <t>Line 1128:  KOMONDOR SIMULATION 'sim_seed1992_input_nodes_n20_s353_cb6.csv' (seed 1992)</t>
  </si>
  <si>
    <t>Line 1132:  KOMONDOR SIMULATION 'sim_seed1992_input_nodes_n20_s354_cb6.csv' (seed 1992)</t>
  </si>
  <si>
    <t>Line 1136:  KOMONDOR SIMULATION 'sim_seed1992_input_nodes_n20_s355_cb6.csv' (seed 1992)</t>
  </si>
  <si>
    <t>Line 1140:  KOMONDOR SIMULATION 'sim_seed1992_input_nodes_n20_s356_cb6.csv' (seed 1992)</t>
  </si>
  <si>
    <t>Line 1144:  KOMONDOR SIMULATION 'sim_seed1992_input_nodes_n20_s357_cb6.csv' (seed 1992)</t>
  </si>
  <si>
    <t>Line 1148:  KOMONDOR SIMULATION 'sim_seed1992_input_nodes_n20_s358_cb6.csv' (seed 1992)</t>
  </si>
  <si>
    <t>Line 1152:  KOMONDOR SIMULATION 'sim_seed1992_input_nodes_n20_s359_cb6.csv' (seed 1992)</t>
  </si>
  <si>
    <t>Line 1156:  KOMONDOR SIMULATION 'sim_seed1992_input_nodes_n20_s35_cb6.csv' (seed 1992)</t>
  </si>
  <si>
    <t>Line 1160:  KOMONDOR SIMULATION 'sim_seed1992_input_nodes_n20_s360_cb6.csv' (seed 1992)</t>
  </si>
  <si>
    <t>Line 1164:  KOMONDOR SIMULATION 'sim_seed1992_input_nodes_n20_s361_cb6.csv' (seed 1992)</t>
  </si>
  <si>
    <t>Line 1168:  KOMONDOR SIMULATION 'sim_seed1992_input_nodes_n20_s362_cb6.csv' (seed 1992)</t>
  </si>
  <si>
    <t>Line 1172:  KOMONDOR SIMULATION 'sim_seed1992_input_nodes_n20_s363_cb6.csv' (seed 1992)</t>
  </si>
  <si>
    <t>Line 1176:  KOMONDOR SIMULATION 'sim_seed1992_input_nodes_n20_s364_cb6.csv' (seed 1992)</t>
  </si>
  <si>
    <t>Line 1180:  KOMONDOR SIMULATION 'sim_seed1992_input_nodes_n20_s365_cb6.csv' (seed 1992)</t>
  </si>
  <si>
    <t>Line 1184:  KOMONDOR SIMULATION 'sim_seed1992_input_nodes_n20_s366_cb6.csv' (seed 1992)</t>
  </si>
  <si>
    <t>Line 1188:  KOMONDOR SIMULATION 'sim_seed1992_input_nodes_n20_s367_cb6.csv' (seed 1992)</t>
  </si>
  <si>
    <t>Line 1192:  KOMONDOR SIMULATION 'sim_seed1992_input_nodes_n20_s368_cb6.csv' (seed 1992)</t>
  </si>
  <si>
    <t>Line 1196:  KOMONDOR SIMULATION 'sim_seed1992_input_nodes_n20_s369_cb6.csv' (seed 1992)</t>
  </si>
  <si>
    <t>Line 1200:  KOMONDOR SIMULATION 'sim_seed1992_input_nodes_n20_s36_cb6.csv' (seed 1992)</t>
  </si>
  <si>
    <t>Line 1204:  KOMONDOR SIMULATION 'sim_seed1992_input_nodes_n20_s370_cb6.csv' (seed 1992)</t>
  </si>
  <si>
    <t>Line 1208:  KOMONDOR SIMULATION 'sim_seed1992_input_nodes_n20_s371_cb6.csv' (seed 1992)</t>
  </si>
  <si>
    <t>Line 1212:  KOMONDOR SIMULATION 'sim_seed1992_input_nodes_n20_s372_cb6.csv' (seed 1992)</t>
  </si>
  <si>
    <t>Line 1216:  KOMONDOR SIMULATION 'sim_seed1992_input_nodes_n20_s373_cb6.csv' (seed 1992)</t>
  </si>
  <si>
    <t>Line 1220:  KOMONDOR SIMULATION 'sim_seed1992_input_nodes_n20_s374_cb6.csv' (seed 1992)</t>
  </si>
  <si>
    <t>Line 1224:  KOMONDOR SIMULATION 'sim_seed1992_input_nodes_n20_s375_cb6.csv' (seed 1992)</t>
  </si>
  <si>
    <t>Line 1228:  KOMONDOR SIMULATION 'sim_seed1992_input_nodes_n20_s376_cb6.csv' (seed 1992)</t>
  </si>
  <si>
    <t>Line 1232:  KOMONDOR SIMULATION 'sim_seed1992_input_nodes_n20_s377_cb6.csv' (seed 1992)</t>
  </si>
  <si>
    <t>Line 1236:  KOMONDOR SIMULATION 'sim_seed1992_input_nodes_n20_s378_cb6.csv' (seed 1992)</t>
  </si>
  <si>
    <t>Line 1240:  KOMONDOR SIMULATION 'sim_seed1992_input_nodes_n20_s379_cb6.csv' (seed 1992)</t>
  </si>
  <si>
    <t>Line 1244:  KOMONDOR SIMULATION 'sim_seed1992_input_nodes_n20_s37_cb6.csv' (seed 1992)</t>
  </si>
  <si>
    <t>Line 1248:  KOMONDOR SIMULATION 'sim_seed1992_input_nodes_n20_s380_cb6.csv' (seed 1992)</t>
  </si>
  <si>
    <t>Line 1252:  KOMONDOR SIMULATION 'sim_seed1992_input_nodes_n20_s381_cb6.csv' (seed 1992)</t>
  </si>
  <si>
    <t>Line 1256:  KOMONDOR SIMULATION 'sim_seed1992_input_nodes_n20_s382_cb6.csv' (seed 1992)</t>
  </si>
  <si>
    <t>Line 1260:  KOMONDOR SIMULATION 'sim_seed1992_input_nodes_n20_s383_cb6.csv' (seed 1992)</t>
  </si>
  <si>
    <t>Line 1264:  KOMONDOR SIMULATION 'sim_seed1992_input_nodes_n20_s384_cb6.csv' (seed 1992)</t>
  </si>
  <si>
    <t>Line 1268:  KOMONDOR SIMULATION 'sim_seed1992_input_nodes_n20_s385_cb6.csv' (seed 1992)</t>
  </si>
  <si>
    <t>Line 1272:  KOMONDOR SIMULATION 'sim_seed1992_input_nodes_n20_s386_cb6.csv' (seed 1992)</t>
  </si>
  <si>
    <t>Line 1276:  KOMONDOR SIMULATION 'sim_seed1992_input_nodes_n20_s387_cb6.csv' (seed 1992)</t>
  </si>
  <si>
    <t>Line 1280:  KOMONDOR SIMULATION 'sim_seed1992_input_nodes_n20_s388_cb6.csv' (seed 1992)</t>
  </si>
  <si>
    <t>Line 1284:  KOMONDOR SIMULATION 'sim_seed1992_input_nodes_n20_s389_cb6.csv' (seed 1992)</t>
  </si>
  <si>
    <t>Line 1288:  KOMONDOR SIMULATION 'sim_seed1992_input_nodes_n20_s38_cb6.csv' (seed 1992)</t>
  </si>
  <si>
    <t>Line 1292:  KOMONDOR SIMULATION 'sim_seed1992_input_nodes_n20_s390_cb6.csv' (seed 1992)</t>
  </si>
  <si>
    <t>Line 1296:  KOMONDOR SIMULATION 'sim_seed1992_input_nodes_n20_s391_cb6.csv' (seed 1992)</t>
  </si>
  <si>
    <t>Line 1300:  KOMONDOR SIMULATION 'sim_seed1992_input_nodes_n20_s392_cb6.csv' (seed 1992)</t>
  </si>
  <si>
    <t>Line 1304:  KOMONDOR SIMULATION 'sim_seed1992_input_nodes_n20_s393_cb6.csv' (seed 1992)</t>
  </si>
  <si>
    <t>Line 1308:  KOMONDOR SIMULATION 'sim_seed1992_input_nodes_n20_s394_cb6.csv' (seed 1992)</t>
  </si>
  <si>
    <t>Line 1312:  KOMONDOR SIMULATION 'sim_seed1992_input_nodes_n20_s395_cb6.csv' (seed 1992)</t>
  </si>
  <si>
    <t>Line 1316:  KOMONDOR SIMULATION 'sim_seed1992_input_nodes_n20_s396_cb6.csv' (seed 1992)</t>
  </si>
  <si>
    <t>Line 1320:  KOMONDOR SIMULATION 'sim_seed1992_input_nodes_n20_s397_cb6.csv' (seed 1992)</t>
  </si>
  <si>
    <t>Line 1324:  KOMONDOR SIMULATION 'sim_seed1992_input_nodes_n20_s398_cb6.csv' (seed 1992)</t>
  </si>
  <si>
    <t>Line 1328:  KOMONDOR SIMULATION 'sim_seed1992_input_nodes_n20_s399_cb6.csv' (seed 1992)</t>
  </si>
  <si>
    <t>Line 1332:  KOMONDOR SIMULATION 'sim_seed1992_input_nodes_n20_s39_cb6.csv' (seed 1992)</t>
  </si>
  <si>
    <t>Line 1336:  KOMONDOR SIMULATION 'sim_seed1992_input_nodes_n20_s3_cb6.csv' (seed 1992)</t>
  </si>
  <si>
    <t>Line 1340:  KOMONDOR SIMULATION 'sim_seed1992_input_nodes_n20_s40_cb6.csv' (seed 1992)</t>
  </si>
  <si>
    <t>Line 1344:  KOMONDOR SIMULATION 'sim_seed1992_input_nodes_n20_s41_cb6.csv' (seed 1992)</t>
  </si>
  <si>
    <t>Line 1348:  KOMONDOR SIMULATION 'sim_seed1992_input_nodes_n20_s42_cb6.csv' (seed 1992)</t>
  </si>
  <si>
    <t>Line 1352:  KOMONDOR SIMULATION 'sim_seed1992_input_nodes_n20_s43_cb6.csv' (seed 1992)</t>
  </si>
  <si>
    <t>Line 1356:  KOMONDOR SIMULATION 'sim_seed1992_input_nodes_n20_s44_cb6.csv' (seed 1992)</t>
  </si>
  <si>
    <t>Line 1360:  KOMONDOR SIMULATION 'sim_seed1992_input_nodes_n20_s45_cb6.csv' (seed 1992)</t>
  </si>
  <si>
    <t>Line 1364:  KOMONDOR SIMULATION 'sim_seed1992_input_nodes_n20_s46_cb6.csv' (seed 1992)</t>
  </si>
  <si>
    <t>Line 1368:  KOMONDOR SIMULATION 'sim_seed1992_input_nodes_n20_s47_cb6.csv' (seed 1992)</t>
  </si>
  <si>
    <t>Line 1372:  KOMONDOR SIMULATION 'sim_seed1992_input_nodes_n20_s48_cb6.csv' (seed 1992)</t>
  </si>
  <si>
    <t>Line 1376:  KOMONDOR SIMULATION 'sim_seed1992_input_nodes_n20_s49_cb6.csv' (seed 1992)</t>
  </si>
  <si>
    <t>Line 1380:  KOMONDOR SIMULATION 'sim_seed1992_input_nodes_n20_s4_cb6.csv' (seed 1992)</t>
  </si>
  <si>
    <t>Line 1384:  KOMONDOR SIMULATION 'sim_seed1992_input_nodes_n20_s50_cb6.csv' (seed 1992)</t>
  </si>
  <si>
    <t>Line 1388:  KOMONDOR SIMULATION 'sim_seed1992_input_nodes_n20_s51_cb6.csv' (seed 1992)</t>
  </si>
  <si>
    <t>Line 1392:  KOMONDOR SIMULATION 'sim_seed1992_input_nodes_n20_s52_cb6.csv' (seed 1992)</t>
  </si>
  <si>
    <t>Line 1396:  KOMONDOR SIMULATION 'sim_seed1992_input_nodes_n20_s53_cb6.csv' (seed 1992)</t>
  </si>
  <si>
    <t>Line 1400:  KOMONDOR SIMULATION 'sim_seed1992_input_nodes_n20_s54_cb6.csv' (seed 1992)</t>
  </si>
  <si>
    <t>Line 1404:  KOMONDOR SIMULATION 'sim_seed1992_input_nodes_n20_s55_cb6.csv' (seed 1992)</t>
  </si>
  <si>
    <t>Line 1408:  KOMONDOR SIMULATION 'sim_seed1992_input_nodes_n20_s56_cb6.csv' (seed 1992)</t>
  </si>
  <si>
    <t>Line 1412:  KOMONDOR SIMULATION 'sim_seed1992_input_nodes_n20_s57_cb6.csv' (seed 1992)</t>
  </si>
  <si>
    <t>Line 1416:  KOMONDOR SIMULATION 'sim_seed1992_input_nodes_n20_s58_cb6.csv' (seed 1992)</t>
  </si>
  <si>
    <t>Line 1420:  KOMONDOR SIMULATION 'sim_seed1992_input_nodes_n20_s59_cb6.csv' (seed 1992)</t>
  </si>
  <si>
    <t>Line 1424:  KOMONDOR SIMULATION 'sim_seed1992_input_nodes_n20_s5_cb6.csv' (seed 1992)</t>
  </si>
  <si>
    <t>Line 1428:  KOMONDOR SIMULATION 'sim_seed1992_input_nodes_n20_s60_cb6.csv' (seed 1992)</t>
  </si>
  <si>
    <t>Line 1432:  KOMONDOR SIMULATION 'sim_seed1992_input_nodes_n20_s61_cb6.csv' (seed 1992)</t>
  </si>
  <si>
    <t>Line 1436:  KOMONDOR SIMULATION 'sim_seed1992_input_nodes_n20_s62_cb6.csv' (seed 1992)</t>
  </si>
  <si>
    <t>Line 1440:  KOMONDOR SIMULATION 'sim_seed1992_input_nodes_n20_s63_cb6.csv' (seed 1992)</t>
  </si>
  <si>
    <t>Line 1444:  KOMONDOR SIMULATION 'sim_seed1992_input_nodes_n20_s64_cb6.csv' (seed 1992)</t>
  </si>
  <si>
    <t>Line 1448:  KOMONDOR SIMULATION 'sim_seed1992_input_nodes_n20_s65_cb6.csv' (seed 1992)</t>
  </si>
  <si>
    <t>Line 1452:  KOMONDOR SIMULATION 'sim_seed1992_input_nodes_n20_s66_cb6.csv' (seed 1992)</t>
  </si>
  <si>
    <t>Line 1456:  KOMONDOR SIMULATION 'sim_seed1992_input_nodes_n20_s67_cb6.csv' (seed 1992)</t>
  </si>
  <si>
    <t>Line 1460:  KOMONDOR SIMULATION 'sim_seed1992_input_nodes_n20_s68_cb6.csv' (seed 1992)</t>
  </si>
  <si>
    <t>Line 1464:  KOMONDOR SIMULATION 'sim_seed1992_input_nodes_n20_s69_cb6.csv' (seed 1992)</t>
  </si>
  <si>
    <t>Line 1468:  KOMONDOR SIMULATION 'sim_seed1992_input_nodes_n20_s6_cb6.csv' (seed 1992)</t>
  </si>
  <si>
    <t>Line 1472:  KOMONDOR SIMULATION 'sim_seed1992_input_nodes_n20_s70_cb6.csv' (seed 1992)</t>
  </si>
  <si>
    <t>Line 1476:  KOMONDOR SIMULATION 'sim_seed1992_input_nodes_n20_s71_cb6.csv' (seed 1992)</t>
  </si>
  <si>
    <t>Line 1480:  KOMONDOR SIMULATION 'sim_seed1992_input_nodes_n20_s72_cb6.csv' (seed 1992)</t>
  </si>
  <si>
    <t>Line 1484:  KOMONDOR SIMULATION 'sim_seed1992_input_nodes_n20_s73_cb6.csv' (seed 1992)</t>
  </si>
  <si>
    <t>Line 1488:  KOMONDOR SIMULATION 'sim_seed1992_input_nodes_n20_s74_cb6.csv' (seed 1992)</t>
  </si>
  <si>
    <t>Line 1492:  KOMONDOR SIMULATION 'sim_seed1992_input_nodes_n20_s75_cb6.csv' (seed 1992)</t>
  </si>
  <si>
    <t>Line 1496:  KOMONDOR SIMULATION 'sim_seed1992_input_nodes_n20_s76_cb6.csv' (seed 1992)</t>
  </si>
  <si>
    <t>Line 1500:  KOMONDOR SIMULATION 'sim_seed1992_input_nodes_n20_s77_cb6.csv' (seed 1992)</t>
  </si>
  <si>
    <t>Line 1504:  KOMONDOR SIMULATION 'sim_seed1992_input_nodes_n20_s78_cb6.csv' (seed 1992)</t>
  </si>
  <si>
    <t>Line 1508:  KOMONDOR SIMULATION 'sim_seed1992_input_nodes_n20_s79_cb6.csv' (seed 1992)</t>
  </si>
  <si>
    <t>Line 1512:  KOMONDOR SIMULATION 'sim_seed1992_input_nodes_n20_s7_cb6.csv' (seed 1992)</t>
  </si>
  <si>
    <t>Line 1516:  KOMONDOR SIMULATION 'sim_seed1992_input_nodes_n20_s80_cb6.csv' (seed 1992)</t>
  </si>
  <si>
    <t>Line 1520:  KOMONDOR SIMULATION 'sim_seed1992_input_nodes_n20_s81_cb6.csv' (seed 1992)</t>
  </si>
  <si>
    <t>Line 1524:  KOMONDOR SIMULATION 'sim_seed1992_input_nodes_n20_s82_cb6.csv' (seed 1992)</t>
  </si>
  <si>
    <t>Line 1528:  KOMONDOR SIMULATION 'sim_seed1992_input_nodes_n20_s83_cb6.csv' (seed 1992)</t>
  </si>
  <si>
    <t>Line 1532:  KOMONDOR SIMULATION 'sim_seed1992_input_nodes_n20_s84_cb6.csv' (seed 1992)</t>
  </si>
  <si>
    <t>Line 1536:  KOMONDOR SIMULATION 'sim_seed1992_input_nodes_n20_s85_cb6.csv' (seed 1992)</t>
  </si>
  <si>
    <t>Line 1540:  KOMONDOR SIMULATION 'sim_seed1992_input_nodes_n20_s86_cb6.csv' (seed 1992)</t>
  </si>
  <si>
    <t>Line 1544:  KOMONDOR SIMULATION 'sim_seed1992_input_nodes_n20_s87_cb6.csv' (seed 1992)</t>
  </si>
  <si>
    <t>Line 1548:  KOMONDOR SIMULATION 'sim_seed1992_input_nodes_n20_s88_cb6.csv' (seed 1992)</t>
  </si>
  <si>
    <t>Line 1552:  KOMONDOR SIMULATION 'sim_seed1992_input_nodes_n20_s89_cb6.csv' (seed 1992)</t>
  </si>
  <si>
    <t>Line 1556:  KOMONDOR SIMULATION 'sim_seed1992_input_nodes_n20_s8_cb6.csv' (seed 1992)</t>
  </si>
  <si>
    <t>Line 1560:  KOMONDOR SIMULATION 'sim_seed1992_input_nodes_n20_s90_cb6.csv' (seed 1992)</t>
  </si>
  <si>
    <t>Line 1564:  KOMONDOR SIMULATION 'sim_seed1992_input_nodes_n20_s91_cb6.csv' (seed 1992)</t>
  </si>
  <si>
    <t>Line 1568:  KOMONDOR SIMULATION 'sim_seed1992_input_nodes_n20_s92_cb6.csv' (seed 1992)</t>
  </si>
  <si>
    <t>Line 1572:  KOMONDOR SIMULATION 'sim_seed1992_input_nodes_n20_s93_cb6.csv' (seed 1992)</t>
  </si>
  <si>
    <t>Line 1576:  KOMONDOR SIMULATION 'sim_seed1992_input_nodes_n20_s94_cb6.csv' (seed 1992)</t>
  </si>
  <si>
    <t>Line 1580:  KOMONDOR SIMULATION 'sim_seed1992_input_nodes_n20_s95_cb6.csv' (seed 1992)</t>
  </si>
  <si>
    <t>Line 1584:  KOMONDOR SIMULATION 'sim_seed1992_input_nodes_n20_s96_cb6.csv' (seed 1992)</t>
  </si>
  <si>
    <t>Line 1588:  KOMONDOR SIMULATION 'sim_seed1992_input_nodes_n20_s97_cb6.csv' (seed 1992)</t>
  </si>
  <si>
    <t>Line 1592:  KOMONDOR SIMULATION 'sim_seed1992_input_nodes_n20_s98_cb6.csv' (seed 1992)</t>
  </si>
  <si>
    <t>Line 1596:  KOMONDOR SIMULATION 'sim_seed1992_input_nodes_n20_s99_cb6.csv' (seed 1992)</t>
  </si>
  <si>
    <t>Line 1600:  KOMONDOR SIMULATION 'sim_seed1992_input_nodes_n20_s9_cb6.csv' (seed 1992)</t>
  </si>
  <si>
    <t>Corresponding to the throughputs perceived by the central WLAN in each of the 400 scenarios</t>
  </si>
  <si>
    <t>Scenario: 20 WLANs in a 50 m x 50 m.
Values perceived by WLAN located at (25,25) m with fix CA = [0,7] and random primary
400 random deployments with random localization and CA for the rest of WLANs</t>
  </si>
  <si>
    <t>Note</t>
  </si>
  <si>
    <t>In the log files, the throughput is divided by the number of WLANs (i.e., 20)
It is required to multiply the throughput values by 20 (done already)</t>
  </si>
  <si>
    <t>Max PU &gt;  AM</t>
  </si>
  <si>
    <t>Max AM &gt; PU</t>
  </si>
  <si>
    <t>AM &gt; PU means that the throughput in AM is greater than 0.5 Mbps the throughput in PU.
PU &gt; AM means that the throughput in PU is greater than 0.5 Mbps the throughput in AM.
 AM = PU means that the diffrenece between AM and PU throuhgputs is less than 0.5 Mbps.</t>
  </si>
  <si>
    <t>400 scenarios per N = 20 value</t>
  </si>
  <si>
    <t>%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</si>
</sst>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4292E"/>
      <name val="Consolas"/>
      <family val="3"/>
    </font>
    <font>
      <b/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0" xfId="0" applyFont="1"/>
    <xf numFmtId="0" fontId="19" fillId="33" borderId="0" xfId="0" applyFont="1" applyFill="1" applyAlignment="1">
      <alignment horizontal="center" vertical="center"/>
    </xf>
    <xf numFmtId="0" fontId="16" fillId="0" borderId="0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9" fillId="33" borderId="0" xfId="0" applyFont="1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4" borderId="10" xfId="8" applyFont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6" fillId="2" borderId="0" xfId="6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'Prob. Uniform (cb6)'!$Q$5:$S$5</c:f>
              <c:strCache>
                <c:ptCount val="3"/>
                <c:pt idx="0">
                  <c:v>Times PU &gt; AM</c:v>
                </c:pt>
                <c:pt idx="1">
                  <c:v>Times AM &gt; PU</c:v>
                </c:pt>
                <c:pt idx="2">
                  <c:v>Times AM = PU</c:v>
                </c:pt>
              </c:strCache>
            </c:strRef>
          </c:cat>
          <c:val>
            <c:numRef>
              <c:f>'Prob. Uniform (cb6)'!$Q$6:$S$6</c:f>
              <c:numCache>
                <c:formatCode>General</c:formatCode>
                <c:ptCount val="3"/>
                <c:pt idx="0">
                  <c:v>97</c:v>
                </c:pt>
                <c:pt idx="1">
                  <c:v>168</c:v>
                </c:pt>
                <c:pt idx="2">
                  <c:v>135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/>
                </a:pPr>
                <a:endParaRPr lang="es-ES"/>
              </a:p>
            </c:txPr>
            <c:showPercent val="1"/>
            <c:showLeaderLines val="1"/>
          </c:dLbls>
          <c:cat>
            <c:strRef>
              <c:f>'Prob. Uniform (cb6)'!$Q$5:$S$5</c:f>
              <c:strCache>
                <c:ptCount val="3"/>
                <c:pt idx="0">
                  <c:v>Times PU &gt; AM</c:v>
                </c:pt>
                <c:pt idx="1">
                  <c:v>Times AM &gt; PU</c:v>
                </c:pt>
                <c:pt idx="2">
                  <c:v>Times AM = PU</c:v>
                </c:pt>
              </c:strCache>
            </c:strRef>
          </c:cat>
          <c:val>
            <c:numRef>
              <c:f>'Prob. Uniform (cb6)'!$Q$6:$S$6</c:f>
              <c:numCache>
                <c:formatCode>General</c:formatCode>
                <c:ptCount val="3"/>
                <c:pt idx="0">
                  <c:v>97</c:v>
                </c:pt>
                <c:pt idx="1">
                  <c:v>168</c:v>
                </c:pt>
                <c:pt idx="2">
                  <c:v>135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spPr>
    <a:solidFill>
      <a:sysClr val="window" lastClr="FFFFFF"/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495300</xdr:colOff>
      <xdr:row>18</xdr:row>
      <xdr:rowOff>114300</xdr:rowOff>
    </xdr:from>
    <xdr:to>
      <xdr:col>20</xdr:col>
      <xdr:colOff>406400</xdr:colOff>
      <xdr:row>34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7</xdr:row>
      <xdr:rowOff>165100</xdr:rowOff>
    </xdr:from>
    <xdr:to>
      <xdr:col>4</xdr:col>
      <xdr:colOff>336550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4" sqref="B4"/>
    </sheetView>
  </sheetViews>
  <sheetFormatPr defaultRowHeight="14.4"/>
  <cols>
    <col min="1" max="1" width="13.77734375" style="1" bestFit="1" customWidth="1"/>
    <col min="2" max="2" width="88.5546875" style="1" bestFit="1" customWidth="1"/>
    <col min="3" max="3" width="25.21875" style="1" customWidth="1"/>
    <col min="4" max="16384" width="8.88671875" style="1"/>
  </cols>
  <sheetData>
    <row r="1" spans="1:2" ht="15.6">
      <c r="A1" s="2" t="s">
        <v>5</v>
      </c>
      <c r="B1" s="5" t="s">
        <v>14</v>
      </c>
    </row>
    <row r="2" spans="1:2">
      <c r="A2" s="2" t="s">
        <v>6</v>
      </c>
      <c r="B2" s="1">
        <v>1992</v>
      </c>
    </row>
    <row r="3" spans="1:2">
      <c r="A3" s="2" t="s">
        <v>7</v>
      </c>
      <c r="B3" s="1" t="s">
        <v>36</v>
      </c>
    </row>
    <row r="4" spans="1:2">
      <c r="A4" s="2" t="s">
        <v>15</v>
      </c>
      <c r="B4" s="12" t="s">
        <v>1643</v>
      </c>
    </row>
    <row r="5" spans="1:2">
      <c r="B5" s="1" t="s">
        <v>24</v>
      </c>
    </row>
    <row r="7" spans="1:2" ht="28.8">
      <c r="A7" s="2" t="s">
        <v>1638</v>
      </c>
      <c r="B7" s="13" t="s">
        <v>1639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46"/>
  <sheetViews>
    <sheetView topLeftCell="A71" zoomScale="55" zoomScaleNormal="55" workbookViewId="0">
      <selection activeCell="D12" sqref="D12"/>
    </sheetView>
  </sheetViews>
  <sheetFormatPr defaultRowHeight="14.4"/>
  <cols>
    <col min="1" max="1" width="11.77734375" style="1" bestFit="1" customWidth="1"/>
    <col min="2" max="2" width="97.6640625" style="1" bestFit="1" customWidth="1"/>
    <col min="3" max="3" width="23.109375" style="1" bestFit="1" customWidth="1"/>
    <col min="4" max="4" width="17.44140625" style="1" bestFit="1" customWidth="1"/>
    <col min="5" max="5" width="16.6640625" style="1" bestFit="1" customWidth="1"/>
    <col min="6" max="6" width="18.88671875" style="1" bestFit="1" customWidth="1"/>
    <col min="7" max="7" width="17.88671875" style="1" bestFit="1" customWidth="1"/>
    <col min="8" max="8" width="17.109375" style="1" bestFit="1" customWidth="1"/>
    <col min="9" max="9" width="17.88671875" style="1" bestFit="1" customWidth="1"/>
    <col min="10" max="10" width="26.33203125" style="1" bestFit="1" customWidth="1"/>
    <col min="11" max="11" width="26.33203125" style="1" customWidth="1"/>
    <col min="12" max="12" width="18.44140625" style="1" bestFit="1" customWidth="1"/>
    <col min="13" max="16384" width="8.88671875" style="1"/>
  </cols>
  <sheetData>
    <row r="1" spans="1:15" ht="14.4" customHeight="1">
      <c r="B1" s="16" t="s">
        <v>2</v>
      </c>
      <c r="C1" s="16"/>
      <c r="D1" s="16"/>
      <c r="E1" s="16"/>
      <c r="F1" s="16"/>
      <c r="G1" s="16"/>
      <c r="H1" s="16"/>
      <c r="I1" s="16"/>
      <c r="J1" s="16"/>
      <c r="K1" s="6"/>
    </row>
    <row r="2" spans="1:15" ht="14.4" customHeight="1">
      <c r="B2" s="16"/>
      <c r="C2" s="16"/>
      <c r="D2" s="16"/>
      <c r="E2" s="16"/>
      <c r="F2" s="16"/>
      <c r="G2" s="16"/>
      <c r="H2" s="16"/>
      <c r="I2" s="16"/>
      <c r="J2" s="16"/>
      <c r="K2" s="6"/>
    </row>
    <row r="5" spans="1:15" ht="18">
      <c r="A5" s="2" t="s">
        <v>3</v>
      </c>
      <c r="B5" s="3" t="s">
        <v>4</v>
      </c>
      <c r="C5" s="2" t="s">
        <v>1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/>
      <c r="L5" s="2" t="s">
        <v>33</v>
      </c>
    </row>
    <row r="6" spans="1:15">
      <c r="A6" s="1">
        <v>1</v>
      </c>
      <c r="B6" s="8" t="s">
        <v>25</v>
      </c>
      <c r="C6" s="8">
        <v>1.2</v>
      </c>
      <c r="D6" s="8">
        <v>50</v>
      </c>
      <c r="E6" s="8">
        <v>6</v>
      </c>
      <c r="F6" s="8">
        <v>5</v>
      </c>
      <c r="G6" s="8">
        <v>44</v>
      </c>
      <c r="H6" s="8">
        <v>6</v>
      </c>
      <c r="I6" s="8">
        <v>50</v>
      </c>
      <c r="J6" s="8">
        <v>0</v>
      </c>
      <c r="L6" s="1">
        <f>LOG10(C6)</f>
        <v>7.9181246047624818E-2</v>
      </c>
      <c r="N6" s="8">
        <v>20</v>
      </c>
      <c r="O6" s="8"/>
    </row>
    <row r="7" spans="1:15">
      <c r="A7" s="1">
        <v>2</v>
      </c>
      <c r="B7" s="8" t="s">
        <v>40</v>
      </c>
      <c r="C7" s="8">
        <v>31.6</v>
      </c>
      <c r="D7" s="8">
        <v>1221</v>
      </c>
      <c r="E7" s="8">
        <v>79</v>
      </c>
      <c r="F7" s="8">
        <v>77</v>
      </c>
      <c r="G7" s="8">
        <v>1142</v>
      </c>
      <c r="H7" s="8">
        <v>116</v>
      </c>
      <c r="I7" s="8">
        <v>1221</v>
      </c>
      <c r="J7" s="8">
        <v>0</v>
      </c>
      <c r="L7" s="1">
        <f t="shared" ref="L7:L70" si="0">LOG10(C7)</f>
        <v>1.4996870826184039</v>
      </c>
      <c r="N7" s="8"/>
      <c r="O7" s="8"/>
    </row>
    <row r="8" spans="1:15">
      <c r="A8" s="1">
        <v>3</v>
      </c>
      <c r="B8" s="8" t="s">
        <v>41</v>
      </c>
      <c r="C8" s="8">
        <v>17.2</v>
      </c>
      <c r="D8" s="8">
        <v>686</v>
      </c>
      <c r="E8" s="8">
        <v>64</v>
      </c>
      <c r="F8" s="8">
        <v>64</v>
      </c>
      <c r="G8" s="8">
        <v>622</v>
      </c>
      <c r="H8" s="8">
        <v>65</v>
      </c>
      <c r="I8" s="8">
        <v>686</v>
      </c>
      <c r="J8" s="8">
        <v>0</v>
      </c>
      <c r="L8" s="1">
        <f t="shared" si="0"/>
        <v>1.2355284469075489</v>
      </c>
      <c r="N8" s="8"/>
      <c r="O8" s="8"/>
    </row>
    <row r="9" spans="1:15">
      <c r="A9" s="1">
        <v>4</v>
      </c>
      <c r="B9" s="8" t="s">
        <v>42</v>
      </c>
      <c r="C9" s="8">
        <v>99.600000000000009</v>
      </c>
      <c r="D9" s="8">
        <v>3605</v>
      </c>
      <c r="E9" s="8">
        <v>0</v>
      </c>
      <c r="F9" s="8">
        <v>0</v>
      </c>
      <c r="G9" s="8">
        <v>3605</v>
      </c>
      <c r="H9" s="8">
        <v>363</v>
      </c>
      <c r="I9" s="8">
        <v>3605</v>
      </c>
      <c r="J9" s="8">
        <v>0</v>
      </c>
      <c r="L9" s="1">
        <f t="shared" si="0"/>
        <v>1.9982593384236988</v>
      </c>
      <c r="N9" s="8"/>
      <c r="O9" s="8"/>
    </row>
    <row r="10" spans="1:15">
      <c r="A10" s="1">
        <v>5</v>
      </c>
      <c r="B10" s="8" t="s">
        <v>43</v>
      </c>
      <c r="C10" s="8">
        <v>0.8</v>
      </c>
      <c r="D10" s="8">
        <v>32</v>
      </c>
      <c r="E10" s="8">
        <v>0</v>
      </c>
      <c r="F10" s="8">
        <v>0</v>
      </c>
      <c r="G10" s="8">
        <v>32</v>
      </c>
      <c r="H10" s="8">
        <v>3</v>
      </c>
      <c r="I10" s="8">
        <v>32</v>
      </c>
      <c r="J10" s="8">
        <v>0</v>
      </c>
      <c r="L10" s="1">
        <f t="shared" si="0"/>
        <v>-9.6910013008056392E-2</v>
      </c>
      <c r="N10" s="8"/>
      <c r="O10" s="8"/>
    </row>
    <row r="11" spans="1:15">
      <c r="A11" s="1">
        <v>6</v>
      </c>
      <c r="B11" s="8" t="s">
        <v>44</v>
      </c>
      <c r="C11" s="8">
        <v>51</v>
      </c>
      <c r="D11" s="8">
        <v>1832</v>
      </c>
      <c r="E11" s="8">
        <v>4</v>
      </c>
      <c r="F11" s="8">
        <v>0</v>
      </c>
      <c r="G11" s="8">
        <v>1828</v>
      </c>
      <c r="H11" s="8">
        <v>167</v>
      </c>
      <c r="I11" s="8">
        <v>1832</v>
      </c>
      <c r="J11" s="8">
        <v>0</v>
      </c>
      <c r="L11" s="1">
        <f t="shared" si="0"/>
        <v>1.7075701760979363</v>
      </c>
      <c r="N11" s="8"/>
      <c r="O11" s="8"/>
    </row>
    <row r="12" spans="1:15">
      <c r="A12" s="1">
        <v>7</v>
      </c>
      <c r="B12" s="8" t="s">
        <v>45</v>
      </c>
      <c r="C12" s="8">
        <v>60.8</v>
      </c>
      <c r="D12" s="8">
        <v>2195</v>
      </c>
      <c r="E12" s="8">
        <v>16</v>
      </c>
      <c r="F12" s="8">
        <v>16</v>
      </c>
      <c r="G12" s="8">
        <v>2179</v>
      </c>
      <c r="H12" s="8">
        <v>198</v>
      </c>
      <c r="I12" s="8">
        <v>2195</v>
      </c>
      <c r="J12" s="8">
        <v>0</v>
      </c>
      <c r="L12" s="1">
        <f t="shared" si="0"/>
        <v>1.7839035792727349</v>
      </c>
      <c r="N12" s="8"/>
      <c r="O12" s="8"/>
    </row>
    <row r="13" spans="1:15">
      <c r="A13" s="1">
        <v>8</v>
      </c>
      <c r="B13" s="8" t="s">
        <v>46</v>
      </c>
      <c r="C13" s="8">
        <v>3.5999999999999996</v>
      </c>
      <c r="D13" s="8">
        <v>133</v>
      </c>
      <c r="E13" s="8">
        <v>0</v>
      </c>
      <c r="F13" s="8">
        <v>0</v>
      </c>
      <c r="G13" s="8">
        <v>133</v>
      </c>
      <c r="H13" s="8">
        <v>17</v>
      </c>
      <c r="I13" s="8">
        <v>133</v>
      </c>
      <c r="J13" s="8">
        <v>0</v>
      </c>
      <c r="L13" s="1">
        <f t="shared" si="0"/>
        <v>0.55630250076728727</v>
      </c>
      <c r="N13" s="8"/>
      <c r="O13" s="8"/>
    </row>
    <row r="14" spans="1:15">
      <c r="A14" s="1">
        <v>9</v>
      </c>
      <c r="B14" s="8" t="s">
        <v>47</v>
      </c>
      <c r="C14" s="8">
        <v>68.2</v>
      </c>
      <c r="D14" s="8">
        <v>2619</v>
      </c>
      <c r="E14" s="8">
        <v>134</v>
      </c>
      <c r="F14" s="8">
        <v>134</v>
      </c>
      <c r="G14" s="8">
        <v>2485</v>
      </c>
      <c r="H14" s="8">
        <v>262</v>
      </c>
      <c r="I14" s="8">
        <v>2619</v>
      </c>
      <c r="J14" s="8">
        <v>0</v>
      </c>
      <c r="L14" s="1">
        <f t="shared" si="0"/>
        <v>1.833784374656479</v>
      </c>
      <c r="N14" s="8"/>
      <c r="O14" s="8"/>
    </row>
    <row r="15" spans="1:15">
      <c r="A15" s="1">
        <v>10</v>
      </c>
      <c r="B15" s="8" t="s">
        <v>48</v>
      </c>
      <c r="C15" s="8">
        <v>54</v>
      </c>
      <c r="D15" s="8">
        <v>1962</v>
      </c>
      <c r="E15" s="8">
        <v>0</v>
      </c>
      <c r="F15" s="8">
        <v>0</v>
      </c>
      <c r="G15" s="8">
        <v>1962</v>
      </c>
      <c r="H15" s="8">
        <v>204</v>
      </c>
      <c r="I15" s="8">
        <v>1962</v>
      </c>
      <c r="J15" s="8">
        <v>0</v>
      </c>
      <c r="L15" s="1">
        <f t="shared" si="0"/>
        <v>1.7323937598229686</v>
      </c>
      <c r="N15" s="8"/>
      <c r="O15" s="8"/>
    </row>
    <row r="16" spans="1:15">
      <c r="A16" s="1">
        <v>11</v>
      </c>
      <c r="B16" s="8" t="s">
        <v>49</v>
      </c>
      <c r="C16" s="8">
        <v>84.600000000000009</v>
      </c>
      <c r="D16" s="8">
        <v>3057</v>
      </c>
      <c r="E16" s="8">
        <v>1</v>
      </c>
      <c r="F16" s="8">
        <v>0</v>
      </c>
      <c r="G16" s="8">
        <v>3054</v>
      </c>
      <c r="H16" s="8">
        <v>302</v>
      </c>
      <c r="I16" s="8">
        <v>3057</v>
      </c>
      <c r="J16" s="8">
        <v>0</v>
      </c>
      <c r="L16" s="1">
        <f t="shared" si="0"/>
        <v>1.9273703630390235</v>
      </c>
      <c r="N16" s="8"/>
      <c r="O16" s="8"/>
    </row>
    <row r="17" spans="1:15">
      <c r="A17" s="1">
        <v>12</v>
      </c>
      <c r="B17" s="8" t="s">
        <v>50</v>
      </c>
      <c r="C17" s="8">
        <v>1</v>
      </c>
      <c r="D17" s="8">
        <v>34</v>
      </c>
      <c r="E17" s="8">
        <v>0</v>
      </c>
      <c r="F17" s="8">
        <v>0</v>
      </c>
      <c r="G17" s="8">
        <v>34</v>
      </c>
      <c r="H17" s="8">
        <v>4</v>
      </c>
      <c r="I17" s="8">
        <v>34</v>
      </c>
      <c r="J17" s="8">
        <v>0</v>
      </c>
      <c r="L17" s="1">
        <f t="shared" si="0"/>
        <v>0</v>
      </c>
      <c r="N17" s="8"/>
      <c r="O17" s="8"/>
    </row>
    <row r="18" spans="1:15">
      <c r="A18" s="1">
        <v>13</v>
      </c>
      <c r="B18" s="8" t="s">
        <v>51</v>
      </c>
      <c r="C18" s="8">
        <v>3</v>
      </c>
      <c r="D18" s="8">
        <v>120</v>
      </c>
      <c r="E18" s="8">
        <v>13</v>
      </c>
      <c r="F18" s="8">
        <v>13</v>
      </c>
      <c r="G18" s="8">
        <v>107</v>
      </c>
      <c r="H18" s="8">
        <v>12</v>
      </c>
      <c r="I18" s="8">
        <v>120</v>
      </c>
      <c r="J18" s="8">
        <v>0</v>
      </c>
      <c r="L18" s="1">
        <f t="shared" si="0"/>
        <v>0.47712125471966244</v>
      </c>
      <c r="N18" s="8"/>
      <c r="O18" s="8"/>
    </row>
    <row r="19" spans="1:15">
      <c r="A19" s="1">
        <v>14</v>
      </c>
      <c r="B19" s="8" t="s">
        <v>52</v>
      </c>
      <c r="C19" s="8">
        <v>56.6</v>
      </c>
      <c r="D19" s="8">
        <v>2046</v>
      </c>
      <c r="E19" s="8">
        <v>0</v>
      </c>
      <c r="F19" s="8">
        <v>0</v>
      </c>
      <c r="G19" s="8">
        <v>2046</v>
      </c>
      <c r="H19" s="8">
        <v>202</v>
      </c>
      <c r="I19" s="8">
        <v>2046</v>
      </c>
      <c r="J19" s="8">
        <v>0</v>
      </c>
      <c r="L19" s="1">
        <f t="shared" si="0"/>
        <v>1.7528164311882715</v>
      </c>
      <c r="N19" s="8"/>
      <c r="O19" s="8"/>
    </row>
    <row r="20" spans="1:15">
      <c r="A20" s="1">
        <v>15</v>
      </c>
      <c r="B20" s="8" t="s">
        <v>53</v>
      </c>
      <c r="C20" s="8">
        <v>32.200000000000003</v>
      </c>
      <c r="D20" s="8">
        <v>1290</v>
      </c>
      <c r="E20" s="8">
        <v>94</v>
      </c>
      <c r="F20" s="8">
        <v>91</v>
      </c>
      <c r="G20" s="8">
        <v>1196</v>
      </c>
      <c r="H20" s="8">
        <v>147</v>
      </c>
      <c r="I20" s="8">
        <v>1290</v>
      </c>
      <c r="J20" s="8">
        <v>0</v>
      </c>
      <c r="L20" s="1">
        <f t="shared" si="0"/>
        <v>1.507855871695831</v>
      </c>
      <c r="N20" s="8"/>
      <c r="O20" s="8"/>
    </row>
    <row r="21" spans="1:15">
      <c r="A21" s="1">
        <v>16</v>
      </c>
      <c r="B21" s="8" t="s">
        <v>54</v>
      </c>
      <c r="C21" s="8">
        <v>88.4</v>
      </c>
      <c r="D21" s="8">
        <v>3194</v>
      </c>
      <c r="E21" s="8">
        <v>0</v>
      </c>
      <c r="F21" s="8">
        <v>0</v>
      </c>
      <c r="G21" s="8">
        <v>3194</v>
      </c>
      <c r="H21" s="8">
        <v>319</v>
      </c>
      <c r="I21" s="8">
        <v>3194</v>
      </c>
      <c r="J21" s="8">
        <v>0</v>
      </c>
      <c r="L21" s="1">
        <f t="shared" si="0"/>
        <v>1.9464522650130731</v>
      </c>
      <c r="N21" s="8"/>
      <c r="O21" s="8"/>
    </row>
    <row r="22" spans="1:15">
      <c r="A22" s="1">
        <v>17</v>
      </c>
      <c r="B22" s="8" t="s">
        <v>55</v>
      </c>
      <c r="C22" s="8">
        <v>54.2</v>
      </c>
      <c r="D22" s="8">
        <v>1948</v>
      </c>
      <c r="E22" s="8">
        <v>3</v>
      </c>
      <c r="F22" s="8">
        <v>3</v>
      </c>
      <c r="G22" s="8">
        <v>1945</v>
      </c>
      <c r="H22" s="8">
        <v>183</v>
      </c>
      <c r="I22" s="8">
        <v>1948</v>
      </c>
      <c r="J22" s="8">
        <v>0</v>
      </c>
      <c r="L22" s="1">
        <f t="shared" si="0"/>
        <v>1.7339992865383869</v>
      </c>
      <c r="N22" s="8"/>
      <c r="O22" s="8"/>
    </row>
    <row r="23" spans="1:15">
      <c r="A23" s="1">
        <v>18</v>
      </c>
      <c r="B23" s="8" t="s">
        <v>56</v>
      </c>
      <c r="C23" s="8">
        <v>1.4000000000000001</v>
      </c>
      <c r="D23" s="8">
        <v>57</v>
      </c>
      <c r="E23" s="8">
        <v>1</v>
      </c>
      <c r="F23" s="8">
        <v>1</v>
      </c>
      <c r="G23" s="8">
        <v>56</v>
      </c>
      <c r="H23" s="8">
        <v>8</v>
      </c>
      <c r="I23" s="8">
        <v>57</v>
      </c>
      <c r="J23" s="8">
        <v>0</v>
      </c>
      <c r="L23" s="1">
        <f t="shared" si="0"/>
        <v>0.14612803567823807</v>
      </c>
      <c r="N23" s="8"/>
      <c r="O23" s="8"/>
    </row>
    <row r="24" spans="1:15">
      <c r="A24" s="1">
        <v>19</v>
      </c>
      <c r="B24" s="8" t="s">
        <v>57</v>
      </c>
      <c r="C24" s="8">
        <v>22.799999999999997</v>
      </c>
      <c r="D24" s="8">
        <v>915</v>
      </c>
      <c r="E24" s="8">
        <v>82</v>
      </c>
      <c r="F24" s="8">
        <v>81</v>
      </c>
      <c r="G24" s="8">
        <v>833</v>
      </c>
      <c r="H24" s="8">
        <v>88</v>
      </c>
      <c r="I24" s="8">
        <v>915</v>
      </c>
      <c r="J24" s="8">
        <v>0</v>
      </c>
      <c r="L24" s="1">
        <f t="shared" si="0"/>
        <v>1.3579348470004537</v>
      </c>
      <c r="N24" s="8"/>
      <c r="O24" s="8"/>
    </row>
    <row r="25" spans="1:15">
      <c r="A25" s="1">
        <v>20</v>
      </c>
      <c r="B25" s="8" t="s">
        <v>58</v>
      </c>
      <c r="C25" s="8">
        <v>29.8</v>
      </c>
      <c r="D25" s="8">
        <v>1180</v>
      </c>
      <c r="E25" s="8">
        <v>106</v>
      </c>
      <c r="F25" s="8">
        <v>106</v>
      </c>
      <c r="G25" s="8">
        <v>1074</v>
      </c>
      <c r="H25" s="8">
        <v>107</v>
      </c>
      <c r="I25" s="8">
        <v>1180</v>
      </c>
      <c r="J25" s="8">
        <v>0</v>
      </c>
      <c r="L25" s="1">
        <f t="shared" si="0"/>
        <v>1.4742162640762553</v>
      </c>
      <c r="N25" s="8"/>
      <c r="O25" s="8"/>
    </row>
    <row r="26" spans="1:15">
      <c r="A26" s="1">
        <v>21</v>
      </c>
      <c r="B26" s="8" t="s">
        <v>59</v>
      </c>
      <c r="C26" s="8">
        <v>54</v>
      </c>
      <c r="D26" s="8">
        <v>1943</v>
      </c>
      <c r="E26" s="8">
        <v>0</v>
      </c>
      <c r="F26" s="8">
        <v>0</v>
      </c>
      <c r="G26" s="8">
        <v>1943</v>
      </c>
      <c r="H26" s="8">
        <v>184</v>
      </c>
      <c r="I26" s="8">
        <v>1943</v>
      </c>
      <c r="J26" s="8">
        <v>0</v>
      </c>
      <c r="L26" s="1">
        <f t="shared" si="0"/>
        <v>1.7323937598229686</v>
      </c>
      <c r="N26" s="8"/>
      <c r="O26" s="8"/>
    </row>
    <row r="27" spans="1:15">
      <c r="A27" s="1">
        <v>22</v>
      </c>
      <c r="B27" s="8" t="s">
        <v>60</v>
      </c>
      <c r="C27" s="8">
        <v>99.800000000000011</v>
      </c>
      <c r="D27" s="8">
        <v>3624</v>
      </c>
      <c r="E27" s="8">
        <v>0</v>
      </c>
      <c r="F27" s="8">
        <v>0</v>
      </c>
      <c r="G27" s="8">
        <v>3624</v>
      </c>
      <c r="H27" s="8">
        <v>376</v>
      </c>
      <c r="I27" s="8">
        <v>3624</v>
      </c>
      <c r="J27" s="8">
        <v>0</v>
      </c>
      <c r="L27" s="1">
        <f t="shared" si="0"/>
        <v>1.9991305412873712</v>
      </c>
      <c r="N27" s="8"/>
      <c r="O27" s="8"/>
    </row>
    <row r="28" spans="1:15">
      <c r="A28" s="1">
        <v>23</v>
      </c>
      <c r="B28" s="8" t="s">
        <v>61</v>
      </c>
      <c r="C28" s="8">
        <v>0</v>
      </c>
      <c r="D28" s="8">
        <v>5</v>
      </c>
      <c r="E28" s="8">
        <v>1</v>
      </c>
      <c r="F28" s="8">
        <v>1</v>
      </c>
      <c r="G28" s="8">
        <v>4</v>
      </c>
      <c r="H28" s="8">
        <v>1</v>
      </c>
      <c r="I28" s="8">
        <v>5</v>
      </c>
      <c r="J28" s="8">
        <v>0</v>
      </c>
      <c r="L28" s="1" t="e">
        <f t="shared" si="0"/>
        <v>#NUM!</v>
      </c>
      <c r="N28" s="8"/>
      <c r="O28" s="8"/>
    </row>
    <row r="29" spans="1:15">
      <c r="A29" s="1">
        <v>24</v>
      </c>
      <c r="B29" s="8" t="s">
        <v>62</v>
      </c>
      <c r="C29" s="8">
        <v>12.8</v>
      </c>
      <c r="D29" s="8">
        <v>601</v>
      </c>
      <c r="E29" s="8">
        <v>144</v>
      </c>
      <c r="F29" s="8">
        <v>144</v>
      </c>
      <c r="G29" s="8">
        <v>457</v>
      </c>
      <c r="H29" s="8">
        <v>42</v>
      </c>
      <c r="I29" s="8">
        <v>601</v>
      </c>
      <c r="J29" s="8">
        <v>0</v>
      </c>
      <c r="L29" s="1">
        <f t="shared" si="0"/>
        <v>1.1072099696478683</v>
      </c>
      <c r="N29" s="8"/>
      <c r="O29" s="8"/>
    </row>
    <row r="30" spans="1:15">
      <c r="A30" s="1">
        <v>25</v>
      </c>
      <c r="B30" s="8" t="s">
        <v>63</v>
      </c>
      <c r="C30" s="8">
        <v>100.60000000000001</v>
      </c>
      <c r="D30" s="8">
        <v>3664</v>
      </c>
      <c r="E30" s="8">
        <v>0</v>
      </c>
      <c r="F30" s="8">
        <v>0</v>
      </c>
      <c r="G30" s="8">
        <v>3664</v>
      </c>
      <c r="H30" s="8">
        <v>387</v>
      </c>
      <c r="I30" s="8">
        <v>3664</v>
      </c>
      <c r="J30" s="8">
        <v>0</v>
      </c>
      <c r="L30" s="1">
        <f t="shared" si="0"/>
        <v>2.0025979807199086</v>
      </c>
      <c r="N30" s="8"/>
      <c r="O30" s="8"/>
    </row>
    <row r="31" spans="1:15">
      <c r="A31" s="1">
        <v>26</v>
      </c>
      <c r="B31" s="8" t="s">
        <v>64</v>
      </c>
      <c r="C31" s="8">
        <v>96.4</v>
      </c>
      <c r="D31" s="8">
        <v>3483</v>
      </c>
      <c r="E31" s="8">
        <v>0</v>
      </c>
      <c r="F31" s="8">
        <v>0</v>
      </c>
      <c r="G31" s="8">
        <v>3483</v>
      </c>
      <c r="H31" s="8">
        <v>347</v>
      </c>
      <c r="I31" s="8">
        <v>3483</v>
      </c>
      <c r="J31" s="8">
        <v>0</v>
      </c>
      <c r="L31" s="1">
        <f t="shared" si="0"/>
        <v>1.9840770339028309</v>
      </c>
      <c r="N31" s="8"/>
      <c r="O31" s="8"/>
    </row>
    <row r="32" spans="1:15">
      <c r="A32" s="1">
        <v>27</v>
      </c>
      <c r="B32" s="8" t="s">
        <v>65</v>
      </c>
      <c r="C32" s="8">
        <v>44.2</v>
      </c>
      <c r="D32" s="8">
        <v>1798</v>
      </c>
      <c r="E32" s="8">
        <v>200</v>
      </c>
      <c r="F32" s="8">
        <v>198</v>
      </c>
      <c r="G32" s="8">
        <v>1598</v>
      </c>
      <c r="H32" s="8">
        <v>160</v>
      </c>
      <c r="I32" s="8">
        <v>1798</v>
      </c>
      <c r="J32" s="8">
        <v>0</v>
      </c>
      <c r="L32" s="1">
        <f t="shared" si="0"/>
        <v>1.6454222693490919</v>
      </c>
      <c r="N32" s="8"/>
      <c r="O32" s="8"/>
    </row>
    <row r="33" spans="1:15">
      <c r="A33" s="1">
        <v>28</v>
      </c>
      <c r="B33" s="8" t="s">
        <v>66</v>
      </c>
      <c r="C33" s="8">
        <v>0.8</v>
      </c>
      <c r="D33" s="8">
        <v>35</v>
      </c>
      <c r="E33" s="8">
        <v>2</v>
      </c>
      <c r="F33" s="8">
        <v>2</v>
      </c>
      <c r="G33" s="8">
        <v>33</v>
      </c>
      <c r="H33" s="8">
        <v>4</v>
      </c>
      <c r="I33" s="8">
        <v>35</v>
      </c>
      <c r="J33" s="8">
        <v>0</v>
      </c>
      <c r="L33" s="1">
        <f t="shared" si="0"/>
        <v>-9.6910013008056392E-2</v>
      </c>
      <c r="N33" s="8"/>
      <c r="O33" s="8"/>
    </row>
    <row r="34" spans="1:15">
      <c r="A34" s="1">
        <v>29</v>
      </c>
      <c r="B34" s="8" t="s">
        <v>67</v>
      </c>
      <c r="C34" s="8">
        <v>0.4</v>
      </c>
      <c r="D34" s="8">
        <v>18</v>
      </c>
      <c r="E34" s="8">
        <v>0</v>
      </c>
      <c r="F34" s="8">
        <v>0</v>
      </c>
      <c r="G34" s="8">
        <v>18</v>
      </c>
      <c r="H34" s="8">
        <v>3</v>
      </c>
      <c r="I34" s="8">
        <v>18</v>
      </c>
      <c r="J34" s="8">
        <v>0</v>
      </c>
      <c r="L34" s="1">
        <f t="shared" si="0"/>
        <v>-0.3979400086720376</v>
      </c>
      <c r="N34" s="8"/>
      <c r="O34" s="8"/>
    </row>
    <row r="35" spans="1:15">
      <c r="A35" s="1">
        <v>30</v>
      </c>
      <c r="B35" s="8" t="s">
        <v>68</v>
      </c>
      <c r="C35" s="8">
        <v>0.4</v>
      </c>
      <c r="D35" s="8">
        <v>15</v>
      </c>
      <c r="E35" s="8">
        <v>0</v>
      </c>
      <c r="F35" s="8">
        <v>0</v>
      </c>
      <c r="G35" s="8">
        <v>15</v>
      </c>
      <c r="H35" s="8">
        <v>2</v>
      </c>
      <c r="I35" s="8">
        <v>15</v>
      </c>
      <c r="J35" s="8">
        <v>0</v>
      </c>
      <c r="L35" s="1">
        <f t="shared" si="0"/>
        <v>-0.3979400086720376</v>
      </c>
      <c r="N35" s="8"/>
      <c r="O35" s="8"/>
    </row>
    <row r="36" spans="1:15">
      <c r="A36" s="1">
        <v>31</v>
      </c>
      <c r="B36" s="8" t="s">
        <v>69</v>
      </c>
      <c r="C36" s="8">
        <v>101.8</v>
      </c>
      <c r="D36" s="8">
        <v>3682</v>
      </c>
      <c r="E36" s="8">
        <v>0</v>
      </c>
      <c r="F36" s="8">
        <v>0</v>
      </c>
      <c r="G36" s="8">
        <v>3682</v>
      </c>
      <c r="H36" s="8">
        <v>369</v>
      </c>
      <c r="I36" s="8">
        <v>3682</v>
      </c>
      <c r="J36" s="8">
        <v>0</v>
      </c>
      <c r="L36" s="1">
        <f t="shared" si="0"/>
        <v>2.00774777800074</v>
      </c>
      <c r="N36" s="8"/>
      <c r="O36" s="8"/>
    </row>
    <row r="37" spans="1:15">
      <c r="A37" s="1">
        <v>32</v>
      </c>
      <c r="B37" s="8" t="s">
        <v>70</v>
      </c>
      <c r="C37" s="8">
        <v>97.4</v>
      </c>
      <c r="D37" s="8">
        <v>3528</v>
      </c>
      <c r="E37" s="8">
        <v>0</v>
      </c>
      <c r="F37" s="8">
        <v>0</v>
      </c>
      <c r="G37" s="8">
        <v>3528</v>
      </c>
      <c r="H37" s="8">
        <v>357</v>
      </c>
      <c r="I37" s="8">
        <v>3528</v>
      </c>
      <c r="J37" s="8">
        <v>0</v>
      </c>
      <c r="L37" s="1">
        <f t="shared" si="0"/>
        <v>1.9885589568786155</v>
      </c>
      <c r="N37" s="8"/>
      <c r="O37" s="8"/>
    </row>
    <row r="38" spans="1:15">
      <c r="A38" s="1">
        <v>33</v>
      </c>
      <c r="B38" s="8" t="s">
        <v>71</v>
      </c>
      <c r="C38" s="8">
        <v>101</v>
      </c>
      <c r="D38" s="8">
        <v>3637</v>
      </c>
      <c r="E38" s="8">
        <v>0</v>
      </c>
      <c r="F38" s="8">
        <v>0</v>
      </c>
      <c r="G38" s="8">
        <v>3637</v>
      </c>
      <c r="H38" s="8">
        <v>346</v>
      </c>
      <c r="I38" s="8">
        <v>3637</v>
      </c>
      <c r="J38" s="8">
        <v>0</v>
      </c>
      <c r="L38" s="1">
        <f t="shared" si="0"/>
        <v>2.0043213737826426</v>
      </c>
      <c r="N38" s="8"/>
      <c r="O38" s="8"/>
    </row>
    <row r="39" spans="1:15">
      <c r="A39" s="1">
        <v>34</v>
      </c>
      <c r="B39" s="8" t="s">
        <v>72</v>
      </c>
      <c r="C39" s="8">
        <v>8</v>
      </c>
      <c r="D39" s="8">
        <v>290</v>
      </c>
      <c r="E39" s="8">
        <v>0</v>
      </c>
      <c r="F39" s="8">
        <v>0</v>
      </c>
      <c r="G39" s="8">
        <v>290</v>
      </c>
      <c r="H39" s="8">
        <v>31</v>
      </c>
      <c r="I39" s="8">
        <v>290</v>
      </c>
      <c r="J39" s="8">
        <v>0</v>
      </c>
      <c r="L39" s="1">
        <f t="shared" si="0"/>
        <v>0.90308998699194354</v>
      </c>
      <c r="N39" s="8"/>
      <c r="O39" s="8"/>
    </row>
    <row r="40" spans="1:15">
      <c r="A40" s="1">
        <v>35</v>
      </c>
      <c r="B40" s="8" t="s">
        <v>73</v>
      </c>
      <c r="C40" s="8">
        <v>101</v>
      </c>
      <c r="D40" s="8">
        <v>3612</v>
      </c>
      <c r="E40" s="8">
        <v>5</v>
      </c>
      <c r="F40" s="8">
        <v>5</v>
      </c>
      <c r="G40" s="8">
        <v>3607</v>
      </c>
      <c r="H40" s="8">
        <v>319</v>
      </c>
      <c r="I40" s="8">
        <v>3612</v>
      </c>
      <c r="J40" s="8">
        <v>0</v>
      </c>
      <c r="L40" s="1">
        <f t="shared" si="0"/>
        <v>2.0043213737826426</v>
      </c>
      <c r="N40" s="8"/>
      <c r="O40" s="8"/>
    </row>
    <row r="41" spans="1:15">
      <c r="A41" s="1">
        <v>36</v>
      </c>
      <c r="B41" s="8" t="s">
        <v>74</v>
      </c>
      <c r="C41" s="8">
        <v>48.6</v>
      </c>
      <c r="D41" s="8">
        <v>1747</v>
      </c>
      <c r="E41" s="8">
        <v>10</v>
      </c>
      <c r="F41" s="8">
        <v>10</v>
      </c>
      <c r="G41" s="8">
        <v>1737</v>
      </c>
      <c r="H41" s="8">
        <v>155</v>
      </c>
      <c r="I41" s="8">
        <v>1747</v>
      </c>
      <c r="J41" s="8">
        <v>0</v>
      </c>
      <c r="L41" s="1">
        <f t="shared" si="0"/>
        <v>1.6866362692622934</v>
      </c>
      <c r="N41" s="8"/>
      <c r="O41" s="8"/>
    </row>
    <row r="42" spans="1:15">
      <c r="A42" s="1">
        <v>37</v>
      </c>
      <c r="B42" s="8" t="s">
        <v>75</v>
      </c>
      <c r="C42" s="8">
        <v>47.400000000000006</v>
      </c>
      <c r="D42" s="8">
        <v>1725</v>
      </c>
      <c r="E42" s="8">
        <v>0</v>
      </c>
      <c r="F42" s="8">
        <v>0</v>
      </c>
      <c r="G42" s="8">
        <v>1725</v>
      </c>
      <c r="H42" s="8">
        <v>183</v>
      </c>
      <c r="I42" s="8">
        <v>1725</v>
      </c>
      <c r="J42" s="8">
        <v>0</v>
      </c>
      <c r="L42" s="1">
        <f t="shared" si="0"/>
        <v>1.675778341674085</v>
      </c>
      <c r="N42" s="8"/>
      <c r="O42" s="8"/>
    </row>
    <row r="43" spans="1:15">
      <c r="A43" s="1">
        <v>38</v>
      </c>
      <c r="B43" s="8" t="s">
        <v>76</v>
      </c>
      <c r="C43" s="8">
        <v>99.600000000000009</v>
      </c>
      <c r="D43" s="8">
        <v>3626</v>
      </c>
      <c r="E43" s="8">
        <v>0</v>
      </c>
      <c r="F43" s="8">
        <v>0</v>
      </c>
      <c r="G43" s="8">
        <v>3626</v>
      </c>
      <c r="H43" s="8">
        <v>382</v>
      </c>
      <c r="I43" s="8">
        <v>3626</v>
      </c>
      <c r="J43" s="8">
        <v>0</v>
      </c>
      <c r="L43" s="1">
        <f t="shared" si="0"/>
        <v>1.9982593384236988</v>
      </c>
      <c r="N43" s="8"/>
      <c r="O43" s="8"/>
    </row>
    <row r="44" spans="1:15">
      <c r="A44" s="1">
        <v>39</v>
      </c>
      <c r="B44" s="8" t="s">
        <v>77</v>
      </c>
      <c r="C44" s="8">
        <v>53.2</v>
      </c>
      <c r="D44" s="8">
        <v>1914</v>
      </c>
      <c r="E44" s="8">
        <v>0</v>
      </c>
      <c r="F44" s="8">
        <v>0</v>
      </c>
      <c r="G44" s="8">
        <v>1914</v>
      </c>
      <c r="H44" s="8">
        <v>185</v>
      </c>
      <c r="I44" s="8">
        <v>1914</v>
      </c>
      <c r="J44" s="8">
        <v>0</v>
      </c>
      <c r="L44" s="1">
        <f t="shared" si="0"/>
        <v>1.7259116322950483</v>
      </c>
      <c r="N44" s="8"/>
      <c r="O44" s="8"/>
    </row>
    <row r="45" spans="1:15">
      <c r="A45" s="1">
        <v>40</v>
      </c>
      <c r="B45" s="8" t="s">
        <v>78</v>
      </c>
      <c r="C45" s="8">
        <v>55.599999999999994</v>
      </c>
      <c r="D45" s="8">
        <v>2014</v>
      </c>
      <c r="E45" s="8">
        <v>0</v>
      </c>
      <c r="F45" s="8">
        <v>0</v>
      </c>
      <c r="G45" s="8">
        <v>2014</v>
      </c>
      <c r="H45" s="8">
        <v>204</v>
      </c>
      <c r="I45" s="8">
        <v>2014</v>
      </c>
      <c r="J45" s="8">
        <v>0</v>
      </c>
      <c r="L45" s="1">
        <f t="shared" si="0"/>
        <v>1.7450747915820575</v>
      </c>
      <c r="N45" s="8"/>
      <c r="O45" s="8"/>
    </row>
    <row r="46" spans="1:15">
      <c r="A46" s="1">
        <v>41</v>
      </c>
      <c r="B46" s="8" t="s">
        <v>79</v>
      </c>
      <c r="C46" s="8">
        <v>0.2</v>
      </c>
      <c r="D46" s="8">
        <v>10</v>
      </c>
      <c r="E46" s="8">
        <v>0</v>
      </c>
      <c r="F46" s="8">
        <v>0</v>
      </c>
      <c r="G46" s="8">
        <v>10</v>
      </c>
      <c r="H46" s="8">
        <v>1</v>
      </c>
      <c r="I46" s="8">
        <v>10</v>
      </c>
      <c r="J46" s="8">
        <v>0</v>
      </c>
      <c r="L46" s="1">
        <f t="shared" si="0"/>
        <v>-0.69897000433601875</v>
      </c>
      <c r="N46" s="8"/>
      <c r="O46" s="8"/>
    </row>
    <row r="47" spans="1:15">
      <c r="A47" s="1">
        <v>42</v>
      </c>
      <c r="B47" s="8" t="s">
        <v>80</v>
      </c>
      <c r="C47" s="8">
        <v>37.599999999999994</v>
      </c>
      <c r="D47" s="8">
        <v>1499</v>
      </c>
      <c r="E47" s="8">
        <v>142</v>
      </c>
      <c r="F47" s="8">
        <v>142</v>
      </c>
      <c r="G47" s="8">
        <v>1357</v>
      </c>
      <c r="H47" s="8">
        <v>132</v>
      </c>
      <c r="I47" s="8">
        <v>1499</v>
      </c>
      <c r="J47" s="8">
        <v>0</v>
      </c>
      <c r="L47" s="1">
        <f t="shared" si="0"/>
        <v>1.5751878449276611</v>
      </c>
      <c r="N47" s="8"/>
      <c r="O47" s="8"/>
    </row>
    <row r="48" spans="1:15">
      <c r="A48" s="1">
        <v>43</v>
      </c>
      <c r="B48" s="8" t="s">
        <v>81</v>
      </c>
      <c r="C48" s="8">
        <v>53.2</v>
      </c>
      <c r="D48" s="8">
        <v>2117</v>
      </c>
      <c r="E48" s="8">
        <v>173</v>
      </c>
      <c r="F48" s="8">
        <v>173</v>
      </c>
      <c r="G48" s="8">
        <v>1944</v>
      </c>
      <c r="H48" s="8">
        <v>209</v>
      </c>
      <c r="I48" s="8">
        <v>2117</v>
      </c>
      <c r="J48" s="8">
        <v>0</v>
      </c>
      <c r="L48" s="1">
        <f t="shared" si="0"/>
        <v>1.7259116322950483</v>
      </c>
      <c r="N48" s="8"/>
      <c r="O48" s="8"/>
    </row>
    <row r="49" spans="1:15">
      <c r="A49" s="1">
        <v>44</v>
      </c>
      <c r="B49" s="8" t="s">
        <v>82</v>
      </c>
      <c r="C49" s="8">
        <v>101.19999999999999</v>
      </c>
      <c r="D49" s="8">
        <v>3652</v>
      </c>
      <c r="E49" s="8">
        <v>0</v>
      </c>
      <c r="F49" s="8">
        <v>0</v>
      </c>
      <c r="G49" s="8">
        <v>3652</v>
      </c>
      <c r="H49" s="8">
        <v>356</v>
      </c>
      <c r="I49" s="8">
        <v>3652</v>
      </c>
      <c r="J49" s="8">
        <v>0</v>
      </c>
      <c r="L49" s="1">
        <f t="shared" si="0"/>
        <v>2.00518051250378</v>
      </c>
      <c r="N49" s="8"/>
      <c r="O49" s="8"/>
    </row>
    <row r="50" spans="1:15">
      <c r="A50" s="1">
        <v>45</v>
      </c>
      <c r="B50" s="8" t="s">
        <v>83</v>
      </c>
      <c r="C50" s="8">
        <v>8.6</v>
      </c>
      <c r="D50" s="8">
        <v>319</v>
      </c>
      <c r="E50" s="8">
        <v>1</v>
      </c>
      <c r="F50" s="8">
        <v>1</v>
      </c>
      <c r="G50" s="8">
        <v>318</v>
      </c>
      <c r="H50" s="8">
        <v>36</v>
      </c>
      <c r="I50" s="8">
        <v>319</v>
      </c>
      <c r="J50" s="8">
        <v>0</v>
      </c>
      <c r="L50" s="1">
        <f t="shared" si="0"/>
        <v>0.93449845124356767</v>
      </c>
      <c r="N50" s="8"/>
      <c r="O50" s="8"/>
    </row>
    <row r="51" spans="1:15">
      <c r="A51" s="1">
        <v>46</v>
      </c>
      <c r="B51" s="8" t="s">
        <v>84</v>
      </c>
      <c r="C51" s="8">
        <v>8.6</v>
      </c>
      <c r="D51" s="8">
        <v>314</v>
      </c>
      <c r="E51" s="8">
        <v>0</v>
      </c>
      <c r="F51" s="8">
        <v>0</v>
      </c>
      <c r="G51" s="8">
        <v>314</v>
      </c>
      <c r="H51" s="8">
        <v>33</v>
      </c>
      <c r="I51" s="8">
        <v>314</v>
      </c>
      <c r="J51" s="8">
        <v>0</v>
      </c>
      <c r="L51" s="1">
        <f t="shared" si="0"/>
        <v>0.93449845124356767</v>
      </c>
      <c r="N51" s="8"/>
      <c r="O51" s="8"/>
    </row>
    <row r="52" spans="1:15">
      <c r="A52" s="1">
        <v>47</v>
      </c>
      <c r="B52" s="8" t="s">
        <v>85</v>
      </c>
      <c r="C52" s="8">
        <v>0.8</v>
      </c>
      <c r="D52" s="8">
        <v>31</v>
      </c>
      <c r="E52" s="8">
        <v>0</v>
      </c>
      <c r="F52" s="8">
        <v>0</v>
      </c>
      <c r="G52" s="8">
        <v>31</v>
      </c>
      <c r="H52" s="8">
        <v>5</v>
      </c>
      <c r="I52" s="8">
        <v>31</v>
      </c>
      <c r="J52" s="8">
        <v>0</v>
      </c>
      <c r="L52" s="1">
        <f t="shared" si="0"/>
        <v>-9.6910013008056392E-2</v>
      </c>
      <c r="N52" s="8"/>
      <c r="O52" s="8"/>
    </row>
    <row r="53" spans="1:15">
      <c r="A53" s="1">
        <v>48</v>
      </c>
      <c r="B53" s="8" t="s">
        <v>86</v>
      </c>
      <c r="C53" s="8">
        <v>34.799999999999997</v>
      </c>
      <c r="D53" s="8">
        <v>1380</v>
      </c>
      <c r="E53" s="8">
        <v>132</v>
      </c>
      <c r="F53" s="8">
        <v>131</v>
      </c>
      <c r="G53" s="8">
        <v>1248</v>
      </c>
      <c r="H53" s="8">
        <v>113</v>
      </c>
      <c r="I53" s="8">
        <v>1380</v>
      </c>
      <c r="J53" s="8">
        <v>0</v>
      </c>
      <c r="L53" s="1">
        <f t="shared" si="0"/>
        <v>1.541579243946581</v>
      </c>
      <c r="N53" s="8"/>
      <c r="O53" s="8"/>
    </row>
    <row r="54" spans="1:15">
      <c r="A54" s="1">
        <v>49</v>
      </c>
      <c r="B54" s="8" t="s">
        <v>87</v>
      </c>
      <c r="C54" s="8">
        <v>37.599999999999994</v>
      </c>
      <c r="D54" s="8">
        <v>1542</v>
      </c>
      <c r="E54" s="8">
        <v>148</v>
      </c>
      <c r="F54" s="8">
        <v>148</v>
      </c>
      <c r="G54" s="8">
        <v>1356</v>
      </c>
      <c r="H54" s="8">
        <v>134</v>
      </c>
      <c r="I54" s="8">
        <v>1542</v>
      </c>
      <c r="J54" s="8">
        <v>0</v>
      </c>
      <c r="L54" s="1">
        <f t="shared" si="0"/>
        <v>1.5751878449276611</v>
      </c>
      <c r="N54" s="8"/>
      <c r="O54" s="8"/>
    </row>
    <row r="55" spans="1:15">
      <c r="A55" s="1">
        <v>50</v>
      </c>
      <c r="B55" s="8" t="s">
        <v>88</v>
      </c>
      <c r="C55" s="8">
        <v>62.599999999999994</v>
      </c>
      <c r="D55" s="8">
        <v>2276</v>
      </c>
      <c r="E55" s="8">
        <v>0</v>
      </c>
      <c r="F55" s="8">
        <v>0</v>
      </c>
      <c r="G55" s="8">
        <v>2241</v>
      </c>
      <c r="H55" s="8">
        <v>206</v>
      </c>
      <c r="I55" s="8">
        <v>2276</v>
      </c>
      <c r="J55" s="8">
        <v>0</v>
      </c>
      <c r="L55" s="1">
        <f t="shared" si="0"/>
        <v>1.7965743332104296</v>
      </c>
      <c r="N55" s="8"/>
      <c r="O55" s="8"/>
    </row>
    <row r="56" spans="1:15">
      <c r="A56" s="8">
        <v>51</v>
      </c>
      <c r="B56" s="8" t="s">
        <v>89</v>
      </c>
      <c r="C56" s="8">
        <v>69.2</v>
      </c>
      <c r="D56" s="8">
        <v>2611</v>
      </c>
      <c r="E56" s="8">
        <v>108</v>
      </c>
      <c r="F56" s="8">
        <v>107</v>
      </c>
      <c r="G56" s="8">
        <v>2503</v>
      </c>
      <c r="H56" s="8">
        <v>249</v>
      </c>
      <c r="I56" s="8">
        <v>2611</v>
      </c>
      <c r="J56" s="8">
        <v>0</v>
      </c>
      <c r="L56" s="8">
        <f t="shared" si="0"/>
        <v>1.8401060944567578</v>
      </c>
      <c r="N56" s="8"/>
      <c r="O56" s="8"/>
    </row>
    <row r="57" spans="1:15">
      <c r="A57" s="8">
        <v>52</v>
      </c>
      <c r="B57" s="8" t="s">
        <v>90</v>
      </c>
      <c r="C57" s="8">
        <v>34.4</v>
      </c>
      <c r="D57" s="8">
        <v>1391</v>
      </c>
      <c r="E57" s="8">
        <v>140</v>
      </c>
      <c r="F57" s="8">
        <v>140</v>
      </c>
      <c r="G57" s="8">
        <v>1251</v>
      </c>
      <c r="H57" s="8">
        <v>129</v>
      </c>
      <c r="I57" s="8">
        <v>1391</v>
      </c>
      <c r="J57" s="8">
        <v>0</v>
      </c>
      <c r="L57" s="8">
        <f t="shared" si="0"/>
        <v>1.5365584425715302</v>
      </c>
      <c r="N57" s="8"/>
      <c r="O57" s="8"/>
    </row>
    <row r="58" spans="1:15">
      <c r="A58" s="8">
        <v>53</v>
      </c>
      <c r="B58" s="8" t="s">
        <v>91</v>
      </c>
      <c r="C58" s="8">
        <v>0.6</v>
      </c>
      <c r="D58" s="8">
        <v>20</v>
      </c>
      <c r="E58" s="8">
        <v>0</v>
      </c>
      <c r="F58" s="8">
        <v>0</v>
      </c>
      <c r="G58" s="8">
        <v>20</v>
      </c>
      <c r="H58" s="8">
        <v>3</v>
      </c>
      <c r="I58" s="8">
        <v>20</v>
      </c>
      <c r="J58" s="8">
        <v>0</v>
      </c>
      <c r="L58" s="8">
        <f t="shared" si="0"/>
        <v>-0.22184874961635639</v>
      </c>
      <c r="N58" s="8"/>
      <c r="O58" s="8"/>
    </row>
    <row r="59" spans="1:15">
      <c r="A59" s="8">
        <v>54</v>
      </c>
      <c r="B59" s="8" t="s">
        <v>92</v>
      </c>
      <c r="C59" s="8">
        <v>101.6</v>
      </c>
      <c r="D59" s="8">
        <v>3652</v>
      </c>
      <c r="E59" s="8">
        <v>1</v>
      </c>
      <c r="F59" s="8">
        <v>1</v>
      </c>
      <c r="G59" s="8">
        <v>3651</v>
      </c>
      <c r="H59" s="8">
        <v>344</v>
      </c>
      <c r="I59" s="8">
        <v>3652</v>
      </c>
      <c r="J59" s="8">
        <v>0</v>
      </c>
      <c r="L59" s="8">
        <f t="shared" si="0"/>
        <v>2.0068937079479006</v>
      </c>
      <c r="N59" s="8"/>
      <c r="O59" s="8"/>
    </row>
    <row r="60" spans="1:15">
      <c r="A60" s="8">
        <v>55</v>
      </c>
      <c r="B60" s="8" t="s">
        <v>93</v>
      </c>
      <c r="C60" s="8">
        <v>39.200000000000003</v>
      </c>
      <c r="D60" s="8">
        <v>1430</v>
      </c>
      <c r="E60" s="8">
        <v>0</v>
      </c>
      <c r="F60" s="8">
        <v>0</v>
      </c>
      <c r="G60" s="8">
        <v>1430</v>
      </c>
      <c r="H60" s="8">
        <v>154</v>
      </c>
      <c r="I60" s="8">
        <v>1430</v>
      </c>
      <c r="J60" s="8">
        <v>0</v>
      </c>
      <c r="L60" s="8">
        <f t="shared" si="0"/>
        <v>1.5932860670204574</v>
      </c>
      <c r="N60" s="8"/>
      <c r="O60" s="8"/>
    </row>
    <row r="61" spans="1:15">
      <c r="A61" s="8">
        <v>56</v>
      </c>
      <c r="B61" s="8" t="s">
        <v>94</v>
      </c>
      <c r="C61" s="8">
        <v>72</v>
      </c>
      <c r="D61" s="8">
        <v>2606</v>
      </c>
      <c r="E61" s="8">
        <v>1</v>
      </c>
      <c r="F61" s="8">
        <v>0</v>
      </c>
      <c r="G61" s="8">
        <v>2605</v>
      </c>
      <c r="H61" s="8">
        <v>261</v>
      </c>
      <c r="I61" s="8">
        <v>2606</v>
      </c>
      <c r="J61" s="8">
        <v>0</v>
      </c>
      <c r="L61" s="8">
        <f t="shared" si="0"/>
        <v>1.8573324964312685</v>
      </c>
      <c r="N61" s="8"/>
      <c r="O61" s="8"/>
    </row>
    <row r="62" spans="1:15">
      <c r="A62" s="8">
        <v>57</v>
      </c>
      <c r="B62" s="8" t="s">
        <v>95</v>
      </c>
      <c r="C62" s="8">
        <v>52.400000000000006</v>
      </c>
      <c r="D62" s="8">
        <v>1900</v>
      </c>
      <c r="E62" s="8">
        <v>0</v>
      </c>
      <c r="F62" s="8">
        <v>0</v>
      </c>
      <c r="G62" s="8">
        <v>1900</v>
      </c>
      <c r="H62" s="8">
        <v>196</v>
      </c>
      <c r="I62" s="8">
        <v>1900</v>
      </c>
      <c r="J62" s="8">
        <v>0</v>
      </c>
      <c r="L62" s="8">
        <f t="shared" si="0"/>
        <v>1.7193312869837267</v>
      </c>
      <c r="N62" s="8"/>
      <c r="O62" s="8"/>
    </row>
    <row r="63" spans="1:15">
      <c r="A63" s="8">
        <v>58</v>
      </c>
      <c r="B63" s="8" t="s">
        <v>96</v>
      </c>
      <c r="C63" s="8">
        <v>19</v>
      </c>
      <c r="D63" s="8">
        <v>762</v>
      </c>
      <c r="E63" s="8">
        <v>79</v>
      </c>
      <c r="F63" s="8">
        <v>79</v>
      </c>
      <c r="G63" s="8">
        <v>683</v>
      </c>
      <c r="H63" s="8">
        <v>64</v>
      </c>
      <c r="I63" s="8">
        <v>762</v>
      </c>
      <c r="J63" s="8">
        <v>0</v>
      </c>
      <c r="L63" s="8">
        <f t="shared" si="0"/>
        <v>1.2787536009528289</v>
      </c>
      <c r="N63" s="8"/>
      <c r="O63" s="8"/>
    </row>
    <row r="64" spans="1:15">
      <c r="A64" s="8">
        <v>59</v>
      </c>
      <c r="B64" s="8" t="s">
        <v>97</v>
      </c>
      <c r="C64" s="8">
        <v>0.4</v>
      </c>
      <c r="D64" s="8">
        <v>21</v>
      </c>
      <c r="E64" s="8">
        <v>4</v>
      </c>
      <c r="F64" s="8">
        <v>4</v>
      </c>
      <c r="G64" s="8">
        <v>17</v>
      </c>
      <c r="H64" s="8">
        <v>4</v>
      </c>
      <c r="I64" s="8">
        <v>21</v>
      </c>
      <c r="J64" s="8">
        <v>0</v>
      </c>
      <c r="L64" s="8">
        <f t="shared" si="0"/>
        <v>-0.3979400086720376</v>
      </c>
      <c r="N64" s="8"/>
      <c r="O64" s="8"/>
    </row>
    <row r="65" spans="1:15">
      <c r="A65" s="8">
        <v>60</v>
      </c>
      <c r="B65" s="8" t="s">
        <v>98</v>
      </c>
      <c r="C65" s="8">
        <v>0.6</v>
      </c>
      <c r="D65" s="8">
        <v>25</v>
      </c>
      <c r="E65" s="8">
        <v>5</v>
      </c>
      <c r="F65" s="8">
        <v>5</v>
      </c>
      <c r="G65" s="8">
        <v>20</v>
      </c>
      <c r="H65" s="8">
        <v>3</v>
      </c>
      <c r="I65" s="8">
        <v>25</v>
      </c>
      <c r="J65" s="8">
        <v>0</v>
      </c>
      <c r="L65" s="8">
        <f t="shared" si="0"/>
        <v>-0.22184874961635639</v>
      </c>
      <c r="N65" s="8"/>
      <c r="O65" s="8"/>
    </row>
    <row r="66" spans="1:15">
      <c r="A66" s="8">
        <v>61</v>
      </c>
      <c r="B66" s="8" t="s">
        <v>99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L66" s="8" t="e">
        <f t="shared" si="0"/>
        <v>#NUM!</v>
      </c>
      <c r="N66" s="8"/>
      <c r="O66" s="8"/>
    </row>
    <row r="67" spans="1:15">
      <c r="A67" s="8">
        <v>62</v>
      </c>
      <c r="B67" s="8" t="s">
        <v>100</v>
      </c>
      <c r="C67" s="8">
        <v>0</v>
      </c>
      <c r="D67" s="8">
        <v>1</v>
      </c>
      <c r="E67" s="8">
        <v>0</v>
      </c>
      <c r="F67" s="8">
        <v>0</v>
      </c>
      <c r="G67" s="8">
        <v>1</v>
      </c>
      <c r="H67" s="8">
        <v>0</v>
      </c>
      <c r="I67" s="8">
        <v>1</v>
      </c>
      <c r="J67" s="8">
        <v>0</v>
      </c>
      <c r="L67" s="8" t="e">
        <f t="shared" si="0"/>
        <v>#NUM!</v>
      </c>
      <c r="N67" s="8"/>
      <c r="O67" s="8"/>
    </row>
    <row r="68" spans="1:15">
      <c r="A68" s="8">
        <v>63</v>
      </c>
      <c r="B68" s="8" t="s">
        <v>101</v>
      </c>
      <c r="C68" s="8">
        <v>21.400000000000002</v>
      </c>
      <c r="D68" s="8">
        <v>862</v>
      </c>
      <c r="E68" s="8">
        <v>88</v>
      </c>
      <c r="F68" s="8">
        <v>86</v>
      </c>
      <c r="G68" s="8">
        <v>774</v>
      </c>
      <c r="H68" s="8">
        <v>75</v>
      </c>
      <c r="I68" s="8">
        <v>862</v>
      </c>
      <c r="J68" s="8">
        <v>0</v>
      </c>
      <c r="L68" s="8">
        <f t="shared" si="0"/>
        <v>1.330413773349191</v>
      </c>
      <c r="N68" s="8"/>
      <c r="O68" s="8"/>
    </row>
    <row r="69" spans="1:15">
      <c r="A69" s="8">
        <v>64</v>
      </c>
      <c r="B69" s="8" t="s">
        <v>102</v>
      </c>
      <c r="C69" s="8">
        <v>21.6</v>
      </c>
      <c r="D69" s="8">
        <v>775</v>
      </c>
      <c r="E69" s="8">
        <v>0</v>
      </c>
      <c r="F69" s="8">
        <v>0</v>
      </c>
      <c r="G69" s="8">
        <v>775</v>
      </c>
      <c r="H69" s="8">
        <v>75</v>
      </c>
      <c r="I69" s="8">
        <v>775</v>
      </c>
      <c r="J69" s="8">
        <v>0</v>
      </c>
      <c r="L69" s="8">
        <f t="shared" si="0"/>
        <v>1.3344537511509309</v>
      </c>
      <c r="N69" s="8"/>
      <c r="O69" s="8"/>
    </row>
    <row r="70" spans="1:15">
      <c r="A70" s="8">
        <v>65</v>
      </c>
      <c r="B70" s="8" t="s">
        <v>103</v>
      </c>
      <c r="C70" s="8">
        <v>101.8</v>
      </c>
      <c r="D70" s="8">
        <v>3681</v>
      </c>
      <c r="E70" s="8">
        <v>0</v>
      </c>
      <c r="F70" s="8">
        <v>0</v>
      </c>
      <c r="G70" s="8">
        <v>3681</v>
      </c>
      <c r="H70" s="8">
        <v>364</v>
      </c>
      <c r="I70" s="8">
        <v>3681</v>
      </c>
      <c r="J70" s="8">
        <v>0</v>
      </c>
      <c r="L70" s="8">
        <f t="shared" si="0"/>
        <v>2.00774777800074</v>
      </c>
      <c r="N70" s="8"/>
      <c r="O70" s="8"/>
    </row>
    <row r="71" spans="1:15">
      <c r="A71" s="8">
        <v>66</v>
      </c>
      <c r="B71" s="8" t="s">
        <v>104</v>
      </c>
      <c r="C71" s="8">
        <v>22.200000000000003</v>
      </c>
      <c r="D71" s="8">
        <v>820</v>
      </c>
      <c r="E71" s="8">
        <v>0</v>
      </c>
      <c r="F71" s="8">
        <v>0</v>
      </c>
      <c r="G71" s="8">
        <v>820</v>
      </c>
      <c r="H71" s="8">
        <v>95</v>
      </c>
      <c r="I71" s="8">
        <v>820</v>
      </c>
      <c r="J71" s="8">
        <v>0</v>
      </c>
      <c r="L71" s="8">
        <f t="shared" ref="L71:L134" si="1">LOG10(C71)</f>
        <v>1.3463529744506386</v>
      </c>
      <c r="N71" s="8"/>
      <c r="O71" s="8"/>
    </row>
    <row r="72" spans="1:15">
      <c r="A72" s="8">
        <v>67</v>
      </c>
      <c r="B72" s="8" t="s">
        <v>105</v>
      </c>
      <c r="C72" s="8">
        <v>1</v>
      </c>
      <c r="D72" s="8">
        <v>32</v>
      </c>
      <c r="E72" s="8">
        <v>0</v>
      </c>
      <c r="F72" s="8">
        <v>0</v>
      </c>
      <c r="G72" s="8">
        <v>32</v>
      </c>
      <c r="H72" s="8">
        <v>1</v>
      </c>
      <c r="I72" s="8">
        <v>32</v>
      </c>
      <c r="J72" s="8">
        <v>0</v>
      </c>
      <c r="L72" s="8">
        <f t="shared" si="1"/>
        <v>0</v>
      </c>
      <c r="N72" s="8"/>
      <c r="O72" s="8"/>
    </row>
    <row r="73" spans="1:15">
      <c r="A73" s="8">
        <v>68</v>
      </c>
      <c r="B73" s="8" t="s">
        <v>106</v>
      </c>
      <c r="C73" s="8">
        <v>101</v>
      </c>
      <c r="D73" s="8">
        <v>3655</v>
      </c>
      <c r="E73" s="8">
        <v>0</v>
      </c>
      <c r="F73" s="8">
        <v>0</v>
      </c>
      <c r="G73" s="8">
        <v>3655</v>
      </c>
      <c r="H73" s="8">
        <v>370</v>
      </c>
      <c r="I73" s="8">
        <v>3655</v>
      </c>
      <c r="J73" s="8">
        <v>0</v>
      </c>
      <c r="L73" s="8">
        <f t="shared" si="1"/>
        <v>2.0043213737826426</v>
      </c>
      <c r="N73" s="8"/>
      <c r="O73" s="8"/>
    </row>
    <row r="74" spans="1:15">
      <c r="A74" s="8">
        <v>69</v>
      </c>
      <c r="B74" s="8" t="s">
        <v>107</v>
      </c>
      <c r="C74" s="8">
        <v>0.6</v>
      </c>
      <c r="D74" s="8">
        <v>25</v>
      </c>
      <c r="E74" s="8">
        <v>0</v>
      </c>
      <c r="F74" s="8">
        <v>0</v>
      </c>
      <c r="G74" s="8">
        <v>25</v>
      </c>
      <c r="H74" s="8">
        <v>3</v>
      </c>
      <c r="I74" s="8">
        <v>25</v>
      </c>
      <c r="J74" s="8">
        <v>0</v>
      </c>
      <c r="L74" s="8">
        <f t="shared" si="1"/>
        <v>-0.22184874961635639</v>
      </c>
      <c r="N74" s="8"/>
      <c r="O74" s="8"/>
    </row>
    <row r="75" spans="1:15">
      <c r="A75" s="8">
        <v>70</v>
      </c>
      <c r="B75" s="8" t="s">
        <v>108</v>
      </c>
      <c r="C75" s="8">
        <v>88.2</v>
      </c>
      <c r="D75" s="8">
        <v>3203</v>
      </c>
      <c r="E75" s="8">
        <v>1</v>
      </c>
      <c r="F75" s="8">
        <v>1</v>
      </c>
      <c r="G75" s="8">
        <v>3202</v>
      </c>
      <c r="H75" s="8">
        <v>329</v>
      </c>
      <c r="I75" s="8">
        <v>3203</v>
      </c>
      <c r="J75" s="8">
        <v>0</v>
      </c>
      <c r="L75" s="8">
        <f t="shared" si="1"/>
        <v>1.9454685851318196</v>
      </c>
      <c r="N75" s="8"/>
      <c r="O75" s="8"/>
    </row>
    <row r="76" spans="1:15">
      <c r="A76" s="8">
        <v>71</v>
      </c>
      <c r="B76" s="8" t="s">
        <v>109</v>
      </c>
      <c r="C76" s="8">
        <v>2.8000000000000003</v>
      </c>
      <c r="D76" s="8">
        <v>103</v>
      </c>
      <c r="E76" s="8">
        <v>0</v>
      </c>
      <c r="F76" s="8">
        <v>0</v>
      </c>
      <c r="G76" s="8">
        <v>103</v>
      </c>
      <c r="H76" s="8">
        <v>13</v>
      </c>
      <c r="I76" s="8">
        <v>103</v>
      </c>
      <c r="J76" s="8">
        <v>0</v>
      </c>
      <c r="L76" s="8">
        <f t="shared" si="1"/>
        <v>0.44715803134221926</v>
      </c>
      <c r="N76" s="8"/>
      <c r="O76" s="8"/>
    </row>
    <row r="77" spans="1:15">
      <c r="A77" s="8">
        <v>72</v>
      </c>
      <c r="B77" s="8" t="s">
        <v>110</v>
      </c>
      <c r="C77" s="8">
        <v>84.2</v>
      </c>
      <c r="D77" s="8">
        <v>3054</v>
      </c>
      <c r="E77" s="8">
        <v>0</v>
      </c>
      <c r="F77" s="8">
        <v>0</v>
      </c>
      <c r="G77" s="8">
        <v>3054</v>
      </c>
      <c r="H77" s="8">
        <v>315</v>
      </c>
      <c r="I77" s="8">
        <v>3054</v>
      </c>
      <c r="J77" s="8">
        <v>0</v>
      </c>
      <c r="L77" s="8">
        <f t="shared" si="1"/>
        <v>1.9253120914996495</v>
      </c>
      <c r="N77" s="8"/>
      <c r="O77" s="8"/>
    </row>
    <row r="78" spans="1:15">
      <c r="A78" s="8">
        <v>73</v>
      </c>
      <c r="B78" s="8" t="s">
        <v>111</v>
      </c>
      <c r="C78" s="8">
        <v>4.4000000000000004</v>
      </c>
      <c r="D78" s="8">
        <v>162</v>
      </c>
      <c r="E78" s="8">
        <v>0</v>
      </c>
      <c r="F78" s="8">
        <v>0</v>
      </c>
      <c r="G78" s="8">
        <v>162</v>
      </c>
      <c r="H78" s="8">
        <v>17</v>
      </c>
      <c r="I78" s="8">
        <v>162</v>
      </c>
      <c r="J78" s="8">
        <v>0</v>
      </c>
      <c r="L78" s="8">
        <f t="shared" si="1"/>
        <v>0.64345267648618742</v>
      </c>
      <c r="N78" s="8"/>
      <c r="O78" s="8"/>
    </row>
    <row r="79" spans="1:15">
      <c r="A79" s="8">
        <v>74</v>
      </c>
      <c r="B79" s="8" t="s">
        <v>112</v>
      </c>
      <c r="C79" s="8">
        <v>1.6</v>
      </c>
      <c r="D79" s="8">
        <v>57</v>
      </c>
      <c r="E79" s="8">
        <v>0</v>
      </c>
      <c r="F79" s="8">
        <v>0</v>
      </c>
      <c r="G79" s="8">
        <v>57</v>
      </c>
      <c r="H79" s="8">
        <v>3</v>
      </c>
      <c r="I79" s="8">
        <v>57</v>
      </c>
      <c r="J79" s="8">
        <v>0</v>
      </c>
      <c r="L79" s="8">
        <f t="shared" si="1"/>
        <v>0.20411998265592479</v>
      </c>
      <c r="N79" s="8"/>
      <c r="O79" s="8"/>
    </row>
    <row r="80" spans="1:15">
      <c r="A80" s="8">
        <v>75</v>
      </c>
      <c r="B80" s="8" t="s">
        <v>113</v>
      </c>
      <c r="C80" s="8">
        <v>0.8</v>
      </c>
      <c r="D80" s="8">
        <v>26</v>
      </c>
      <c r="E80" s="8">
        <v>0</v>
      </c>
      <c r="F80" s="8">
        <v>0</v>
      </c>
      <c r="G80" s="8">
        <v>26</v>
      </c>
      <c r="H80" s="8">
        <v>1</v>
      </c>
      <c r="I80" s="8">
        <v>26</v>
      </c>
      <c r="J80" s="8">
        <v>0</v>
      </c>
      <c r="L80" s="8">
        <f t="shared" si="1"/>
        <v>-9.6910013008056392E-2</v>
      </c>
      <c r="N80" s="8"/>
      <c r="O80" s="8"/>
    </row>
    <row r="81" spans="1:15">
      <c r="A81" s="8">
        <v>76</v>
      </c>
      <c r="B81" s="8" t="s">
        <v>114</v>
      </c>
      <c r="C81" s="8">
        <v>36.200000000000003</v>
      </c>
      <c r="D81" s="8">
        <v>1312</v>
      </c>
      <c r="E81" s="8">
        <v>1</v>
      </c>
      <c r="F81" s="8">
        <v>1</v>
      </c>
      <c r="G81" s="8">
        <v>1311</v>
      </c>
      <c r="H81" s="8">
        <v>135</v>
      </c>
      <c r="I81" s="8">
        <v>1312</v>
      </c>
      <c r="J81" s="8">
        <v>0</v>
      </c>
      <c r="L81" s="8">
        <f t="shared" si="1"/>
        <v>1.5587085705331658</v>
      </c>
      <c r="N81" s="8"/>
      <c r="O81" s="8"/>
    </row>
    <row r="82" spans="1:15">
      <c r="A82" s="8">
        <v>77</v>
      </c>
      <c r="B82" s="8" t="s">
        <v>115</v>
      </c>
      <c r="C82" s="8">
        <v>40</v>
      </c>
      <c r="D82" s="8">
        <v>1456</v>
      </c>
      <c r="E82" s="8">
        <v>6</v>
      </c>
      <c r="F82" s="8">
        <v>6</v>
      </c>
      <c r="G82" s="8">
        <v>1450</v>
      </c>
      <c r="H82" s="8">
        <v>147</v>
      </c>
      <c r="I82" s="8">
        <v>1456</v>
      </c>
      <c r="J82" s="8">
        <v>0</v>
      </c>
      <c r="L82" s="8">
        <f t="shared" si="1"/>
        <v>1.6020599913279623</v>
      </c>
      <c r="N82" s="8"/>
      <c r="O82" s="8"/>
    </row>
    <row r="83" spans="1:15">
      <c r="A83" s="8">
        <v>78</v>
      </c>
      <c r="B83" s="8" t="s">
        <v>116</v>
      </c>
      <c r="C83" s="8">
        <v>96.8</v>
      </c>
      <c r="D83" s="8">
        <v>3512</v>
      </c>
      <c r="E83" s="8">
        <v>12</v>
      </c>
      <c r="F83" s="8">
        <v>12</v>
      </c>
      <c r="G83" s="8">
        <v>3500</v>
      </c>
      <c r="H83" s="8">
        <v>350</v>
      </c>
      <c r="I83" s="8">
        <v>3512</v>
      </c>
      <c r="J83" s="8">
        <v>0</v>
      </c>
      <c r="L83" s="8">
        <f t="shared" si="1"/>
        <v>1.9858753573083936</v>
      </c>
      <c r="N83" s="8"/>
      <c r="O83" s="8"/>
    </row>
    <row r="84" spans="1:15">
      <c r="A84" s="8">
        <v>79</v>
      </c>
      <c r="B84" s="8" t="s">
        <v>117</v>
      </c>
      <c r="C84" s="8">
        <v>7.1999999999999993</v>
      </c>
      <c r="D84" s="8">
        <v>320</v>
      </c>
      <c r="E84" s="8">
        <v>51</v>
      </c>
      <c r="F84" s="8">
        <v>48</v>
      </c>
      <c r="G84" s="8">
        <v>268</v>
      </c>
      <c r="H84" s="8">
        <v>32</v>
      </c>
      <c r="I84" s="8">
        <v>320</v>
      </c>
      <c r="J84" s="8">
        <v>0</v>
      </c>
      <c r="L84" s="8">
        <f t="shared" si="1"/>
        <v>0.85733249643126841</v>
      </c>
      <c r="N84" s="8"/>
      <c r="O84" s="8"/>
    </row>
    <row r="85" spans="1:15">
      <c r="A85" s="8">
        <v>80</v>
      </c>
      <c r="B85" s="8" t="s">
        <v>118</v>
      </c>
      <c r="C85" s="8">
        <v>1.2</v>
      </c>
      <c r="D85" s="8">
        <v>46</v>
      </c>
      <c r="E85" s="8">
        <v>2</v>
      </c>
      <c r="F85" s="8">
        <v>2</v>
      </c>
      <c r="G85" s="8">
        <v>44</v>
      </c>
      <c r="H85" s="8">
        <v>8</v>
      </c>
      <c r="I85" s="8">
        <v>46</v>
      </c>
      <c r="J85" s="8">
        <v>0</v>
      </c>
      <c r="L85" s="8">
        <f t="shared" si="1"/>
        <v>7.9181246047624818E-2</v>
      </c>
      <c r="N85" s="8"/>
      <c r="O85" s="8"/>
    </row>
    <row r="86" spans="1:15">
      <c r="A86" s="8">
        <v>81</v>
      </c>
      <c r="B86" s="8" t="s">
        <v>119</v>
      </c>
      <c r="C86" s="8">
        <v>12.6</v>
      </c>
      <c r="D86" s="8">
        <v>452</v>
      </c>
      <c r="E86" s="8">
        <v>15</v>
      </c>
      <c r="F86" s="8">
        <v>13</v>
      </c>
      <c r="G86" s="8">
        <v>437</v>
      </c>
      <c r="H86" s="8">
        <v>30</v>
      </c>
      <c r="I86" s="8">
        <v>452</v>
      </c>
      <c r="J86" s="8">
        <v>0</v>
      </c>
      <c r="L86" s="8">
        <f t="shared" si="1"/>
        <v>1.1003705451175629</v>
      </c>
      <c r="N86" s="8"/>
      <c r="O86" s="8"/>
    </row>
    <row r="87" spans="1:15">
      <c r="A87" s="8">
        <v>82</v>
      </c>
      <c r="B87" s="8" t="s">
        <v>120</v>
      </c>
      <c r="C87" s="8">
        <v>2</v>
      </c>
      <c r="D87" s="8">
        <v>80</v>
      </c>
      <c r="E87" s="8">
        <v>9</v>
      </c>
      <c r="F87" s="8">
        <v>9</v>
      </c>
      <c r="G87" s="8">
        <v>71</v>
      </c>
      <c r="H87" s="8">
        <v>7</v>
      </c>
      <c r="I87" s="8">
        <v>80</v>
      </c>
      <c r="J87" s="8">
        <v>0</v>
      </c>
      <c r="L87" s="8">
        <f t="shared" si="1"/>
        <v>0.3010299956639812</v>
      </c>
      <c r="N87" s="8"/>
      <c r="O87" s="8"/>
    </row>
    <row r="88" spans="1:15">
      <c r="A88" s="8">
        <v>83</v>
      </c>
      <c r="B88" s="8" t="s">
        <v>121</v>
      </c>
      <c r="C88" s="8">
        <v>23.799999999999997</v>
      </c>
      <c r="D88" s="8">
        <v>961</v>
      </c>
      <c r="E88" s="8">
        <v>118</v>
      </c>
      <c r="F88" s="8">
        <v>118</v>
      </c>
      <c r="G88" s="8">
        <v>843</v>
      </c>
      <c r="H88" s="8">
        <v>71</v>
      </c>
      <c r="I88" s="8">
        <v>961</v>
      </c>
      <c r="J88" s="8">
        <v>0</v>
      </c>
      <c r="L88" s="8">
        <f t="shared" si="1"/>
        <v>1.3765769570565118</v>
      </c>
      <c r="N88" s="8"/>
      <c r="O88" s="8"/>
    </row>
    <row r="89" spans="1:15">
      <c r="A89" s="8">
        <v>84</v>
      </c>
      <c r="B89" s="8" t="s">
        <v>122</v>
      </c>
      <c r="C89" s="8">
        <v>39.6</v>
      </c>
      <c r="D89" s="8">
        <v>1560</v>
      </c>
      <c r="E89" s="8">
        <v>93</v>
      </c>
      <c r="F89" s="8">
        <v>82</v>
      </c>
      <c r="G89" s="8">
        <v>1433</v>
      </c>
      <c r="H89" s="8">
        <v>142</v>
      </c>
      <c r="I89" s="8">
        <v>1560</v>
      </c>
      <c r="J89" s="8">
        <v>0</v>
      </c>
      <c r="L89" s="8">
        <f t="shared" si="1"/>
        <v>1.5976951859255124</v>
      </c>
      <c r="N89" s="8"/>
      <c r="O89" s="8"/>
    </row>
    <row r="90" spans="1:15">
      <c r="A90" s="8">
        <v>85</v>
      </c>
      <c r="B90" s="8" t="s">
        <v>123</v>
      </c>
      <c r="C90" s="8">
        <v>17.399999999999999</v>
      </c>
      <c r="D90" s="8">
        <v>683</v>
      </c>
      <c r="E90" s="8">
        <v>48</v>
      </c>
      <c r="F90" s="8">
        <v>48</v>
      </c>
      <c r="G90" s="8">
        <v>632</v>
      </c>
      <c r="H90" s="8">
        <v>68</v>
      </c>
      <c r="I90" s="8">
        <v>683</v>
      </c>
      <c r="J90" s="8">
        <v>0</v>
      </c>
      <c r="L90" s="8">
        <f t="shared" si="1"/>
        <v>1.2405492482825997</v>
      </c>
      <c r="N90" s="8"/>
      <c r="O90" s="8"/>
    </row>
    <row r="91" spans="1:15">
      <c r="A91" s="8">
        <v>86</v>
      </c>
      <c r="B91" s="8" t="s">
        <v>124</v>
      </c>
      <c r="C91" s="8">
        <v>31.200000000000003</v>
      </c>
      <c r="D91" s="8">
        <v>1258</v>
      </c>
      <c r="E91" s="8">
        <v>126</v>
      </c>
      <c r="F91" s="8">
        <v>126</v>
      </c>
      <c r="G91" s="8">
        <v>1132</v>
      </c>
      <c r="H91" s="8">
        <v>117</v>
      </c>
      <c r="I91" s="8">
        <v>1258</v>
      </c>
      <c r="J91" s="8">
        <v>0</v>
      </c>
      <c r="L91" s="8">
        <f t="shared" si="1"/>
        <v>1.4941545940184429</v>
      </c>
      <c r="N91" s="8"/>
      <c r="O91" s="8"/>
    </row>
    <row r="92" spans="1:15">
      <c r="A92" s="8">
        <v>87</v>
      </c>
      <c r="B92" s="8" t="s">
        <v>125</v>
      </c>
      <c r="C92" s="8">
        <v>0.2</v>
      </c>
      <c r="D92" s="8">
        <v>12</v>
      </c>
      <c r="E92" s="8">
        <v>0</v>
      </c>
      <c r="F92" s="8">
        <v>0</v>
      </c>
      <c r="G92" s="8">
        <v>12</v>
      </c>
      <c r="H92" s="8">
        <v>3</v>
      </c>
      <c r="I92" s="8">
        <v>12</v>
      </c>
      <c r="J92" s="8">
        <v>0</v>
      </c>
      <c r="L92" s="8">
        <f t="shared" si="1"/>
        <v>-0.69897000433601875</v>
      </c>
      <c r="N92" s="8"/>
      <c r="O92" s="8"/>
    </row>
    <row r="93" spans="1:15">
      <c r="A93" s="8">
        <v>88</v>
      </c>
      <c r="B93" s="8" t="s">
        <v>126</v>
      </c>
      <c r="C93" s="8">
        <v>19.399999999999999</v>
      </c>
      <c r="D93" s="8">
        <v>794</v>
      </c>
      <c r="E93" s="8">
        <v>87</v>
      </c>
      <c r="F93" s="8">
        <v>83</v>
      </c>
      <c r="G93" s="8">
        <v>707</v>
      </c>
      <c r="H93" s="8">
        <v>73</v>
      </c>
      <c r="I93" s="8">
        <v>794</v>
      </c>
      <c r="J93" s="8">
        <v>0</v>
      </c>
      <c r="L93" s="8">
        <f t="shared" si="1"/>
        <v>1.287801729930226</v>
      </c>
      <c r="N93" s="8"/>
      <c r="O93" s="8"/>
    </row>
    <row r="94" spans="1:15">
      <c r="A94" s="8">
        <v>89</v>
      </c>
      <c r="B94" s="8" t="s">
        <v>127</v>
      </c>
      <c r="C94" s="8">
        <v>3</v>
      </c>
      <c r="D94" s="8">
        <v>127</v>
      </c>
      <c r="E94" s="8">
        <v>20</v>
      </c>
      <c r="F94" s="8">
        <v>20</v>
      </c>
      <c r="G94" s="8">
        <v>107</v>
      </c>
      <c r="H94" s="8">
        <v>7</v>
      </c>
      <c r="I94" s="8">
        <v>127</v>
      </c>
      <c r="J94" s="8">
        <v>0</v>
      </c>
      <c r="L94" s="8">
        <f t="shared" si="1"/>
        <v>0.47712125471966244</v>
      </c>
      <c r="N94" s="8"/>
      <c r="O94" s="8"/>
    </row>
    <row r="95" spans="1:15">
      <c r="A95" s="8">
        <v>90</v>
      </c>
      <c r="B95" s="8" t="s">
        <v>128</v>
      </c>
      <c r="C95" s="8">
        <v>1.6</v>
      </c>
      <c r="D95" s="8">
        <v>59</v>
      </c>
      <c r="E95" s="8">
        <v>3</v>
      </c>
      <c r="F95" s="8">
        <v>3</v>
      </c>
      <c r="G95" s="8">
        <v>56</v>
      </c>
      <c r="H95" s="8">
        <v>6</v>
      </c>
      <c r="I95" s="8">
        <v>59</v>
      </c>
      <c r="J95" s="8">
        <v>0</v>
      </c>
      <c r="L95" s="8">
        <f t="shared" si="1"/>
        <v>0.20411998265592479</v>
      </c>
      <c r="N95" s="8"/>
      <c r="O95" s="8"/>
    </row>
    <row r="96" spans="1:15">
      <c r="A96" s="8">
        <v>91</v>
      </c>
      <c r="B96" s="8" t="s">
        <v>129</v>
      </c>
      <c r="C96" s="8">
        <v>36</v>
      </c>
      <c r="D96" s="8">
        <v>1287</v>
      </c>
      <c r="E96" s="8">
        <v>0</v>
      </c>
      <c r="F96" s="8">
        <v>0</v>
      </c>
      <c r="G96" s="8">
        <v>1287</v>
      </c>
      <c r="H96" s="8">
        <v>113</v>
      </c>
      <c r="I96" s="8">
        <v>1287</v>
      </c>
      <c r="J96" s="8">
        <v>0</v>
      </c>
      <c r="L96" s="8">
        <f t="shared" si="1"/>
        <v>1.5563025007672873</v>
      </c>
      <c r="N96" s="8"/>
      <c r="O96" s="8"/>
    </row>
    <row r="97" spans="1:15">
      <c r="A97" s="8">
        <v>92</v>
      </c>
      <c r="B97" s="8" t="s">
        <v>130</v>
      </c>
      <c r="C97" s="8">
        <v>45</v>
      </c>
      <c r="D97" s="8">
        <v>1763</v>
      </c>
      <c r="E97" s="8">
        <v>145</v>
      </c>
      <c r="F97" s="8">
        <v>144</v>
      </c>
      <c r="G97" s="8">
        <v>1618</v>
      </c>
      <c r="H97" s="8">
        <v>156</v>
      </c>
      <c r="I97" s="8">
        <v>1763</v>
      </c>
      <c r="J97" s="8">
        <v>0</v>
      </c>
      <c r="L97" s="8">
        <f t="shared" si="1"/>
        <v>1.6532125137753437</v>
      </c>
      <c r="N97" s="8"/>
      <c r="O97" s="8"/>
    </row>
    <row r="98" spans="1:15">
      <c r="A98" s="8">
        <v>93</v>
      </c>
      <c r="B98" s="8" t="s">
        <v>131</v>
      </c>
      <c r="C98" s="8">
        <v>0.6</v>
      </c>
      <c r="D98" s="8">
        <v>24</v>
      </c>
      <c r="E98" s="8">
        <v>2</v>
      </c>
      <c r="F98" s="8">
        <v>2</v>
      </c>
      <c r="G98" s="8">
        <v>22</v>
      </c>
      <c r="H98" s="8">
        <v>1</v>
      </c>
      <c r="I98" s="8">
        <v>24</v>
      </c>
      <c r="J98" s="8">
        <v>0</v>
      </c>
      <c r="L98" s="8">
        <f t="shared" si="1"/>
        <v>-0.22184874961635639</v>
      </c>
      <c r="N98" s="8"/>
      <c r="O98" s="8"/>
    </row>
    <row r="99" spans="1:15">
      <c r="A99" s="8">
        <v>94</v>
      </c>
      <c r="B99" s="8" t="s">
        <v>132</v>
      </c>
      <c r="C99" s="8">
        <v>3.4000000000000004</v>
      </c>
      <c r="D99" s="8">
        <v>126</v>
      </c>
      <c r="E99" s="8">
        <v>10</v>
      </c>
      <c r="F99" s="8">
        <v>10</v>
      </c>
      <c r="G99" s="8">
        <v>116</v>
      </c>
      <c r="H99" s="8">
        <v>7</v>
      </c>
      <c r="I99" s="8">
        <v>126</v>
      </c>
      <c r="J99" s="8">
        <v>0</v>
      </c>
      <c r="L99" s="8">
        <f t="shared" si="1"/>
        <v>0.53147891704225514</v>
      </c>
      <c r="N99" s="8"/>
      <c r="O99" s="8"/>
    </row>
    <row r="100" spans="1:15">
      <c r="A100" s="8">
        <v>95</v>
      </c>
      <c r="B100" s="8" t="s">
        <v>133</v>
      </c>
      <c r="C100" s="8">
        <v>36.800000000000004</v>
      </c>
      <c r="D100" s="8">
        <v>1335</v>
      </c>
      <c r="E100" s="8">
        <v>0</v>
      </c>
      <c r="F100" s="8">
        <v>0</v>
      </c>
      <c r="G100" s="8">
        <v>1335</v>
      </c>
      <c r="H100" s="8">
        <v>134</v>
      </c>
      <c r="I100" s="8">
        <v>1335</v>
      </c>
      <c r="J100" s="8">
        <v>0</v>
      </c>
      <c r="L100" s="8">
        <f t="shared" si="1"/>
        <v>1.5658478186735176</v>
      </c>
      <c r="N100" s="8"/>
      <c r="O100" s="8"/>
    </row>
    <row r="101" spans="1:15">
      <c r="A101" s="8">
        <v>96</v>
      </c>
      <c r="B101" s="8" t="s">
        <v>134</v>
      </c>
      <c r="C101" s="8">
        <v>68.8</v>
      </c>
      <c r="D101" s="8">
        <v>2510</v>
      </c>
      <c r="E101" s="8">
        <v>7</v>
      </c>
      <c r="F101" s="8">
        <v>0</v>
      </c>
      <c r="G101" s="8">
        <v>2503</v>
      </c>
      <c r="H101" s="8">
        <v>264</v>
      </c>
      <c r="I101" s="8">
        <v>2510</v>
      </c>
      <c r="J101" s="8">
        <v>0</v>
      </c>
      <c r="L101" s="8">
        <f t="shared" si="1"/>
        <v>1.8375884382355112</v>
      </c>
      <c r="N101" s="8"/>
      <c r="O101" s="8"/>
    </row>
    <row r="102" spans="1:15">
      <c r="A102" s="8">
        <v>97</v>
      </c>
      <c r="B102" s="8" t="s">
        <v>135</v>
      </c>
      <c r="C102" s="8">
        <v>38.199999999999996</v>
      </c>
      <c r="D102" s="8">
        <v>1513</v>
      </c>
      <c r="E102" s="8">
        <v>147</v>
      </c>
      <c r="F102" s="8">
        <v>147</v>
      </c>
      <c r="G102" s="8">
        <v>1366</v>
      </c>
      <c r="H102" s="8">
        <v>122</v>
      </c>
      <c r="I102" s="8">
        <v>1513</v>
      </c>
      <c r="J102" s="8">
        <v>0</v>
      </c>
      <c r="L102" s="8">
        <f t="shared" si="1"/>
        <v>1.5820633629117087</v>
      </c>
      <c r="N102" s="8"/>
      <c r="O102" s="8"/>
    </row>
    <row r="103" spans="1:15">
      <c r="A103" s="8">
        <v>98</v>
      </c>
      <c r="B103" s="8" t="s">
        <v>136</v>
      </c>
      <c r="C103" s="8">
        <v>0.2</v>
      </c>
      <c r="D103" s="8">
        <v>8</v>
      </c>
      <c r="E103" s="8">
        <v>0</v>
      </c>
      <c r="F103" s="8">
        <v>0</v>
      </c>
      <c r="G103" s="8">
        <v>8</v>
      </c>
      <c r="H103" s="8">
        <v>2</v>
      </c>
      <c r="I103" s="8">
        <v>8</v>
      </c>
      <c r="J103" s="8">
        <v>0</v>
      </c>
      <c r="L103" s="8">
        <f t="shared" si="1"/>
        <v>-0.69897000433601875</v>
      </c>
      <c r="N103" s="8"/>
      <c r="O103" s="8"/>
    </row>
    <row r="104" spans="1:15">
      <c r="A104" s="8">
        <v>99</v>
      </c>
      <c r="B104" s="8" t="s">
        <v>137</v>
      </c>
      <c r="C104" s="8">
        <v>11.200000000000001</v>
      </c>
      <c r="D104" s="8">
        <v>400</v>
      </c>
      <c r="E104" s="8">
        <v>1</v>
      </c>
      <c r="F104" s="8">
        <v>0</v>
      </c>
      <c r="G104" s="8">
        <v>399</v>
      </c>
      <c r="H104" s="8">
        <v>36</v>
      </c>
      <c r="I104" s="8">
        <v>400</v>
      </c>
      <c r="J104" s="8">
        <v>0</v>
      </c>
      <c r="L104" s="8">
        <f t="shared" si="1"/>
        <v>1.0492180226701817</v>
      </c>
      <c r="N104" s="8"/>
      <c r="O104" s="8"/>
    </row>
    <row r="105" spans="1:15">
      <c r="A105" s="8">
        <v>100</v>
      </c>
      <c r="B105" s="8" t="s">
        <v>138</v>
      </c>
      <c r="C105" s="8">
        <v>100</v>
      </c>
      <c r="D105" s="8">
        <v>3628</v>
      </c>
      <c r="E105" s="8">
        <v>0</v>
      </c>
      <c r="F105" s="8">
        <v>0</v>
      </c>
      <c r="G105" s="8">
        <v>3628</v>
      </c>
      <c r="H105" s="8">
        <v>370</v>
      </c>
      <c r="I105" s="8">
        <v>3628</v>
      </c>
      <c r="J105" s="8">
        <v>0</v>
      </c>
      <c r="L105" s="8">
        <f t="shared" si="1"/>
        <v>2</v>
      </c>
      <c r="N105" s="8"/>
      <c r="O105" s="8"/>
    </row>
    <row r="106" spans="1:15">
      <c r="A106" s="8">
        <v>101</v>
      </c>
      <c r="B106" s="8" t="s">
        <v>139</v>
      </c>
      <c r="C106" s="8">
        <v>1.7999999999999998</v>
      </c>
      <c r="D106" s="8">
        <v>71</v>
      </c>
      <c r="E106" s="8">
        <v>2</v>
      </c>
      <c r="F106" s="8">
        <v>2</v>
      </c>
      <c r="G106" s="8">
        <v>69</v>
      </c>
      <c r="H106" s="8">
        <v>10</v>
      </c>
      <c r="I106" s="8">
        <v>71</v>
      </c>
      <c r="J106" s="8">
        <v>0</v>
      </c>
      <c r="L106" s="8">
        <f t="shared" si="1"/>
        <v>0.25527250510330601</v>
      </c>
      <c r="N106" s="8"/>
      <c r="O106" s="8"/>
    </row>
    <row r="107" spans="1:15">
      <c r="A107" s="8">
        <v>102</v>
      </c>
      <c r="B107" s="8" t="s">
        <v>140</v>
      </c>
      <c r="C107" s="8">
        <v>4.6000000000000005</v>
      </c>
      <c r="D107" s="8">
        <v>158</v>
      </c>
      <c r="E107" s="8">
        <v>0</v>
      </c>
      <c r="F107" s="8">
        <v>0</v>
      </c>
      <c r="G107" s="8">
        <v>158</v>
      </c>
      <c r="H107" s="8">
        <v>11</v>
      </c>
      <c r="I107" s="8">
        <v>158</v>
      </c>
      <c r="J107" s="8">
        <v>0</v>
      </c>
      <c r="L107" s="8">
        <f t="shared" si="1"/>
        <v>0.66275783168157409</v>
      </c>
      <c r="N107" s="8"/>
      <c r="O107" s="8"/>
    </row>
    <row r="108" spans="1:15">
      <c r="A108" s="8">
        <v>103</v>
      </c>
      <c r="B108" s="8" t="s">
        <v>141</v>
      </c>
      <c r="C108" s="8">
        <v>74.2</v>
      </c>
      <c r="D108" s="8">
        <v>2666</v>
      </c>
      <c r="E108" s="8">
        <v>0</v>
      </c>
      <c r="F108" s="8">
        <v>0</v>
      </c>
      <c r="G108" s="8">
        <v>2666</v>
      </c>
      <c r="H108" s="8">
        <v>248</v>
      </c>
      <c r="I108" s="8">
        <v>2666</v>
      </c>
      <c r="J108" s="8">
        <v>0</v>
      </c>
      <c r="L108" s="8">
        <f t="shared" si="1"/>
        <v>1.8704039052790271</v>
      </c>
      <c r="N108" s="8"/>
      <c r="O108" s="8"/>
    </row>
    <row r="109" spans="1:15">
      <c r="A109" s="8">
        <v>104</v>
      </c>
      <c r="B109" s="8" t="s">
        <v>142</v>
      </c>
      <c r="C109" s="8">
        <v>0.4</v>
      </c>
      <c r="D109" s="8">
        <v>19</v>
      </c>
      <c r="E109" s="8">
        <v>3</v>
      </c>
      <c r="F109" s="8">
        <v>3</v>
      </c>
      <c r="G109" s="8">
        <v>16</v>
      </c>
      <c r="H109" s="8">
        <v>1</v>
      </c>
      <c r="I109" s="8">
        <v>19</v>
      </c>
      <c r="J109" s="8">
        <v>0</v>
      </c>
      <c r="L109" s="8">
        <f t="shared" si="1"/>
        <v>-0.3979400086720376</v>
      </c>
      <c r="N109" s="8"/>
      <c r="O109" s="8"/>
    </row>
    <row r="110" spans="1:15">
      <c r="A110" s="8">
        <v>105</v>
      </c>
      <c r="B110" s="8" t="s">
        <v>143</v>
      </c>
      <c r="C110" s="8">
        <v>0.2</v>
      </c>
      <c r="D110" s="8">
        <v>11</v>
      </c>
      <c r="E110" s="8">
        <v>0</v>
      </c>
      <c r="F110" s="8">
        <v>0</v>
      </c>
      <c r="G110" s="8">
        <v>11</v>
      </c>
      <c r="H110" s="8">
        <v>3</v>
      </c>
      <c r="I110" s="8">
        <v>11</v>
      </c>
      <c r="J110" s="8">
        <v>0</v>
      </c>
      <c r="L110" s="8">
        <f t="shared" si="1"/>
        <v>-0.69897000433601875</v>
      </c>
      <c r="N110" s="8"/>
      <c r="O110" s="8"/>
    </row>
    <row r="111" spans="1:15">
      <c r="A111" s="8">
        <v>106</v>
      </c>
      <c r="B111" s="8" t="s">
        <v>144</v>
      </c>
      <c r="C111" s="8">
        <v>17.399999999999999</v>
      </c>
      <c r="D111" s="8">
        <v>638</v>
      </c>
      <c r="E111" s="8">
        <v>1</v>
      </c>
      <c r="F111" s="8">
        <v>0</v>
      </c>
      <c r="G111" s="8">
        <v>637</v>
      </c>
      <c r="H111" s="8">
        <v>73</v>
      </c>
      <c r="I111" s="8">
        <v>638</v>
      </c>
      <c r="J111" s="8">
        <v>0</v>
      </c>
      <c r="L111" s="8">
        <f t="shared" si="1"/>
        <v>1.2405492482825997</v>
      </c>
      <c r="N111" s="8"/>
      <c r="O111" s="8"/>
    </row>
    <row r="112" spans="1:15">
      <c r="A112" s="8">
        <v>107</v>
      </c>
      <c r="B112" s="8" t="s">
        <v>145</v>
      </c>
      <c r="C112" s="8">
        <v>101.8</v>
      </c>
      <c r="D112" s="8">
        <v>3650</v>
      </c>
      <c r="E112" s="8">
        <v>0</v>
      </c>
      <c r="F112" s="8">
        <v>0</v>
      </c>
      <c r="G112" s="8">
        <v>3650</v>
      </c>
      <c r="H112" s="8">
        <v>338</v>
      </c>
      <c r="I112" s="8">
        <v>3650</v>
      </c>
      <c r="J112" s="8">
        <v>0</v>
      </c>
      <c r="L112" s="8">
        <f t="shared" si="1"/>
        <v>2.00774777800074</v>
      </c>
      <c r="N112" s="8"/>
      <c r="O112" s="8"/>
    </row>
    <row r="113" spans="1:15">
      <c r="A113" s="8">
        <v>108</v>
      </c>
      <c r="B113" s="8" t="s">
        <v>146</v>
      </c>
      <c r="C113" s="8">
        <v>57</v>
      </c>
      <c r="D113" s="8">
        <v>2263</v>
      </c>
      <c r="E113" s="8">
        <v>186</v>
      </c>
      <c r="F113" s="8">
        <v>186</v>
      </c>
      <c r="G113" s="8">
        <v>2077</v>
      </c>
      <c r="H113" s="8">
        <v>221</v>
      </c>
      <c r="I113" s="8">
        <v>2263</v>
      </c>
      <c r="J113" s="8">
        <v>0</v>
      </c>
      <c r="L113" s="8">
        <f t="shared" si="1"/>
        <v>1.7558748556724915</v>
      </c>
      <c r="N113" s="8"/>
      <c r="O113" s="8"/>
    </row>
    <row r="114" spans="1:15">
      <c r="A114" s="8">
        <v>109</v>
      </c>
      <c r="B114" s="8" t="s">
        <v>147</v>
      </c>
      <c r="C114" s="8">
        <v>33.199999999999996</v>
      </c>
      <c r="D114" s="8">
        <v>1317</v>
      </c>
      <c r="E114" s="8">
        <v>114</v>
      </c>
      <c r="F114" s="8">
        <v>110</v>
      </c>
      <c r="G114" s="8">
        <v>1203</v>
      </c>
      <c r="H114" s="8">
        <v>121</v>
      </c>
      <c r="I114" s="8">
        <v>1317</v>
      </c>
      <c r="J114" s="8">
        <v>0</v>
      </c>
      <c r="L114" s="8">
        <f t="shared" si="1"/>
        <v>1.5211380837040362</v>
      </c>
      <c r="N114" s="8"/>
      <c r="O114" s="8"/>
    </row>
    <row r="115" spans="1:15">
      <c r="A115" s="8">
        <v>110</v>
      </c>
      <c r="B115" s="8" t="s">
        <v>148</v>
      </c>
      <c r="C115" s="8">
        <v>1.4000000000000001</v>
      </c>
      <c r="D115" s="8">
        <v>56</v>
      </c>
      <c r="E115" s="8">
        <v>0</v>
      </c>
      <c r="F115" s="8">
        <v>0</v>
      </c>
      <c r="G115" s="8">
        <v>56</v>
      </c>
      <c r="H115" s="8">
        <v>9</v>
      </c>
      <c r="I115" s="8">
        <v>56</v>
      </c>
      <c r="J115" s="8">
        <v>0</v>
      </c>
      <c r="L115" s="8">
        <f t="shared" si="1"/>
        <v>0.14612803567823807</v>
      </c>
      <c r="N115" s="8"/>
      <c r="O115" s="8"/>
    </row>
    <row r="116" spans="1:15">
      <c r="A116" s="8">
        <v>111</v>
      </c>
      <c r="B116" s="8" t="s">
        <v>149</v>
      </c>
      <c r="C116" s="8">
        <v>52.800000000000004</v>
      </c>
      <c r="D116" s="8">
        <v>1904</v>
      </c>
      <c r="E116" s="8">
        <v>0</v>
      </c>
      <c r="F116" s="8">
        <v>0</v>
      </c>
      <c r="G116" s="8">
        <v>1904</v>
      </c>
      <c r="H116" s="8">
        <v>187</v>
      </c>
      <c r="I116" s="8">
        <v>1904</v>
      </c>
      <c r="J116" s="8">
        <v>0</v>
      </c>
      <c r="L116" s="8">
        <f t="shared" si="1"/>
        <v>1.7226339225338123</v>
      </c>
      <c r="N116" s="8"/>
      <c r="O116" s="8"/>
    </row>
    <row r="117" spans="1:15">
      <c r="A117" s="8">
        <v>112</v>
      </c>
      <c r="B117" s="8" t="s">
        <v>150</v>
      </c>
      <c r="C117" s="8">
        <v>49.800000000000004</v>
      </c>
      <c r="D117" s="8">
        <v>1820</v>
      </c>
      <c r="E117" s="8">
        <v>2</v>
      </c>
      <c r="F117" s="8">
        <v>2</v>
      </c>
      <c r="G117" s="8">
        <v>1818</v>
      </c>
      <c r="H117" s="8">
        <v>199</v>
      </c>
      <c r="I117" s="8">
        <v>1820</v>
      </c>
      <c r="J117" s="8">
        <v>0</v>
      </c>
      <c r="L117" s="8">
        <f t="shared" si="1"/>
        <v>1.6972293427597176</v>
      </c>
      <c r="N117" s="8"/>
      <c r="O117" s="8"/>
    </row>
    <row r="118" spans="1:15">
      <c r="A118" s="8">
        <v>113</v>
      </c>
      <c r="B118" s="8" t="s">
        <v>151</v>
      </c>
      <c r="C118" s="8">
        <v>1.2</v>
      </c>
      <c r="D118" s="8">
        <v>41</v>
      </c>
      <c r="E118" s="8">
        <v>0</v>
      </c>
      <c r="F118" s="8">
        <v>0</v>
      </c>
      <c r="G118" s="8">
        <v>41</v>
      </c>
      <c r="H118" s="8">
        <v>5</v>
      </c>
      <c r="I118" s="8">
        <v>41</v>
      </c>
      <c r="J118" s="8">
        <v>0</v>
      </c>
      <c r="L118" s="8">
        <f t="shared" si="1"/>
        <v>7.9181246047624818E-2</v>
      </c>
      <c r="N118" s="8"/>
      <c r="O118" s="8"/>
    </row>
    <row r="119" spans="1:15">
      <c r="A119" s="8">
        <v>114</v>
      </c>
      <c r="B119" s="8" t="s">
        <v>152</v>
      </c>
      <c r="C119" s="8">
        <v>2</v>
      </c>
      <c r="D119" s="8">
        <v>84</v>
      </c>
      <c r="E119" s="8">
        <v>11</v>
      </c>
      <c r="F119" s="8">
        <v>11</v>
      </c>
      <c r="G119" s="8">
        <v>73</v>
      </c>
      <c r="H119" s="8">
        <v>7</v>
      </c>
      <c r="I119" s="8">
        <v>84</v>
      </c>
      <c r="J119" s="8">
        <v>0</v>
      </c>
      <c r="L119" s="8">
        <f t="shared" si="1"/>
        <v>0.3010299956639812</v>
      </c>
      <c r="N119" s="8"/>
      <c r="O119" s="8"/>
    </row>
    <row r="120" spans="1:15">
      <c r="A120" s="8">
        <v>115</v>
      </c>
      <c r="B120" s="8" t="s">
        <v>153</v>
      </c>
      <c r="C120" s="8">
        <v>1.2</v>
      </c>
      <c r="D120" s="8">
        <v>38</v>
      </c>
      <c r="E120" s="8">
        <v>0</v>
      </c>
      <c r="F120" s="8">
        <v>0</v>
      </c>
      <c r="G120" s="8">
        <v>38</v>
      </c>
      <c r="H120" s="8">
        <v>2</v>
      </c>
      <c r="I120" s="8">
        <v>38</v>
      </c>
      <c r="J120" s="8">
        <v>0</v>
      </c>
      <c r="L120" s="8">
        <f t="shared" si="1"/>
        <v>7.9181246047624818E-2</v>
      </c>
      <c r="N120" s="8"/>
      <c r="O120" s="8"/>
    </row>
    <row r="121" spans="1:15">
      <c r="A121" s="8">
        <v>116</v>
      </c>
      <c r="B121" s="8" t="s">
        <v>154</v>
      </c>
      <c r="C121" s="8">
        <v>27.400000000000002</v>
      </c>
      <c r="D121" s="8">
        <v>1081</v>
      </c>
      <c r="E121" s="8">
        <v>81</v>
      </c>
      <c r="F121" s="8">
        <v>80</v>
      </c>
      <c r="G121" s="8">
        <v>1000</v>
      </c>
      <c r="H121" s="8">
        <v>106</v>
      </c>
      <c r="I121" s="8">
        <v>1081</v>
      </c>
      <c r="J121" s="8">
        <v>0</v>
      </c>
      <c r="L121" s="8">
        <f t="shared" si="1"/>
        <v>1.4377505628203879</v>
      </c>
      <c r="N121" s="8"/>
      <c r="O121" s="8"/>
    </row>
    <row r="122" spans="1:15">
      <c r="A122" s="8">
        <v>117</v>
      </c>
      <c r="B122" s="8" t="s">
        <v>155</v>
      </c>
      <c r="C122" s="8">
        <v>57</v>
      </c>
      <c r="D122" s="8">
        <v>2063</v>
      </c>
      <c r="E122" s="8">
        <v>0</v>
      </c>
      <c r="F122" s="8">
        <v>0</v>
      </c>
      <c r="G122" s="8">
        <v>2063</v>
      </c>
      <c r="H122" s="8">
        <v>210</v>
      </c>
      <c r="I122" s="8">
        <v>2063</v>
      </c>
      <c r="J122" s="8">
        <v>0</v>
      </c>
      <c r="L122" s="8">
        <f t="shared" si="1"/>
        <v>1.7558748556724915</v>
      </c>
      <c r="N122" s="8"/>
      <c r="O122" s="8"/>
    </row>
    <row r="123" spans="1:15">
      <c r="A123" s="8">
        <v>118</v>
      </c>
      <c r="B123" s="8" t="s">
        <v>156</v>
      </c>
      <c r="C123" s="8">
        <v>6.6000000000000005</v>
      </c>
      <c r="D123" s="8">
        <v>248</v>
      </c>
      <c r="E123" s="8">
        <v>4</v>
      </c>
      <c r="F123" s="8">
        <v>4</v>
      </c>
      <c r="G123" s="8">
        <v>244</v>
      </c>
      <c r="H123" s="8">
        <v>29</v>
      </c>
      <c r="I123" s="8">
        <v>248</v>
      </c>
      <c r="J123" s="8">
        <v>0</v>
      </c>
      <c r="L123" s="8">
        <f t="shared" si="1"/>
        <v>0.81954393554186866</v>
      </c>
      <c r="N123" s="8"/>
      <c r="O123" s="8"/>
    </row>
    <row r="124" spans="1:15">
      <c r="A124" s="8">
        <v>119</v>
      </c>
      <c r="B124" s="8" t="s">
        <v>157</v>
      </c>
      <c r="C124" s="8">
        <v>16.599999999999998</v>
      </c>
      <c r="D124" s="8">
        <v>680</v>
      </c>
      <c r="E124" s="8">
        <v>69</v>
      </c>
      <c r="F124" s="8">
        <v>69</v>
      </c>
      <c r="G124" s="8">
        <v>611</v>
      </c>
      <c r="H124" s="8">
        <v>69</v>
      </c>
      <c r="I124" s="8">
        <v>680</v>
      </c>
      <c r="J124" s="8">
        <v>0</v>
      </c>
      <c r="L124" s="8">
        <f t="shared" si="1"/>
        <v>1.220108088040055</v>
      </c>
      <c r="N124" s="8"/>
      <c r="O124" s="8"/>
    </row>
    <row r="125" spans="1:15">
      <c r="A125" s="8">
        <v>120</v>
      </c>
      <c r="B125" s="8" t="s">
        <v>158</v>
      </c>
      <c r="C125" s="8">
        <v>40.799999999999997</v>
      </c>
      <c r="D125" s="8">
        <v>1633</v>
      </c>
      <c r="E125" s="8">
        <v>155</v>
      </c>
      <c r="F125" s="8">
        <v>155</v>
      </c>
      <c r="G125" s="8">
        <v>1478</v>
      </c>
      <c r="H125" s="8">
        <v>151</v>
      </c>
      <c r="I125" s="8">
        <v>1633</v>
      </c>
      <c r="J125" s="8">
        <v>0</v>
      </c>
      <c r="L125" s="8">
        <f t="shared" si="1"/>
        <v>1.61066016308988</v>
      </c>
      <c r="N125" s="8"/>
      <c r="O125" s="8"/>
    </row>
    <row r="126" spans="1:15">
      <c r="A126" s="8">
        <v>121</v>
      </c>
      <c r="B126" s="8" t="s">
        <v>159</v>
      </c>
      <c r="C126" s="8">
        <v>5.6000000000000005</v>
      </c>
      <c r="D126" s="8">
        <v>227</v>
      </c>
      <c r="E126" s="8">
        <v>18</v>
      </c>
      <c r="F126" s="8">
        <v>18</v>
      </c>
      <c r="G126" s="8">
        <v>209</v>
      </c>
      <c r="H126" s="8">
        <v>25</v>
      </c>
      <c r="I126" s="8">
        <v>227</v>
      </c>
      <c r="J126" s="8">
        <v>0</v>
      </c>
      <c r="L126" s="8">
        <f t="shared" si="1"/>
        <v>0.74818802700620046</v>
      </c>
      <c r="N126" s="8"/>
      <c r="O126" s="8"/>
    </row>
    <row r="127" spans="1:15">
      <c r="A127" s="8">
        <v>122</v>
      </c>
      <c r="B127" s="8" t="s">
        <v>160</v>
      </c>
      <c r="C127" s="8">
        <v>0.6</v>
      </c>
      <c r="D127" s="8">
        <v>25</v>
      </c>
      <c r="E127" s="8">
        <v>2</v>
      </c>
      <c r="F127" s="8">
        <v>2</v>
      </c>
      <c r="G127" s="8">
        <v>23</v>
      </c>
      <c r="H127" s="8">
        <v>1</v>
      </c>
      <c r="I127" s="8">
        <v>25</v>
      </c>
      <c r="J127" s="8">
        <v>0</v>
      </c>
      <c r="L127" s="8">
        <f t="shared" si="1"/>
        <v>-0.22184874961635639</v>
      </c>
      <c r="N127" s="8"/>
      <c r="O127" s="8"/>
    </row>
    <row r="128" spans="1:15">
      <c r="A128" s="8">
        <v>123</v>
      </c>
      <c r="B128" s="8" t="s">
        <v>161</v>
      </c>
      <c r="C128" s="8">
        <v>28.599999999999998</v>
      </c>
      <c r="D128" s="8">
        <v>1122</v>
      </c>
      <c r="E128" s="8">
        <v>104</v>
      </c>
      <c r="F128" s="8">
        <v>103</v>
      </c>
      <c r="G128" s="8">
        <v>1018</v>
      </c>
      <c r="H128" s="8">
        <v>87</v>
      </c>
      <c r="I128" s="8">
        <v>1122</v>
      </c>
      <c r="J128" s="8">
        <v>0</v>
      </c>
      <c r="L128" s="8">
        <f t="shared" si="1"/>
        <v>1.4563660331290429</v>
      </c>
      <c r="N128" s="8"/>
      <c r="O128" s="8"/>
    </row>
    <row r="129" spans="1:15">
      <c r="A129" s="8">
        <v>124</v>
      </c>
      <c r="B129" s="8" t="s">
        <v>162</v>
      </c>
      <c r="C129" s="8">
        <v>25</v>
      </c>
      <c r="D129" s="8">
        <v>1001</v>
      </c>
      <c r="E129" s="8">
        <v>93</v>
      </c>
      <c r="F129" s="8">
        <v>88</v>
      </c>
      <c r="G129" s="8">
        <v>908</v>
      </c>
      <c r="H129" s="8">
        <v>96</v>
      </c>
      <c r="I129" s="8">
        <v>1001</v>
      </c>
      <c r="J129" s="8">
        <v>0</v>
      </c>
      <c r="L129" s="8">
        <f t="shared" si="1"/>
        <v>1.3979400086720377</v>
      </c>
      <c r="N129" s="8"/>
      <c r="O129" s="8"/>
    </row>
    <row r="130" spans="1:15">
      <c r="A130" s="8">
        <v>125</v>
      </c>
      <c r="B130" s="8" t="s">
        <v>163</v>
      </c>
      <c r="C130" s="8">
        <v>38</v>
      </c>
      <c r="D130" s="8">
        <v>1375</v>
      </c>
      <c r="E130" s="8">
        <v>0</v>
      </c>
      <c r="F130" s="8">
        <v>0</v>
      </c>
      <c r="G130" s="8">
        <v>1375</v>
      </c>
      <c r="H130" s="8">
        <v>141</v>
      </c>
      <c r="I130" s="8">
        <v>1375</v>
      </c>
      <c r="J130" s="8">
        <v>0</v>
      </c>
      <c r="L130" s="8">
        <f t="shared" si="1"/>
        <v>1.5797835966168101</v>
      </c>
      <c r="N130" s="8"/>
      <c r="O130" s="8"/>
    </row>
    <row r="131" spans="1:15">
      <c r="A131" s="8">
        <v>126</v>
      </c>
      <c r="B131" s="8" t="s">
        <v>164</v>
      </c>
      <c r="C131" s="8">
        <v>18</v>
      </c>
      <c r="D131" s="8">
        <v>677</v>
      </c>
      <c r="E131" s="8">
        <v>10</v>
      </c>
      <c r="F131" s="8">
        <v>7</v>
      </c>
      <c r="G131" s="8">
        <v>650</v>
      </c>
      <c r="H131" s="8">
        <v>65</v>
      </c>
      <c r="I131" s="8">
        <v>677</v>
      </c>
      <c r="J131" s="8">
        <v>0</v>
      </c>
      <c r="L131" s="8">
        <f t="shared" si="1"/>
        <v>1.255272505103306</v>
      </c>
      <c r="N131" s="8"/>
      <c r="O131" s="8"/>
    </row>
    <row r="132" spans="1:15">
      <c r="A132" s="8">
        <v>127</v>
      </c>
      <c r="B132" s="8" t="s">
        <v>165</v>
      </c>
      <c r="C132" s="8">
        <v>20.399999999999999</v>
      </c>
      <c r="D132" s="8">
        <v>828</v>
      </c>
      <c r="E132" s="8">
        <v>101</v>
      </c>
      <c r="F132" s="8">
        <v>98</v>
      </c>
      <c r="G132" s="8">
        <v>727</v>
      </c>
      <c r="H132" s="8">
        <v>60</v>
      </c>
      <c r="I132" s="8">
        <v>828</v>
      </c>
      <c r="J132" s="8">
        <v>0</v>
      </c>
      <c r="L132" s="8">
        <f t="shared" si="1"/>
        <v>1.3096301674258988</v>
      </c>
      <c r="N132" s="8"/>
      <c r="O132" s="8"/>
    </row>
    <row r="133" spans="1:15">
      <c r="A133" s="8">
        <v>128</v>
      </c>
      <c r="B133" s="8" t="s">
        <v>166</v>
      </c>
      <c r="C133" s="8">
        <v>40.199999999999996</v>
      </c>
      <c r="D133" s="8">
        <v>1576</v>
      </c>
      <c r="E133" s="8">
        <v>129</v>
      </c>
      <c r="F133" s="8">
        <v>129</v>
      </c>
      <c r="G133" s="8">
        <v>1447</v>
      </c>
      <c r="H133" s="8">
        <v>138</v>
      </c>
      <c r="I133" s="8">
        <v>1576</v>
      </c>
      <c r="J133" s="8">
        <v>0</v>
      </c>
      <c r="L133" s="8">
        <f t="shared" si="1"/>
        <v>1.6042260530844701</v>
      </c>
      <c r="N133" s="8"/>
      <c r="O133" s="8"/>
    </row>
    <row r="134" spans="1:15">
      <c r="A134" s="8">
        <v>129</v>
      </c>
      <c r="B134" s="8" t="s">
        <v>167</v>
      </c>
      <c r="C134" s="8">
        <v>41.6</v>
      </c>
      <c r="D134" s="8">
        <v>1641</v>
      </c>
      <c r="E134" s="8">
        <v>136</v>
      </c>
      <c r="F134" s="8">
        <v>136</v>
      </c>
      <c r="G134" s="8">
        <v>1505</v>
      </c>
      <c r="H134" s="8">
        <v>151</v>
      </c>
      <c r="I134" s="8">
        <v>1641</v>
      </c>
      <c r="J134" s="8">
        <v>0</v>
      </c>
      <c r="L134" s="8">
        <f t="shared" si="1"/>
        <v>1.6190933306267428</v>
      </c>
      <c r="N134" s="8"/>
      <c r="O134" s="8"/>
    </row>
    <row r="135" spans="1:15">
      <c r="A135" s="8">
        <v>130</v>
      </c>
      <c r="B135" s="8" t="s">
        <v>168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L135" s="8" t="e">
        <f t="shared" ref="L135:L198" si="2">LOG10(C135)</f>
        <v>#NUM!</v>
      </c>
      <c r="N135" s="8"/>
      <c r="O135" s="8"/>
    </row>
    <row r="136" spans="1:15">
      <c r="A136" s="8">
        <v>131</v>
      </c>
      <c r="B136" s="8" t="s">
        <v>169</v>
      </c>
      <c r="C136" s="8">
        <v>25.4</v>
      </c>
      <c r="D136" s="8">
        <v>968</v>
      </c>
      <c r="E136" s="8">
        <v>56</v>
      </c>
      <c r="F136" s="8">
        <v>55</v>
      </c>
      <c r="G136" s="8">
        <v>912</v>
      </c>
      <c r="H136" s="8">
        <v>85</v>
      </c>
      <c r="I136" s="8">
        <v>968</v>
      </c>
      <c r="J136" s="8">
        <v>0</v>
      </c>
      <c r="L136" s="8">
        <f t="shared" si="2"/>
        <v>1.4048337166199381</v>
      </c>
      <c r="N136" s="8"/>
      <c r="O136" s="8"/>
    </row>
    <row r="137" spans="1:15">
      <c r="A137" s="8">
        <v>132</v>
      </c>
      <c r="B137" s="8" t="s">
        <v>170</v>
      </c>
      <c r="C137" s="8">
        <v>37</v>
      </c>
      <c r="D137" s="8">
        <v>1530</v>
      </c>
      <c r="E137" s="8">
        <v>206</v>
      </c>
      <c r="F137" s="8">
        <v>206</v>
      </c>
      <c r="G137" s="8">
        <v>1324</v>
      </c>
      <c r="H137" s="8">
        <v>121</v>
      </c>
      <c r="I137" s="8">
        <v>1530</v>
      </c>
      <c r="J137" s="8">
        <v>0</v>
      </c>
      <c r="L137" s="8">
        <f t="shared" si="2"/>
        <v>1.568201724066995</v>
      </c>
      <c r="N137" s="8"/>
      <c r="O137" s="8"/>
    </row>
    <row r="138" spans="1:15">
      <c r="A138" s="8">
        <v>133</v>
      </c>
      <c r="B138" s="8" t="s">
        <v>171</v>
      </c>
      <c r="C138" s="8">
        <v>44</v>
      </c>
      <c r="D138" s="8">
        <v>1584</v>
      </c>
      <c r="E138" s="8">
        <v>0</v>
      </c>
      <c r="F138" s="8">
        <v>0</v>
      </c>
      <c r="G138" s="8">
        <v>1584</v>
      </c>
      <c r="H138" s="8">
        <v>154</v>
      </c>
      <c r="I138" s="8">
        <v>1584</v>
      </c>
      <c r="J138" s="8">
        <v>0</v>
      </c>
      <c r="L138" s="8">
        <f t="shared" si="2"/>
        <v>1.6434526764861874</v>
      </c>
      <c r="N138" s="8"/>
      <c r="O138" s="8"/>
    </row>
    <row r="139" spans="1:15">
      <c r="A139" s="8">
        <v>134</v>
      </c>
      <c r="B139" s="8" t="s">
        <v>172</v>
      </c>
      <c r="C139" s="8">
        <v>28.799999999999997</v>
      </c>
      <c r="D139" s="8">
        <v>1042</v>
      </c>
      <c r="E139" s="8">
        <v>0</v>
      </c>
      <c r="F139" s="8">
        <v>0</v>
      </c>
      <c r="G139" s="8">
        <v>1042</v>
      </c>
      <c r="H139" s="8">
        <v>102</v>
      </c>
      <c r="I139" s="8">
        <v>1042</v>
      </c>
      <c r="J139" s="8">
        <v>0</v>
      </c>
      <c r="L139" s="8">
        <f t="shared" si="2"/>
        <v>1.4593924877592308</v>
      </c>
      <c r="N139" s="8"/>
      <c r="O139" s="8"/>
    </row>
    <row r="140" spans="1:15">
      <c r="A140" s="8">
        <v>135</v>
      </c>
      <c r="B140" s="8" t="s">
        <v>173</v>
      </c>
      <c r="C140" s="8">
        <v>25.4</v>
      </c>
      <c r="D140" s="8">
        <v>967</v>
      </c>
      <c r="E140" s="8">
        <v>49</v>
      </c>
      <c r="F140" s="8">
        <v>49</v>
      </c>
      <c r="G140" s="8">
        <v>918</v>
      </c>
      <c r="H140" s="8">
        <v>89</v>
      </c>
      <c r="I140" s="8">
        <v>967</v>
      </c>
      <c r="J140" s="8">
        <v>0</v>
      </c>
      <c r="L140" s="8">
        <f t="shared" si="2"/>
        <v>1.4048337166199381</v>
      </c>
      <c r="N140" s="8"/>
      <c r="O140" s="8"/>
    </row>
    <row r="141" spans="1:15">
      <c r="A141" s="8">
        <v>136</v>
      </c>
      <c r="B141" s="8" t="s">
        <v>174</v>
      </c>
      <c r="C141" s="8">
        <v>36</v>
      </c>
      <c r="D141" s="8">
        <v>1314</v>
      </c>
      <c r="E141" s="8">
        <v>0</v>
      </c>
      <c r="F141" s="8">
        <v>0</v>
      </c>
      <c r="G141" s="8">
        <v>1314</v>
      </c>
      <c r="H141" s="8">
        <v>143</v>
      </c>
      <c r="I141" s="8">
        <v>1314</v>
      </c>
      <c r="J141" s="8">
        <v>0</v>
      </c>
      <c r="L141" s="8">
        <f t="shared" si="2"/>
        <v>1.5563025007672873</v>
      </c>
      <c r="N141" s="8"/>
      <c r="O141" s="8"/>
    </row>
    <row r="142" spans="1:15">
      <c r="A142" s="8">
        <v>137</v>
      </c>
      <c r="B142" s="8" t="s">
        <v>175</v>
      </c>
      <c r="C142" s="8">
        <v>12.4</v>
      </c>
      <c r="D142" s="8">
        <v>597</v>
      </c>
      <c r="E142" s="8">
        <v>138</v>
      </c>
      <c r="F142" s="8">
        <v>138</v>
      </c>
      <c r="G142" s="8">
        <v>459</v>
      </c>
      <c r="H142" s="8">
        <v>56</v>
      </c>
      <c r="I142" s="8">
        <v>597</v>
      </c>
      <c r="J142" s="8">
        <v>0</v>
      </c>
      <c r="L142" s="8">
        <f t="shared" si="2"/>
        <v>1.0934216851622351</v>
      </c>
      <c r="N142" s="8"/>
      <c r="O142" s="8"/>
    </row>
    <row r="143" spans="1:15">
      <c r="A143" s="8">
        <v>138</v>
      </c>
      <c r="B143" s="8" t="s">
        <v>176</v>
      </c>
      <c r="C143" s="8">
        <v>63</v>
      </c>
      <c r="D143" s="8">
        <v>2335</v>
      </c>
      <c r="E143" s="8">
        <v>44</v>
      </c>
      <c r="F143" s="8">
        <v>44</v>
      </c>
      <c r="G143" s="8">
        <v>2291</v>
      </c>
      <c r="H143" s="8">
        <v>238</v>
      </c>
      <c r="I143" s="8">
        <v>2335</v>
      </c>
      <c r="J143" s="8">
        <v>0</v>
      </c>
      <c r="L143" s="8">
        <f t="shared" si="2"/>
        <v>1.7993405494535817</v>
      </c>
      <c r="N143" s="8"/>
      <c r="O143" s="8"/>
    </row>
    <row r="144" spans="1:15">
      <c r="A144" s="8">
        <v>139</v>
      </c>
      <c r="B144" s="8" t="s">
        <v>177</v>
      </c>
      <c r="C144" s="8">
        <v>42</v>
      </c>
      <c r="D144" s="8">
        <v>1550</v>
      </c>
      <c r="E144" s="8">
        <v>0</v>
      </c>
      <c r="F144" s="8">
        <v>0</v>
      </c>
      <c r="G144" s="8">
        <v>1550</v>
      </c>
      <c r="H144" s="8">
        <v>183</v>
      </c>
      <c r="I144" s="8">
        <v>1550</v>
      </c>
      <c r="J144" s="8">
        <v>0</v>
      </c>
      <c r="L144" s="8">
        <f t="shared" si="2"/>
        <v>1.6232492903979006</v>
      </c>
      <c r="N144" s="8"/>
      <c r="O144" s="8"/>
    </row>
    <row r="145" spans="1:15">
      <c r="A145" s="8">
        <v>140</v>
      </c>
      <c r="B145" s="8" t="s">
        <v>178</v>
      </c>
      <c r="C145" s="8">
        <v>2</v>
      </c>
      <c r="D145" s="8">
        <v>75</v>
      </c>
      <c r="E145" s="8">
        <v>4</v>
      </c>
      <c r="F145" s="8">
        <v>4</v>
      </c>
      <c r="G145" s="8">
        <v>71</v>
      </c>
      <c r="H145" s="8">
        <v>6</v>
      </c>
      <c r="I145" s="8">
        <v>75</v>
      </c>
      <c r="J145" s="8">
        <v>0</v>
      </c>
      <c r="L145" s="8">
        <f t="shared" si="2"/>
        <v>0.3010299956639812</v>
      </c>
      <c r="N145" s="8"/>
      <c r="O145" s="8"/>
    </row>
    <row r="146" spans="1:15">
      <c r="A146" s="8">
        <v>141</v>
      </c>
      <c r="B146" s="8" t="s">
        <v>179</v>
      </c>
      <c r="C146" s="8">
        <v>20.6</v>
      </c>
      <c r="D146" s="8">
        <v>748</v>
      </c>
      <c r="E146" s="8">
        <v>2</v>
      </c>
      <c r="F146" s="8">
        <v>0</v>
      </c>
      <c r="G146" s="8">
        <v>746</v>
      </c>
      <c r="H146" s="8">
        <v>78</v>
      </c>
      <c r="I146" s="8">
        <v>748</v>
      </c>
      <c r="J146" s="8">
        <v>0</v>
      </c>
      <c r="L146" s="8">
        <f t="shared" si="2"/>
        <v>1.3138672203691535</v>
      </c>
      <c r="N146" s="8"/>
      <c r="O146" s="8"/>
    </row>
    <row r="147" spans="1:15">
      <c r="A147" s="8">
        <v>142</v>
      </c>
      <c r="B147" s="8" t="s">
        <v>180</v>
      </c>
      <c r="C147" s="8">
        <v>96.4</v>
      </c>
      <c r="D147" s="8">
        <v>3475</v>
      </c>
      <c r="E147" s="8">
        <v>0</v>
      </c>
      <c r="F147" s="8">
        <v>0</v>
      </c>
      <c r="G147" s="8">
        <v>3475</v>
      </c>
      <c r="H147" s="8">
        <v>340</v>
      </c>
      <c r="I147" s="8">
        <v>3475</v>
      </c>
      <c r="J147" s="8">
        <v>0</v>
      </c>
      <c r="L147" s="8">
        <f t="shared" si="2"/>
        <v>1.9840770339028309</v>
      </c>
      <c r="N147" s="8"/>
      <c r="O147" s="8"/>
    </row>
    <row r="148" spans="1:15">
      <c r="A148" s="8">
        <v>143</v>
      </c>
      <c r="B148" s="8" t="s">
        <v>181</v>
      </c>
      <c r="C148" s="8">
        <v>81.400000000000006</v>
      </c>
      <c r="D148" s="8">
        <v>2939</v>
      </c>
      <c r="E148" s="8">
        <v>0</v>
      </c>
      <c r="F148" s="8">
        <v>0</v>
      </c>
      <c r="G148" s="8">
        <v>2939</v>
      </c>
      <c r="H148" s="8">
        <v>290</v>
      </c>
      <c r="I148" s="8">
        <v>2939</v>
      </c>
      <c r="J148" s="8">
        <v>0</v>
      </c>
      <c r="L148" s="8">
        <f t="shared" si="2"/>
        <v>1.9106244048892012</v>
      </c>
      <c r="N148" s="8"/>
      <c r="O148" s="8"/>
    </row>
    <row r="149" spans="1:15">
      <c r="A149" s="8">
        <v>144</v>
      </c>
      <c r="B149" s="8" t="s">
        <v>182</v>
      </c>
      <c r="C149" s="8">
        <v>31.8</v>
      </c>
      <c r="D149" s="8">
        <v>1226</v>
      </c>
      <c r="E149" s="8">
        <v>79</v>
      </c>
      <c r="F149" s="8">
        <v>79</v>
      </c>
      <c r="G149" s="8">
        <v>1147</v>
      </c>
      <c r="H149" s="8">
        <v>115</v>
      </c>
      <c r="I149" s="8">
        <v>1226</v>
      </c>
      <c r="J149" s="8">
        <v>0</v>
      </c>
      <c r="L149" s="8">
        <f t="shared" si="2"/>
        <v>1.5024271199844328</v>
      </c>
      <c r="N149" s="8"/>
      <c r="O149" s="8"/>
    </row>
    <row r="150" spans="1:15">
      <c r="A150" s="8">
        <v>145</v>
      </c>
      <c r="B150" s="8" t="s">
        <v>183</v>
      </c>
      <c r="C150" s="8">
        <v>22.400000000000002</v>
      </c>
      <c r="D150" s="8">
        <v>801</v>
      </c>
      <c r="E150" s="8">
        <v>0</v>
      </c>
      <c r="F150" s="8">
        <v>0</v>
      </c>
      <c r="G150" s="8">
        <v>800</v>
      </c>
      <c r="H150" s="8">
        <v>74</v>
      </c>
      <c r="I150" s="8">
        <v>801</v>
      </c>
      <c r="J150" s="8">
        <v>0</v>
      </c>
      <c r="L150" s="8">
        <f t="shared" si="2"/>
        <v>1.3502480183341627</v>
      </c>
      <c r="N150" s="8"/>
      <c r="O150" s="8"/>
    </row>
    <row r="151" spans="1:15">
      <c r="A151" s="8">
        <v>146</v>
      </c>
      <c r="B151" s="8" t="s">
        <v>184</v>
      </c>
      <c r="C151" s="8">
        <v>2</v>
      </c>
      <c r="D151" s="8">
        <v>75</v>
      </c>
      <c r="E151" s="8">
        <v>3</v>
      </c>
      <c r="F151" s="8">
        <v>3</v>
      </c>
      <c r="G151" s="8">
        <v>72</v>
      </c>
      <c r="H151" s="8">
        <v>6</v>
      </c>
      <c r="I151" s="8">
        <v>75</v>
      </c>
      <c r="J151" s="8">
        <v>0</v>
      </c>
      <c r="L151" s="8">
        <f t="shared" si="2"/>
        <v>0.3010299956639812</v>
      </c>
      <c r="N151" s="8"/>
      <c r="O151" s="8"/>
    </row>
    <row r="152" spans="1:15">
      <c r="A152" s="8">
        <v>147</v>
      </c>
      <c r="B152" s="8" t="s">
        <v>185</v>
      </c>
      <c r="C152" s="8">
        <v>2.4</v>
      </c>
      <c r="D152" s="8">
        <v>93</v>
      </c>
      <c r="E152" s="8">
        <v>0</v>
      </c>
      <c r="F152" s="8">
        <v>0</v>
      </c>
      <c r="G152" s="8">
        <v>93</v>
      </c>
      <c r="H152" s="8">
        <v>14</v>
      </c>
      <c r="I152" s="8">
        <v>93</v>
      </c>
      <c r="J152" s="8">
        <v>0</v>
      </c>
      <c r="L152" s="8">
        <f t="shared" si="2"/>
        <v>0.38021124171160603</v>
      </c>
      <c r="N152" s="8"/>
      <c r="O152" s="8"/>
    </row>
    <row r="153" spans="1:15">
      <c r="A153" s="8">
        <v>148</v>
      </c>
      <c r="B153" s="8" t="s">
        <v>186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L153" s="8" t="e">
        <f t="shared" si="2"/>
        <v>#NUM!</v>
      </c>
      <c r="N153" s="8"/>
      <c r="O153" s="8"/>
    </row>
    <row r="154" spans="1:15">
      <c r="A154" s="8">
        <v>149</v>
      </c>
      <c r="B154" s="8" t="s">
        <v>187</v>
      </c>
      <c r="C154" s="8">
        <v>7</v>
      </c>
      <c r="D154" s="8">
        <v>250</v>
      </c>
      <c r="E154" s="8">
        <v>1</v>
      </c>
      <c r="F154" s="8">
        <v>1</v>
      </c>
      <c r="G154" s="8">
        <v>249</v>
      </c>
      <c r="H154" s="8">
        <v>22</v>
      </c>
      <c r="I154" s="8">
        <v>250</v>
      </c>
      <c r="J154" s="8">
        <v>0</v>
      </c>
      <c r="L154" s="8">
        <f t="shared" si="2"/>
        <v>0.84509804001425681</v>
      </c>
      <c r="N154" s="8"/>
      <c r="O154" s="8"/>
    </row>
    <row r="155" spans="1:15">
      <c r="A155" s="8">
        <v>150</v>
      </c>
      <c r="B155" s="8" t="s">
        <v>188</v>
      </c>
      <c r="C155" s="8">
        <v>45.599999999999994</v>
      </c>
      <c r="D155" s="8">
        <v>1650</v>
      </c>
      <c r="E155" s="8">
        <v>15</v>
      </c>
      <c r="F155" s="8">
        <v>15</v>
      </c>
      <c r="G155" s="8">
        <v>1635</v>
      </c>
      <c r="H155" s="8">
        <v>151</v>
      </c>
      <c r="I155" s="8">
        <v>1650</v>
      </c>
      <c r="J155" s="8">
        <v>0</v>
      </c>
      <c r="L155" s="8">
        <f t="shared" si="2"/>
        <v>1.658964842664435</v>
      </c>
      <c r="N155" s="8"/>
      <c r="O155" s="8"/>
    </row>
    <row r="156" spans="1:15">
      <c r="A156" s="8">
        <v>151</v>
      </c>
      <c r="B156" s="8" t="s">
        <v>189</v>
      </c>
      <c r="C156" s="8">
        <v>100.8</v>
      </c>
      <c r="D156" s="8">
        <v>3682</v>
      </c>
      <c r="E156" s="8">
        <v>0</v>
      </c>
      <c r="F156" s="8">
        <v>0</v>
      </c>
      <c r="G156" s="8">
        <v>3682</v>
      </c>
      <c r="H156" s="8">
        <v>401</v>
      </c>
      <c r="I156" s="8">
        <v>3682</v>
      </c>
      <c r="J156" s="8">
        <v>0</v>
      </c>
      <c r="L156" s="8">
        <f t="shared" si="2"/>
        <v>2.0034605321095063</v>
      </c>
      <c r="N156" s="8"/>
      <c r="O156" s="8"/>
    </row>
    <row r="157" spans="1:15">
      <c r="A157" s="8">
        <v>152</v>
      </c>
      <c r="B157" s="8" t="s">
        <v>190</v>
      </c>
      <c r="C157" s="8">
        <v>71</v>
      </c>
      <c r="D157" s="8">
        <v>2661</v>
      </c>
      <c r="E157" s="8">
        <v>95</v>
      </c>
      <c r="F157" s="8">
        <v>95</v>
      </c>
      <c r="G157" s="8">
        <v>2566</v>
      </c>
      <c r="H157" s="8">
        <v>257</v>
      </c>
      <c r="I157" s="8">
        <v>2661</v>
      </c>
      <c r="J157" s="8">
        <v>0</v>
      </c>
      <c r="L157" s="8">
        <f t="shared" si="2"/>
        <v>1.8512583487190752</v>
      </c>
      <c r="N157" s="8"/>
      <c r="O157" s="8"/>
    </row>
    <row r="158" spans="1:15">
      <c r="A158" s="8">
        <v>153</v>
      </c>
      <c r="B158" s="8" t="s">
        <v>191</v>
      </c>
      <c r="C158" s="8">
        <v>53.4</v>
      </c>
      <c r="D158" s="8">
        <v>1931</v>
      </c>
      <c r="E158" s="8">
        <v>5</v>
      </c>
      <c r="F158" s="8">
        <v>5</v>
      </c>
      <c r="G158" s="8">
        <v>1926</v>
      </c>
      <c r="H158" s="8">
        <v>189</v>
      </c>
      <c r="I158" s="8">
        <v>1931</v>
      </c>
      <c r="J158" s="8">
        <v>0</v>
      </c>
      <c r="L158" s="8">
        <f t="shared" si="2"/>
        <v>1.7275412570285564</v>
      </c>
      <c r="N158" s="8"/>
      <c r="O158" s="8"/>
    </row>
    <row r="159" spans="1:15">
      <c r="A159" s="8">
        <v>154</v>
      </c>
      <c r="B159" s="8" t="s">
        <v>192</v>
      </c>
      <c r="C159" s="8">
        <v>77.400000000000006</v>
      </c>
      <c r="D159" s="8">
        <v>2905</v>
      </c>
      <c r="E159" s="8">
        <v>98</v>
      </c>
      <c r="F159" s="8">
        <v>98</v>
      </c>
      <c r="G159" s="8">
        <v>2807</v>
      </c>
      <c r="H159" s="8">
        <v>286</v>
      </c>
      <c r="I159" s="8">
        <v>2905</v>
      </c>
      <c r="J159" s="8">
        <v>0</v>
      </c>
      <c r="L159" s="8">
        <f t="shared" si="2"/>
        <v>1.8887409606828927</v>
      </c>
      <c r="N159" s="8"/>
      <c r="O159" s="8"/>
    </row>
    <row r="160" spans="1:15">
      <c r="A160" s="8">
        <v>155</v>
      </c>
      <c r="B160" s="8" t="s">
        <v>193</v>
      </c>
      <c r="C160" s="8">
        <v>29.2</v>
      </c>
      <c r="D160" s="8">
        <v>1184</v>
      </c>
      <c r="E160" s="8">
        <v>109</v>
      </c>
      <c r="F160" s="8">
        <v>109</v>
      </c>
      <c r="G160" s="8">
        <v>1075</v>
      </c>
      <c r="H160" s="8">
        <v>123</v>
      </c>
      <c r="I160" s="8">
        <v>1184</v>
      </c>
      <c r="J160" s="8">
        <v>0</v>
      </c>
      <c r="L160" s="8">
        <f t="shared" si="2"/>
        <v>1.4653828514484182</v>
      </c>
      <c r="N160" s="8"/>
      <c r="O160" s="8"/>
    </row>
    <row r="161" spans="1:15">
      <c r="A161" s="8">
        <v>156</v>
      </c>
      <c r="B161" s="8" t="s">
        <v>194</v>
      </c>
      <c r="C161" s="8">
        <v>96.4</v>
      </c>
      <c r="D161" s="8">
        <v>3493</v>
      </c>
      <c r="E161" s="8">
        <v>0</v>
      </c>
      <c r="F161" s="8">
        <v>0</v>
      </c>
      <c r="G161" s="8">
        <v>3493</v>
      </c>
      <c r="H161" s="8">
        <v>354</v>
      </c>
      <c r="I161" s="8">
        <v>3493</v>
      </c>
      <c r="J161" s="8">
        <v>0</v>
      </c>
      <c r="L161" s="8">
        <f t="shared" si="2"/>
        <v>1.9840770339028309</v>
      </c>
      <c r="N161" s="8"/>
      <c r="O161" s="8"/>
    </row>
    <row r="162" spans="1:15">
      <c r="A162" s="8">
        <v>157</v>
      </c>
      <c r="B162" s="8" t="s">
        <v>195</v>
      </c>
      <c r="C162" s="8">
        <v>1.2</v>
      </c>
      <c r="D162" s="8">
        <v>39</v>
      </c>
      <c r="E162" s="8">
        <v>2</v>
      </c>
      <c r="F162" s="8">
        <v>2</v>
      </c>
      <c r="G162" s="8">
        <v>37</v>
      </c>
      <c r="H162" s="8">
        <v>1</v>
      </c>
      <c r="I162" s="8">
        <v>39</v>
      </c>
      <c r="J162" s="8">
        <v>0</v>
      </c>
      <c r="L162" s="8">
        <f t="shared" si="2"/>
        <v>7.9181246047624818E-2</v>
      </c>
      <c r="N162" s="8"/>
      <c r="O162" s="8"/>
    </row>
    <row r="163" spans="1:15">
      <c r="A163" s="8">
        <v>158</v>
      </c>
      <c r="B163" s="8" t="s">
        <v>196</v>
      </c>
      <c r="C163" s="8">
        <v>1.4000000000000001</v>
      </c>
      <c r="D163" s="8">
        <v>52</v>
      </c>
      <c r="E163" s="8">
        <v>1</v>
      </c>
      <c r="F163" s="8">
        <v>1</v>
      </c>
      <c r="G163" s="8">
        <v>51</v>
      </c>
      <c r="H163" s="8">
        <v>3</v>
      </c>
      <c r="I163" s="8">
        <v>52</v>
      </c>
      <c r="J163" s="8">
        <v>0</v>
      </c>
      <c r="L163" s="8">
        <f t="shared" si="2"/>
        <v>0.14612803567823807</v>
      </c>
      <c r="N163" s="8"/>
      <c r="O163" s="8"/>
    </row>
    <row r="164" spans="1:15">
      <c r="A164" s="8">
        <v>159</v>
      </c>
      <c r="B164" s="8" t="s">
        <v>197</v>
      </c>
      <c r="C164" s="8">
        <v>8.6</v>
      </c>
      <c r="D164" s="8">
        <v>370</v>
      </c>
      <c r="E164" s="8">
        <v>56</v>
      </c>
      <c r="F164" s="8">
        <v>56</v>
      </c>
      <c r="G164" s="8">
        <v>314</v>
      </c>
      <c r="H164" s="8">
        <v>33</v>
      </c>
      <c r="I164" s="8">
        <v>370</v>
      </c>
      <c r="J164" s="8">
        <v>0</v>
      </c>
      <c r="L164" s="8">
        <f t="shared" si="2"/>
        <v>0.93449845124356767</v>
      </c>
      <c r="N164" s="8"/>
      <c r="O164" s="8"/>
    </row>
    <row r="165" spans="1:15">
      <c r="A165" s="8">
        <v>160</v>
      </c>
      <c r="B165" s="8" t="s">
        <v>198</v>
      </c>
      <c r="C165" s="8">
        <v>91.4</v>
      </c>
      <c r="D165" s="8">
        <v>3323</v>
      </c>
      <c r="E165" s="8">
        <v>30</v>
      </c>
      <c r="F165" s="8">
        <v>30</v>
      </c>
      <c r="G165" s="8">
        <v>3293</v>
      </c>
      <c r="H165" s="8">
        <v>319</v>
      </c>
      <c r="I165" s="8">
        <v>3323</v>
      </c>
      <c r="J165" s="8">
        <v>0</v>
      </c>
      <c r="L165" s="8">
        <f t="shared" si="2"/>
        <v>1.9609461957338314</v>
      </c>
      <c r="N165" s="8"/>
      <c r="O165" s="8"/>
    </row>
    <row r="166" spans="1:15">
      <c r="A166" s="8">
        <v>161</v>
      </c>
      <c r="B166" s="8" t="s">
        <v>199</v>
      </c>
      <c r="C166" s="8">
        <v>28.799999999999997</v>
      </c>
      <c r="D166" s="8">
        <v>1034</v>
      </c>
      <c r="E166" s="8">
        <v>0</v>
      </c>
      <c r="F166" s="8">
        <v>0</v>
      </c>
      <c r="G166" s="8">
        <v>1034</v>
      </c>
      <c r="H166" s="8">
        <v>99</v>
      </c>
      <c r="I166" s="8">
        <v>1034</v>
      </c>
      <c r="J166" s="8">
        <v>0</v>
      </c>
      <c r="L166" s="8">
        <f t="shared" si="2"/>
        <v>1.4593924877592308</v>
      </c>
      <c r="N166" s="8"/>
      <c r="O166" s="8"/>
    </row>
    <row r="167" spans="1:15">
      <c r="A167" s="8">
        <v>162</v>
      </c>
      <c r="B167" s="8" t="s">
        <v>200</v>
      </c>
      <c r="C167" s="8">
        <v>9.3999999999999986</v>
      </c>
      <c r="D167" s="8">
        <v>419</v>
      </c>
      <c r="E167" s="8">
        <v>77</v>
      </c>
      <c r="F167" s="8">
        <v>77</v>
      </c>
      <c r="G167" s="8">
        <v>342</v>
      </c>
      <c r="H167" s="8">
        <v>36</v>
      </c>
      <c r="I167" s="8">
        <v>419</v>
      </c>
      <c r="J167" s="8">
        <v>0</v>
      </c>
      <c r="L167" s="8">
        <f t="shared" si="2"/>
        <v>0.97312785359969856</v>
      </c>
      <c r="N167" s="8"/>
      <c r="O167" s="8"/>
    </row>
    <row r="168" spans="1:15">
      <c r="A168" s="8">
        <v>163</v>
      </c>
      <c r="B168" s="8" t="s">
        <v>201</v>
      </c>
      <c r="C168" s="8">
        <v>1.4000000000000001</v>
      </c>
      <c r="D168" s="8">
        <v>47</v>
      </c>
      <c r="E168" s="8">
        <v>1</v>
      </c>
      <c r="F168" s="8">
        <v>1</v>
      </c>
      <c r="G168" s="8">
        <v>46</v>
      </c>
      <c r="H168" s="8">
        <v>2</v>
      </c>
      <c r="I168" s="8">
        <v>47</v>
      </c>
      <c r="J168" s="8">
        <v>0</v>
      </c>
      <c r="L168" s="8">
        <f t="shared" si="2"/>
        <v>0.14612803567823807</v>
      </c>
      <c r="N168" s="8"/>
      <c r="O168" s="8"/>
    </row>
    <row r="169" spans="1:15">
      <c r="A169" s="8">
        <v>164</v>
      </c>
      <c r="B169" s="8" t="s">
        <v>202</v>
      </c>
      <c r="C169" s="8">
        <v>101</v>
      </c>
      <c r="D169" s="8">
        <v>3646</v>
      </c>
      <c r="E169" s="8">
        <v>0</v>
      </c>
      <c r="F169" s="8">
        <v>0</v>
      </c>
      <c r="G169" s="8">
        <v>3646</v>
      </c>
      <c r="H169" s="8">
        <v>360</v>
      </c>
      <c r="I169" s="8">
        <v>3646</v>
      </c>
      <c r="J169" s="8">
        <v>0</v>
      </c>
      <c r="L169" s="8">
        <f t="shared" si="2"/>
        <v>2.0043213737826426</v>
      </c>
      <c r="N169" s="8"/>
      <c r="O169" s="8"/>
    </row>
    <row r="170" spans="1:15">
      <c r="A170" s="8">
        <v>165</v>
      </c>
      <c r="B170" s="8" t="s">
        <v>203</v>
      </c>
      <c r="C170" s="8">
        <v>40.4</v>
      </c>
      <c r="D170" s="8">
        <v>1621</v>
      </c>
      <c r="E170" s="8">
        <v>150</v>
      </c>
      <c r="F170" s="8">
        <v>148</v>
      </c>
      <c r="G170" s="8">
        <v>1471</v>
      </c>
      <c r="H170" s="8">
        <v>157</v>
      </c>
      <c r="I170" s="8">
        <v>1621</v>
      </c>
      <c r="J170" s="8">
        <v>0</v>
      </c>
      <c r="L170" s="8">
        <f t="shared" si="2"/>
        <v>1.6063813651106049</v>
      </c>
      <c r="N170" s="8"/>
      <c r="O170" s="8"/>
    </row>
    <row r="171" spans="1:15">
      <c r="A171" s="8">
        <v>166</v>
      </c>
      <c r="B171" s="8" t="s">
        <v>204</v>
      </c>
      <c r="C171" s="8">
        <v>2.4</v>
      </c>
      <c r="D171" s="8">
        <v>95</v>
      </c>
      <c r="E171" s="8">
        <v>8</v>
      </c>
      <c r="F171" s="8">
        <v>8</v>
      </c>
      <c r="G171" s="8">
        <v>87</v>
      </c>
      <c r="H171" s="8">
        <v>11</v>
      </c>
      <c r="I171" s="8">
        <v>95</v>
      </c>
      <c r="J171" s="8">
        <v>0</v>
      </c>
      <c r="L171" s="8">
        <f t="shared" si="2"/>
        <v>0.38021124171160603</v>
      </c>
      <c r="N171" s="8"/>
      <c r="O171" s="8"/>
    </row>
    <row r="172" spans="1:15">
      <c r="A172" s="8">
        <v>167</v>
      </c>
      <c r="B172" s="8" t="s">
        <v>205</v>
      </c>
      <c r="C172" s="8">
        <v>3.8</v>
      </c>
      <c r="D172" s="8">
        <v>136</v>
      </c>
      <c r="E172" s="8">
        <v>4</v>
      </c>
      <c r="F172" s="8">
        <v>4</v>
      </c>
      <c r="G172" s="8">
        <v>132</v>
      </c>
      <c r="H172" s="8">
        <v>9</v>
      </c>
      <c r="I172" s="8">
        <v>136</v>
      </c>
      <c r="J172" s="8">
        <v>0</v>
      </c>
      <c r="L172" s="8">
        <f t="shared" si="2"/>
        <v>0.57978359661681012</v>
      </c>
      <c r="N172" s="8"/>
      <c r="O172" s="8"/>
    </row>
    <row r="173" spans="1:15">
      <c r="A173" s="8">
        <v>168</v>
      </c>
      <c r="B173" s="8" t="s">
        <v>206</v>
      </c>
      <c r="C173" s="8">
        <v>45.8</v>
      </c>
      <c r="D173" s="8">
        <v>1848</v>
      </c>
      <c r="E173" s="8">
        <v>194</v>
      </c>
      <c r="F173" s="8">
        <v>193</v>
      </c>
      <c r="G173" s="8">
        <v>1654</v>
      </c>
      <c r="H173" s="8">
        <v>165</v>
      </c>
      <c r="I173" s="8">
        <v>1848</v>
      </c>
      <c r="J173" s="8">
        <v>0</v>
      </c>
      <c r="L173" s="8">
        <f t="shared" si="2"/>
        <v>1.6608654780038692</v>
      </c>
      <c r="N173" s="8"/>
      <c r="O173" s="8"/>
    </row>
    <row r="174" spans="1:15">
      <c r="A174" s="8">
        <v>169</v>
      </c>
      <c r="B174" s="8" t="s">
        <v>207</v>
      </c>
      <c r="C174" s="8">
        <v>36.800000000000004</v>
      </c>
      <c r="D174" s="8">
        <v>1505</v>
      </c>
      <c r="E174" s="8">
        <v>156</v>
      </c>
      <c r="F174" s="8">
        <v>156</v>
      </c>
      <c r="G174" s="8">
        <v>1349</v>
      </c>
      <c r="H174" s="8">
        <v>150</v>
      </c>
      <c r="I174" s="8">
        <v>1505</v>
      </c>
      <c r="J174" s="8">
        <v>0</v>
      </c>
      <c r="L174" s="8">
        <f t="shared" si="2"/>
        <v>1.5658478186735176</v>
      </c>
      <c r="N174" s="8"/>
      <c r="O174" s="8"/>
    </row>
    <row r="175" spans="1:15">
      <c r="A175" s="8">
        <v>170</v>
      </c>
      <c r="B175" s="8" t="s">
        <v>208</v>
      </c>
      <c r="C175" s="8">
        <v>45.4</v>
      </c>
      <c r="D175" s="8">
        <v>1844</v>
      </c>
      <c r="E175" s="8">
        <v>203</v>
      </c>
      <c r="F175" s="8">
        <v>191</v>
      </c>
      <c r="G175" s="8">
        <v>1641</v>
      </c>
      <c r="H175" s="8">
        <v>161</v>
      </c>
      <c r="I175" s="8">
        <v>1844</v>
      </c>
      <c r="J175" s="8">
        <v>0</v>
      </c>
      <c r="L175" s="8">
        <f t="shared" si="2"/>
        <v>1.657055852857104</v>
      </c>
      <c r="N175" s="8"/>
      <c r="O175" s="8"/>
    </row>
    <row r="176" spans="1:15">
      <c r="A176" s="8">
        <v>171</v>
      </c>
      <c r="B176" s="8" t="s">
        <v>209</v>
      </c>
      <c r="C176" s="8">
        <v>51</v>
      </c>
      <c r="D176" s="8">
        <v>2084</v>
      </c>
      <c r="E176" s="8">
        <v>221</v>
      </c>
      <c r="F176" s="8">
        <v>221</v>
      </c>
      <c r="G176" s="8">
        <v>1863</v>
      </c>
      <c r="H176" s="8">
        <v>202</v>
      </c>
      <c r="I176" s="8">
        <v>2084</v>
      </c>
      <c r="J176" s="8">
        <v>0</v>
      </c>
      <c r="L176" s="8">
        <f t="shared" si="2"/>
        <v>1.7075701760979363</v>
      </c>
      <c r="N176" s="8"/>
      <c r="O176" s="8"/>
    </row>
    <row r="177" spans="1:15">
      <c r="A177" s="8">
        <v>172</v>
      </c>
      <c r="B177" s="8" t="s">
        <v>210</v>
      </c>
      <c r="C177" s="8">
        <v>99.800000000000011</v>
      </c>
      <c r="D177" s="8">
        <v>3588</v>
      </c>
      <c r="E177" s="8">
        <v>3</v>
      </c>
      <c r="F177" s="8">
        <v>3</v>
      </c>
      <c r="G177" s="8">
        <v>3585</v>
      </c>
      <c r="H177" s="8">
        <v>338</v>
      </c>
      <c r="I177" s="8">
        <v>3588</v>
      </c>
      <c r="J177" s="8">
        <v>0</v>
      </c>
      <c r="L177" s="8">
        <f t="shared" si="2"/>
        <v>1.9991305412873712</v>
      </c>
      <c r="N177" s="8"/>
      <c r="O177" s="8"/>
    </row>
    <row r="178" spans="1:15">
      <c r="A178" s="8">
        <v>173</v>
      </c>
      <c r="B178" s="8" t="s">
        <v>211</v>
      </c>
      <c r="C178" s="8">
        <v>4.4000000000000004</v>
      </c>
      <c r="D178" s="8">
        <v>185</v>
      </c>
      <c r="E178" s="8">
        <v>26</v>
      </c>
      <c r="F178" s="8">
        <v>26</v>
      </c>
      <c r="G178" s="8">
        <v>159</v>
      </c>
      <c r="H178" s="8">
        <v>13</v>
      </c>
      <c r="I178" s="8">
        <v>185</v>
      </c>
      <c r="J178" s="8">
        <v>0</v>
      </c>
      <c r="L178" s="8">
        <f t="shared" si="2"/>
        <v>0.64345267648618742</v>
      </c>
      <c r="N178" s="8"/>
      <c r="O178" s="8"/>
    </row>
    <row r="179" spans="1:15">
      <c r="A179" s="8">
        <v>174</v>
      </c>
      <c r="B179" s="8" t="s">
        <v>212</v>
      </c>
      <c r="C179" s="8">
        <v>99.399999999999991</v>
      </c>
      <c r="D179" s="8">
        <v>3617</v>
      </c>
      <c r="E179" s="8">
        <v>0</v>
      </c>
      <c r="F179" s="8">
        <v>0</v>
      </c>
      <c r="G179" s="8">
        <v>3617</v>
      </c>
      <c r="H179" s="8">
        <v>384</v>
      </c>
      <c r="I179" s="8">
        <v>3617</v>
      </c>
      <c r="J179" s="8">
        <v>0</v>
      </c>
      <c r="L179" s="8">
        <f t="shared" si="2"/>
        <v>1.9973863843973132</v>
      </c>
      <c r="N179" s="8"/>
      <c r="O179" s="8"/>
    </row>
    <row r="180" spans="1:15">
      <c r="A180" s="8">
        <v>175</v>
      </c>
      <c r="B180" s="8" t="s">
        <v>213</v>
      </c>
      <c r="C180" s="8">
        <v>28.2</v>
      </c>
      <c r="D180" s="8">
        <v>1012</v>
      </c>
      <c r="E180" s="8">
        <v>1</v>
      </c>
      <c r="F180" s="8">
        <v>1</v>
      </c>
      <c r="G180" s="8">
        <v>1011</v>
      </c>
      <c r="H180" s="8">
        <v>91</v>
      </c>
      <c r="I180" s="8">
        <v>1012</v>
      </c>
      <c r="J180" s="8">
        <v>0</v>
      </c>
      <c r="L180" s="8">
        <f t="shared" si="2"/>
        <v>1.4502491083193612</v>
      </c>
      <c r="N180" s="8"/>
      <c r="O180" s="8"/>
    </row>
    <row r="181" spans="1:15">
      <c r="A181" s="8">
        <v>176</v>
      </c>
      <c r="B181" s="8" t="s">
        <v>214</v>
      </c>
      <c r="C181" s="8">
        <v>51.2</v>
      </c>
      <c r="D181" s="8">
        <v>1876</v>
      </c>
      <c r="E181" s="8">
        <v>3</v>
      </c>
      <c r="F181" s="8">
        <v>0</v>
      </c>
      <c r="G181" s="8">
        <v>1873</v>
      </c>
      <c r="H181" s="8">
        <v>204</v>
      </c>
      <c r="I181" s="8">
        <v>1876</v>
      </c>
      <c r="J181" s="8">
        <v>0</v>
      </c>
      <c r="L181" s="8">
        <f t="shared" si="2"/>
        <v>1.7092699609758308</v>
      </c>
      <c r="N181" s="8"/>
      <c r="O181" s="8"/>
    </row>
    <row r="182" spans="1:15">
      <c r="A182" s="8">
        <v>177</v>
      </c>
      <c r="B182" s="8" t="s">
        <v>215</v>
      </c>
      <c r="C182" s="8">
        <v>2.4</v>
      </c>
      <c r="D182" s="8">
        <v>93</v>
      </c>
      <c r="E182" s="8">
        <v>7</v>
      </c>
      <c r="F182" s="8">
        <v>7</v>
      </c>
      <c r="G182" s="8">
        <v>86</v>
      </c>
      <c r="H182" s="8">
        <v>7</v>
      </c>
      <c r="I182" s="8">
        <v>93</v>
      </c>
      <c r="J182" s="8">
        <v>0</v>
      </c>
      <c r="L182" s="8">
        <f t="shared" si="2"/>
        <v>0.38021124171160603</v>
      </c>
      <c r="N182" s="8"/>
      <c r="O182" s="8"/>
    </row>
    <row r="183" spans="1:15">
      <c r="A183" s="8">
        <v>178</v>
      </c>
      <c r="B183" s="8" t="s">
        <v>216</v>
      </c>
      <c r="C183" s="8">
        <v>101.19999999999999</v>
      </c>
      <c r="D183" s="8">
        <v>3682</v>
      </c>
      <c r="E183" s="8">
        <v>0</v>
      </c>
      <c r="F183" s="8">
        <v>0</v>
      </c>
      <c r="G183" s="8">
        <v>3682</v>
      </c>
      <c r="H183" s="8">
        <v>388</v>
      </c>
      <c r="I183" s="8">
        <v>3682</v>
      </c>
      <c r="J183" s="8">
        <v>0</v>
      </c>
      <c r="L183" s="8">
        <f t="shared" si="2"/>
        <v>2.00518051250378</v>
      </c>
      <c r="N183" s="8"/>
      <c r="O183" s="8"/>
    </row>
    <row r="184" spans="1:15">
      <c r="A184" s="8">
        <v>179</v>
      </c>
      <c r="B184" s="8" t="s">
        <v>217</v>
      </c>
      <c r="C184" s="8">
        <v>2.6</v>
      </c>
      <c r="D184" s="8">
        <v>100</v>
      </c>
      <c r="E184" s="8">
        <v>0</v>
      </c>
      <c r="F184" s="8">
        <v>0</v>
      </c>
      <c r="G184" s="8">
        <v>100</v>
      </c>
      <c r="H184" s="8">
        <v>16</v>
      </c>
      <c r="I184" s="8">
        <v>100</v>
      </c>
      <c r="J184" s="8">
        <v>0</v>
      </c>
      <c r="L184" s="8">
        <f t="shared" si="2"/>
        <v>0.41497334797081797</v>
      </c>
      <c r="N184" s="8"/>
      <c r="O184" s="8"/>
    </row>
    <row r="185" spans="1:15">
      <c r="A185" s="8">
        <v>180</v>
      </c>
      <c r="B185" s="8" t="s">
        <v>218</v>
      </c>
      <c r="C185" s="8">
        <v>8.4</v>
      </c>
      <c r="D185" s="8">
        <v>382</v>
      </c>
      <c r="E185" s="8">
        <v>80</v>
      </c>
      <c r="F185" s="8">
        <v>79</v>
      </c>
      <c r="G185" s="8">
        <v>302</v>
      </c>
      <c r="H185" s="8">
        <v>29</v>
      </c>
      <c r="I185" s="8">
        <v>382</v>
      </c>
      <c r="J185" s="8">
        <v>0</v>
      </c>
      <c r="L185" s="8">
        <f t="shared" si="2"/>
        <v>0.9242792860618817</v>
      </c>
      <c r="N185" s="8"/>
      <c r="O185" s="8"/>
    </row>
    <row r="186" spans="1:15">
      <c r="A186" s="8">
        <v>181</v>
      </c>
      <c r="B186" s="8" t="s">
        <v>219</v>
      </c>
      <c r="C186" s="8">
        <v>0.4</v>
      </c>
      <c r="D186" s="8">
        <v>18</v>
      </c>
      <c r="E186" s="8">
        <v>0</v>
      </c>
      <c r="F186" s="8">
        <v>0</v>
      </c>
      <c r="G186" s="8">
        <v>18</v>
      </c>
      <c r="H186" s="8">
        <v>3</v>
      </c>
      <c r="I186" s="8">
        <v>18</v>
      </c>
      <c r="J186" s="8">
        <v>0</v>
      </c>
      <c r="L186" s="8">
        <f t="shared" si="2"/>
        <v>-0.3979400086720376</v>
      </c>
      <c r="N186" s="8"/>
      <c r="O186" s="8"/>
    </row>
    <row r="187" spans="1:15">
      <c r="A187" s="8">
        <v>182</v>
      </c>
      <c r="B187" s="8" t="s">
        <v>220</v>
      </c>
      <c r="C187" s="8">
        <v>0.4</v>
      </c>
      <c r="D187" s="8">
        <v>20</v>
      </c>
      <c r="E187" s="8">
        <v>2</v>
      </c>
      <c r="F187" s="8">
        <v>2</v>
      </c>
      <c r="G187" s="8">
        <v>18</v>
      </c>
      <c r="H187" s="8">
        <v>2</v>
      </c>
      <c r="I187" s="8">
        <v>20</v>
      </c>
      <c r="J187" s="8">
        <v>0</v>
      </c>
      <c r="L187" s="8">
        <f t="shared" si="2"/>
        <v>-0.3979400086720376</v>
      </c>
      <c r="N187" s="8"/>
      <c r="O187" s="8"/>
    </row>
    <row r="188" spans="1:15">
      <c r="A188" s="8">
        <v>183</v>
      </c>
      <c r="B188" s="8" t="s">
        <v>221</v>
      </c>
      <c r="C188" s="8">
        <v>3.2</v>
      </c>
      <c r="D188" s="8">
        <v>138</v>
      </c>
      <c r="E188" s="8">
        <v>23</v>
      </c>
      <c r="F188" s="8">
        <v>23</v>
      </c>
      <c r="G188" s="8">
        <v>115</v>
      </c>
      <c r="H188" s="8">
        <v>11</v>
      </c>
      <c r="I188" s="8">
        <v>138</v>
      </c>
      <c r="J188" s="8">
        <v>0</v>
      </c>
      <c r="L188" s="8">
        <f t="shared" si="2"/>
        <v>0.50514997831990605</v>
      </c>
      <c r="N188" s="8"/>
      <c r="O188" s="8"/>
    </row>
    <row r="189" spans="1:15">
      <c r="A189" s="8">
        <v>184</v>
      </c>
      <c r="B189" s="8" t="s">
        <v>222</v>
      </c>
      <c r="C189" s="8">
        <v>2.8000000000000003</v>
      </c>
      <c r="D189" s="8">
        <v>106</v>
      </c>
      <c r="E189" s="8">
        <v>8</v>
      </c>
      <c r="F189" s="8">
        <v>8</v>
      </c>
      <c r="G189" s="8">
        <v>98</v>
      </c>
      <c r="H189" s="8">
        <v>8</v>
      </c>
      <c r="I189" s="8">
        <v>106</v>
      </c>
      <c r="J189" s="8">
        <v>0</v>
      </c>
      <c r="L189" s="8">
        <f t="shared" si="2"/>
        <v>0.44715803134221926</v>
      </c>
      <c r="N189" s="8"/>
      <c r="O189" s="8"/>
    </row>
    <row r="190" spans="1:15">
      <c r="A190" s="8">
        <v>185</v>
      </c>
      <c r="B190" s="8" t="s">
        <v>223</v>
      </c>
      <c r="C190" s="8">
        <v>35.4</v>
      </c>
      <c r="D190" s="8">
        <v>1545</v>
      </c>
      <c r="E190" s="8">
        <v>253</v>
      </c>
      <c r="F190" s="8">
        <v>253</v>
      </c>
      <c r="G190" s="8">
        <v>1292</v>
      </c>
      <c r="H190" s="8">
        <v>142</v>
      </c>
      <c r="I190" s="8">
        <v>1545</v>
      </c>
      <c r="J190" s="8">
        <v>0</v>
      </c>
      <c r="L190" s="8">
        <f t="shared" si="2"/>
        <v>1.5490032620257879</v>
      </c>
      <c r="N190" s="8"/>
      <c r="O190" s="8"/>
    </row>
    <row r="191" spans="1:15">
      <c r="A191" s="8">
        <v>186</v>
      </c>
      <c r="B191" s="8" t="s">
        <v>224</v>
      </c>
      <c r="C191" s="8">
        <v>98.800000000000011</v>
      </c>
      <c r="D191" s="8">
        <v>3626</v>
      </c>
      <c r="E191" s="8">
        <v>0</v>
      </c>
      <c r="F191" s="8">
        <v>0</v>
      </c>
      <c r="G191" s="8">
        <v>3626</v>
      </c>
      <c r="H191" s="8">
        <v>408</v>
      </c>
      <c r="I191" s="8">
        <v>3626</v>
      </c>
      <c r="J191" s="8">
        <v>0</v>
      </c>
      <c r="L191" s="8">
        <f t="shared" si="2"/>
        <v>1.9947569445876281</v>
      </c>
      <c r="N191" s="8"/>
      <c r="O191" s="8"/>
    </row>
    <row r="192" spans="1:15">
      <c r="A192" s="8">
        <v>187</v>
      </c>
      <c r="B192" s="8" t="s">
        <v>225</v>
      </c>
      <c r="C192" s="8">
        <v>50.199999999999996</v>
      </c>
      <c r="D192" s="8">
        <v>2013</v>
      </c>
      <c r="E192" s="8">
        <v>179</v>
      </c>
      <c r="F192" s="8">
        <v>179</v>
      </c>
      <c r="G192" s="8">
        <v>1834</v>
      </c>
      <c r="H192" s="8">
        <v>199</v>
      </c>
      <c r="I192" s="8">
        <v>2013</v>
      </c>
      <c r="J192" s="8">
        <v>0</v>
      </c>
      <c r="L192" s="8">
        <f t="shared" si="2"/>
        <v>1.7007037171450192</v>
      </c>
      <c r="N192" s="8"/>
      <c r="O192" s="8"/>
    </row>
    <row r="193" spans="1:15">
      <c r="A193" s="8">
        <v>188</v>
      </c>
      <c r="B193" s="8" t="s">
        <v>226</v>
      </c>
      <c r="C193" s="8">
        <v>0.8</v>
      </c>
      <c r="D193" s="8">
        <v>32</v>
      </c>
      <c r="E193" s="8">
        <v>3</v>
      </c>
      <c r="F193" s="8">
        <v>3</v>
      </c>
      <c r="G193" s="8">
        <v>29</v>
      </c>
      <c r="H193" s="8">
        <v>4</v>
      </c>
      <c r="I193" s="8">
        <v>32</v>
      </c>
      <c r="J193" s="8">
        <v>0</v>
      </c>
      <c r="L193" s="8">
        <f t="shared" si="2"/>
        <v>-9.6910013008056392E-2</v>
      </c>
      <c r="N193" s="8"/>
      <c r="O193" s="8"/>
    </row>
    <row r="194" spans="1:15">
      <c r="A194" s="8">
        <v>189</v>
      </c>
      <c r="B194" s="8" t="s">
        <v>227</v>
      </c>
      <c r="C194" s="8">
        <v>46.8</v>
      </c>
      <c r="D194" s="8">
        <v>1686</v>
      </c>
      <c r="E194" s="8">
        <v>0</v>
      </c>
      <c r="F194" s="8">
        <v>0</v>
      </c>
      <c r="G194" s="8">
        <v>1686</v>
      </c>
      <c r="H194" s="8">
        <v>162</v>
      </c>
      <c r="I194" s="8">
        <v>1686</v>
      </c>
      <c r="J194" s="8">
        <v>0</v>
      </c>
      <c r="L194" s="8">
        <f t="shared" si="2"/>
        <v>1.670245853074124</v>
      </c>
      <c r="N194" s="8"/>
      <c r="O194" s="8"/>
    </row>
    <row r="195" spans="1:15">
      <c r="A195" s="8">
        <v>190</v>
      </c>
      <c r="B195" s="8" t="s">
        <v>228</v>
      </c>
      <c r="C195" s="8">
        <v>43.4</v>
      </c>
      <c r="D195" s="8">
        <v>1775</v>
      </c>
      <c r="E195" s="8">
        <v>206</v>
      </c>
      <c r="F195" s="8">
        <v>206</v>
      </c>
      <c r="G195" s="8">
        <v>1569</v>
      </c>
      <c r="H195" s="8">
        <v>154</v>
      </c>
      <c r="I195" s="8">
        <v>1775</v>
      </c>
      <c r="J195" s="8">
        <v>0</v>
      </c>
      <c r="L195" s="8">
        <f t="shared" si="2"/>
        <v>1.6374897295125106</v>
      </c>
      <c r="N195" s="8"/>
      <c r="O195" s="8"/>
    </row>
    <row r="196" spans="1:15">
      <c r="A196" s="8">
        <v>191</v>
      </c>
      <c r="B196" s="8" t="s">
        <v>229</v>
      </c>
      <c r="C196" s="8">
        <v>1.4000000000000001</v>
      </c>
      <c r="D196" s="8">
        <v>55</v>
      </c>
      <c r="E196" s="8">
        <v>1</v>
      </c>
      <c r="F196" s="8">
        <v>1</v>
      </c>
      <c r="G196" s="8">
        <v>54</v>
      </c>
      <c r="H196" s="8">
        <v>7</v>
      </c>
      <c r="I196" s="8">
        <v>55</v>
      </c>
      <c r="J196" s="8">
        <v>0</v>
      </c>
      <c r="L196" s="8">
        <f t="shared" si="2"/>
        <v>0.14612803567823807</v>
      </c>
      <c r="N196" s="8"/>
      <c r="O196" s="8"/>
    </row>
    <row r="197" spans="1:15">
      <c r="A197" s="8">
        <v>192</v>
      </c>
      <c r="B197" s="8" t="s">
        <v>230</v>
      </c>
      <c r="C197" s="8">
        <v>31.8</v>
      </c>
      <c r="D197" s="8">
        <v>1290</v>
      </c>
      <c r="E197" s="8">
        <v>122</v>
      </c>
      <c r="F197" s="8">
        <v>122</v>
      </c>
      <c r="G197" s="8">
        <v>1168</v>
      </c>
      <c r="H197" s="8">
        <v>133</v>
      </c>
      <c r="I197" s="8">
        <v>1290</v>
      </c>
      <c r="J197" s="8">
        <v>0</v>
      </c>
      <c r="L197" s="8">
        <f t="shared" si="2"/>
        <v>1.5024271199844328</v>
      </c>
      <c r="N197" s="8"/>
      <c r="O197" s="8"/>
    </row>
    <row r="198" spans="1:15">
      <c r="A198" s="8">
        <v>193</v>
      </c>
      <c r="B198" s="8" t="s">
        <v>231</v>
      </c>
      <c r="C198" s="8">
        <v>1</v>
      </c>
      <c r="D198" s="8">
        <v>40</v>
      </c>
      <c r="E198" s="8">
        <v>0</v>
      </c>
      <c r="F198" s="8">
        <v>0</v>
      </c>
      <c r="G198" s="8">
        <v>40</v>
      </c>
      <c r="H198" s="8">
        <v>7</v>
      </c>
      <c r="I198" s="8">
        <v>40</v>
      </c>
      <c r="J198" s="8">
        <v>0</v>
      </c>
      <c r="L198" s="8">
        <f t="shared" si="2"/>
        <v>0</v>
      </c>
      <c r="N198" s="8"/>
      <c r="O198" s="8"/>
    </row>
    <row r="199" spans="1:15">
      <c r="A199" s="8">
        <v>194</v>
      </c>
      <c r="B199" s="8" t="s">
        <v>232</v>
      </c>
      <c r="C199" s="8">
        <v>0.2</v>
      </c>
      <c r="D199" s="8">
        <v>6</v>
      </c>
      <c r="E199" s="8">
        <v>1</v>
      </c>
      <c r="F199" s="8">
        <v>1</v>
      </c>
      <c r="G199" s="8">
        <v>5</v>
      </c>
      <c r="H199" s="8">
        <v>0</v>
      </c>
      <c r="I199" s="8">
        <v>6</v>
      </c>
      <c r="J199" s="8">
        <v>0</v>
      </c>
      <c r="L199" s="8">
        <f t="shared" ref="L199:L262" si="3">LOG10(C199)</f>
        <v>-0.69897000433601875</v>
      </c>
      <c r="N199" s="8"/>
      <c r="O199" s="8"/>
    </row>
    <row r="200" spans="1:15">
      <c r="A200" s="8">
        <v>195</v>
      </c>
      <c r="B200" s="8" t="s">
        <v>233</v>
      </c>
      <c r="C200" s="8">
        <v>45.8</v>
      </c>
      <c r="D200" s="8">
        <v>1661</v>
      </c>
      <c r="E200" s="8">
        <v>0</v>
      </c>
      <c r="F200" s="8">
        <v>0</v>
      </c>
      <c r="G200" s="8">
        <v>1661</v>
      </c>
      <c r="H200" s="8">
        <v>172</v>
      </c>
      <c r="I200" s="8">
        <v>1661</v>
      </c>
      <c r="J200" s="8">
        <v>0</v>
      </c>
      <c r="L200" s="8">
        <f t="shared" si="3"/>
        <v>1.6608654780038692</v>
      </c>
      <c r="N200" s="8"/>
      <c r="O200" s="8"/>
    </row>
    <row r="201" spans="1:15">
      <c r="A201" s="8">
        <v>196</v>
      </c>
      <c r="B201" s="8" t="s">
        <v>234</v>
      </c>
      <c r="C201" s="8">
        <v>2.4</v>
      </c>
      <c r="D201" s="8">
        <v>102</v>
      </c>
      <c r="E201" s="8">
        <v>12</v>
      </c>
      <c r="F201" s="8">
        <v>12</v>
      </c>
      <c r="G201" s="8">
        <v>90</v>
      </c>
      <c r="H201" s="8">
        <v>11</v>
      </c>
      <c r="I201" s="8">
        <v>102</v>
      </c>
      <c r="J201" s="8">
        <v>0</v>
      </c>
      <c r="L201" s="8">
        <f t="shared" si="3"/>
        <v>0.38021124171160603</v>
      </c>
      <c r="N201" s="8"/>
      <c r="O201" s="8"/>
    </row>
    <row r="202" spans="1:15">
      <c r="A202" s="8">
        <v>197</v>
      </c>
      <c r="B202" s="8" t="s">
        <v>235</v>
      </c>
      <c r="C202" s="8">
        <v>33.4</v>
      </c>
      <c r="D202" s="8">
        <v>1364</v>
      </c>
      <c r="E202" s="8">
        <v>145</v>
      </c>
      <c r="F202" s="8">
        <v>144</v>
      </c>
      <c r="G202" s="8">
        <v>1219</v>
      </c>
      <c r="H202" s="8">
        <v>131</v>
      </c>
      <c r="I202" s="8">
        <v>1364</v>
      </c>
      <c r="J202" s="8">
        <v>0</v>
      </c>
      <c r="L202" s="8">
        <f t="shared" si="3"/>
        <v>1.5237464668115646</v>
      </c>
      <c r="N202" s="8"/>
      <c r="O202" s="8"/>
    </row>
    <row r="203" spans="1:15">
      <c r="A203" s="8">
        <v>198</v>
      </c>
      <c r="B203" s="8" t="s">
        <v>236</v>
      </c>
      <c r="C203" s="8">
        <v>103</v>
      </c>
      <c r="D203" s="8">
        <v>3668</v>
      </c>
      <c r="E203" s="8">
        <v>0</v>
      </c>
      <c r="F203" s="8">
        <v>0</v>
      </c>
      <c r="G203" s="8">
        <v>3668</v>
      </c>
      <c r="H203" s="8">
        <v>314</v>
      </c>
      <c r="I203" s="8">
        <v>3668</v>
      </c>
      <c r="J203" s="8">
        <v>0</v>
      </c>
      <c r="L203" s="8">
        <f t="shared" si="3"/>
        <v>2.012837224705172</v>
      </c>
      <c r="N203" s="8"/>
      <c r="O203" s="8"/>
    </row>
    <row r="204" spans="1:15">
      <c r="A204" s="8">
        <v>199</v>
      </c>
      <c r="B204" s="8" t="s">
        <v>237</v>
      </c>
      <c r="C204" s="8">
        <v>6.4</v>
      </c>
      <c r="D204" s="8">
        <v>261</v>
      </c>
      <c r="E204" s="8">
        <v>18</v>
      </c>
      <c r="F204" s="8">
        <v>18</v>
      </c>
      <c r="G204" s="8">
        <v>243</v>
      </c>
      <c r="H204" s="8">
        <v>32</v>
      </c>
      <c r="I204" s="8">
        <v>261</v>
      </c>
      <c r="J204" s="8">
        <v>0</v>
      </c>
      <c r="L204" s="8">
        <f t="shared" si="3"/>
        <v>0.80617997398388719</v>
      </c>
      <c r="N204" s="8"/>
      <c r="O204" s="8"/>
    </row>
    <row r="205" spans="1:15">
      <c r="A205" s="8">
        <v>200</v>
      </c>
      <c r="B205" s="8" t="s">
        <v>238</v>
      </c>
      <c r="C205" s="8">
        <v>49.6</v>
      </c>
      <c r="D205" s="8">
        <v>1978</v>
      </c>
      <c r="E205" s="8">
        <v>0</v>
      </c>
      <c r="F205" s="8">
        <v>0</v>
      </c>
      <c r="G205" s="8">
        <v>1816</v>
      </c>
      <c r="H205" s="8">
        <v>199</v>
      </c>
      <c r="I205" s="8">
        <v>1978</v>
      </c>
      <c r="J205" s="8">
        <v>0</v>
      </c>
      <c r="L205" s="8">
        <f t="shared" si="3"/>
        <v>1.6954816764901974</v>
      </c>
      <c r="N205" s="8"/>
      <c r="O205" s="8"/>
    </row>
    <row r="206" spans="1:15">
      <c r="A206" s="8">
        <v>201</v>
      </c>
      <c r="B206" s="8" t="s">
        <v>239</v>
      </c>
      <c r="C206" s="8">
        <v>1.2</v>
      </c>
      <c r="D206" s="8">
        <v>41</v>
      </c>
      <c r="E206" s="8">
        <v>2</v>
      </c>
      <c r="F206" s="8">
        <v>2</v>
      </c>
      <c r="G206" s="8">
        <v>39</v>
      </c>
      <c r="H206" s="8">
        <v>3</v>
      </c>
      <c r="I206" s="8">
        <v>41</v>
      </c>
      <c r="J206" s="8">
        <v>0</v>
      </c>
      <c r="L206" s="8">
        <f t="shared" si="3"/>
        <v>7.9181246047624818E-2</v>
      </c>
      <c r="N206" s="8"/>
      <c r="O206" s="8"/>
    </row>
    <row r="207" spans="1:15">
      <c r="A207" s="8">
        <v>202</v>
      </c>
      <c r="B207" s="8" t="s">
        <v>240</v>
      </c>
      <c r="C207" s="8">
        <v>65.599999999999994</v>
      </c>
      <c r="D207" s="8">
        <v>2369</v>
      </c>
      <c r="E207" s="8">
        <v>0</v>
      </c>
      <c r="F207" s="8">
        <v>0</v>
      </c>
      <c r="G207" s="8">
        <v>2369</v>
      </c>
      <c r="H207" s="8">
        <v>232</v>
      </c>
      <c r="I207" s="8">
        <v>2369</v>
      </c>
      <c r="J207" s="8">
        <v>0</v>
      </c>
      <c r="L207" s="8">
        <f t="shared" si="3"/>
        <v>1.8169038393756602</v>
      </c>
      <c r="N207" s="8"/>
      <c r="O207" s="8"/>
    </row>
    <row r="208" spans="1:15">
      <c r="A208" s="8">
        <v>203</v>
      </c>
      <c r="B208" s="8" t="s">
        <v>241</v>
      </c>
      <c r="C208" s="8">
        <v>1.2</v>
      </c>
      <c r="D208" s="8">
        <v>48</v>
      </c>
      <c r="E208" s="8">
        <v>2</v>
      </c>
      <c r="F208" s="8">
        <v>2</v>
      </c>
      <c r="G208" s="8">
        <v>43</v>
      </c>
      <c r="H208" s="8">
        <v>5</v>
      </c>
      <c r="I208" s="8">
        <v>48</v>
      </c>
      <c r="J208" s="8">
        <v>0</v>
      </c>
      <c r="L208" s="8">
        <f t="shared" si="3"/>
        <v>7.9181246047624818E-2</v>
      </c>
      <c r="N208" s="8"/>
      <c r="O208" s="8"/>
    </row>
    <row r="209" spans="1:15">
      <c r="A209" s="8">
        <v>204</v>
      </c>
      <c r="B209" s="8" t="s">
        <v>242</v>
      </c>
      <c r="C209" s="8">
        <v>100.8</v>
      </c>
      <c r="D209" s="8">
        <v>3680</v>
      </c>
      <c r="E209" s="8">
        <v>0</v>
      </c>
      <c r="F209" s="8">
        <v>0</v>
      </c>
      <c r="G209" s="8">
        <v>3680</v>
      </c>
      <c r="H209" s="8">
        <v>402</v>
      </c>
      <c r="I209" s="8">
        <v>3680</v>
      </c>
      <c r="J209" s="8">
        <v>0</v>
      </c>
      <c r="L209" s="8">
        <f t="shared" si="3"/>
        <v>2.0034605321095063</v>
      </c>
      <c r="N209" s="8"/>
      <c r="O209" s="8"/>
    </row>
    <row r="210" spans="1:15">
      <c r="A210" s="8">
        <v>205</v>
      </c>
      <c r="B210" s="8" t="s">
        <v>243</v>
      </c>
      <c r="C210" s="8">
        <v>25.2</v>
      </c>
      <c r="D210" s="8">
        <v>977</v>
      </c>
      <c r="E210" s="8">
        <v>72</v>
      </c>
      <c r="F210" s="8">
        <v>72</v>
      </c>
      <c r="G210" s="8">
        <v>905</v>
      </c>
      <c r="H210" s="8">
        <v>82</v>
      </c>
      <c r="I210" s="8">
        <v>977</v>
      </c>
      <c r="J210" s="8">
        <v>0</v>
      </c>
      <c r="L210" s="8">
        <f t="shared" si="3"/>
        <v>1.4014005407815442</v>
      </c>
      <c r="N210" s="8"/>
      <c r="O210" s="8"/>
    </row>
    <row r="211" spans="1:15">
      <c r="A211" s="8">
        <v>206</v>
      </c>
      <c r="B211" s="8" t="s">
        <v>244</v>
      </c>
      <c r="C211" s="8">
        <v>3.5999999999999996</v>
      </c>
      <c r="D211" s="8">
        <v>147</v>
      </c>
      <c r="E211" s="8">
        <v>15</v>
      </c>
      <c r="F211" s="8">
        <v>13</v>
      </c>
      <c r="G211" s="8">
        <v>132</v>
      </c>
      <c r="H211" s="8">
        <v>12</v>
      </c>
      <c r="I211" s="8">
        <v>147</v>
      </c>
      <c r="J211" s="8">
        <v>0</v>
      </c>
      <c r="L211" s="8">
        <f t="shared" si="3"/>
        <v>0.55630250076728727</v>
      </c>
      <c r="N211" s="8"/>
      <c r="O211" s="8"/>
    </row>
    <row r="212" spans="1:15">
      <c r="A212" s="8">
        <v>207</v>
      </c>
      <c r="B212" s="8" t="s">
        <v>245</v>
      </c>
      <c r="C212" s="8">
        <v>0.8</v>
      </c>
      <c r="D212" s="8">
        <v>31</v>
      </c>
      <c r="E212" s="8">
        <v>3</v>
      </c>
      <c r="F212" s="8">
        <v>3</v>
      </c>
      <c r="G212" s="8">
        <v>28</v>
      </c>
      <c r="H212" s="8">
        <v>0</v>
      </c>
      <c r="I212" s="8">
        <v>31</v>
      </c>
      <c r="J212" s="8">
        <v>0</v>
      </c>
      <c r="L212" s="8">
        <f t="shared" si="3"/>
        <v>-9.6910013008056392E-2</v>
      </c>
      <c r="N212" s="8"/>
      <c r="O212" s="8"/>
    </row>
    <row r="213" spans="1:15">
      <c r="A213" s="8">
        <v>208</v>
      </c>
      <c r="B213" s="8" t="s">
        <v>246</v>
      </c>
      <c r="C213" s="8">
        <v>2.4</v>
      </c>
      <c r="D213" s="8">
        <v>110</v>
      </c>
      <c r="E213" s="8">
        <v>25</v>
      </c>
      <c r="F213" s="8">
        <v>25</v>
      </c>
      <c r="G213" s="8">
        <v>85</v>
      </c>
      <c r="H213" s="8">
        <v>6</v>
      </c>
      <c r="I213" s="8">
        <v>110</v>
      </c>
      <c r="J213" s="8">
        <v>0</v>
      </c>
      <c r="L213" s="8">
        <f t="shared" si="3"/>
        <v>0.38021124171160603</v>
      </c>
      <c r="N213" s="8"/>
      <c r="O213" s="8"/>
    </row>
    <row r="214" spans="1:15">
      <c r="A214" s="8">
        <v>209</v>
      </c>
      <c r="B214" s="8" t="s">
        <v>247</v>
      </c>
      <c r="C214" s="8">
        <v>1.7999999999999998</v>
      </c>
      <c r="D214" s="8">
        <v>73</v>
      </c>
      <c r="E214" s="8">
        <v>6</v>
      </c>
      <c r="F214" s="8">
        <v>6</v>
      </c>
      <c r="G214" s="8">
        <v>67</v>
      </c>
      <c r="H214" s="8">
        <v>8</v>
      </c>
      <c r="I214" s="8">
        <v>73</v>
      </c>
      <c r="J214" s="8">
        <v>0</v>
      </c>
      <c r="L214" s="8">
        <f t="shared" si="3"/>
        <v>0.25527250510330601</v>
      </c>
      <c r="N214" s="8"/>
      <c r="O214" s="8"/>
    </row>
    <row r="215" spans="1:15">
      <c r="A215" s="8">
        <v>210</v>
      </c>
      <c r="B215" s="8" t="s">
        <v>248</v>
      </c>
      <c r="C215" s="8">
        <v>101.6</v>
      </c>
      <c r="D215" s="8">
        <v>3681</v>
      </c>
      <c r="E215" s="8">
        <v>0</v>
      </c>
      <c r="F215" s="8">
        <v>0</v>
      </c>
      <c r="G215" s="8">
        <v>3681</v>
      </c>
      <c r="H215" s="8">
        <v>371</v>
      </c>
      <c r="I215" s="8">
        <v>3681</v>
      </c>
      <c r="J215" s="8">
        <v>0</v>
      </c>
      <c r="L215" s="8">
        <f t="shared" si="3"/>
        <v>2.0068937079479006</v>
      </c>
      <c r="N215" s="8"/>
      <c r="O215" s="8"/>
    </row>
    <row r="216" spans="1:15">
      <c r="A216" s="8">
        <v>211</v>
      </c>
      <c r="B216" s="8" t="s">
        <v>249</v>
      </c>
      <c r="C216" s="8">
        <v>0.8</v>
      </c>
      <c r="D216" s="8">
        <v>36</v>
      </c>
      <c r="E216" s="8">
        <v>3</v>
      </c>
      <c r="F216" s="8">
        <v>3</v>
      </c>
      <c r="G216" s="8">
        <v>33</v>
      </c>
      <c r="H216" s="8">
        <v>6</v>
      </c>
      <c r="I216" s="8">
        <v>36</v>
      </c>
      <c r="J216" s="8">
        <v>0</v>
      </c>
      <c r="L216" s="8">
        <f t="shared" si="3"/>
        <v>-9.6910013008056392E-2</v>
      </c>
      <c r="N216" s="8"/>
      <c r="O216" s="8"/>
    </row>
    <row r="217" spans="1:15">
      <c r="A217" s="8">
        <v>212</v>
      </c>
      <c r="B217" s="8" t="s">
        <v>250</v>
      </c>
      <c r="C217" s="8">
        <v>24.2</v>
      </c>
      <c r="D217" s="8">
        <v>1015</v>
      </c>
      <c r="E217" s="8">
        <v>103</v>
      </c>
      <c r="F217" s="8">
        <v>100</v>
      </c>
      <c r="G217" s="8">
        <v>912</v>
      </c>
      <c r="H217" s="8">
        <v>125</v>
      </c>
      <c r="I217" s="8">
        <v>1015</v>
      </c>
      <c r="J217" s="8">
        <v>0</v>
      </c>
      <c r="L217" s="8">
        <f t="shared" si="3"/>
        <v>1.3838153659804313</v>
      </c>
      <c r="N217" s="8"/>
      <c r="O217" s="8"/>
    </row>
    <row r="218" spans="1:15">
      <c r="A218" s="8">
        <v>213</v>
      </c>
      <c r="B218" s="8" t="s">
        <v>251</v>
      </c>
      <c r="C218" s="8">
        <v>63.8</v>
      </c>
      <c r="D218" s="8">
        <v>2377</v>
      </c>
      <c r="E218" s="8">
        <v>73</v>
      </c>
      <c r="F218" s="8">
        <v>73</v>
      </c>
      <c r="G218" s="8">
        <v>2304</v>
      </c>
      <c r="H218" s="8">
        <v>225</v>
      </c>
      <c r="I218" s="8">
        <v>2377</v>
      </c>
      <c r="J218" s="8">
        <v>0</v>
      </c>
      <c r="L218" s="8">
        <f t="shared" si="3"/>
        <v>1.8048206787211623</v>
      </c>
      <c r="N218" s="8"/>
      <c r="O218" s="8"/>
    </row>
    <row r="219" spans="1:15">
      <c r="A219" s="8">
        <v>214</v>
      </c>
      <c r="B219" s="8" t="s">
        <v>252</v>
      </c>
      <c r="C219" s="8">
        <v>17.399999999999999</v>
      </c>
      <c r="D219" s="8">
        <v>645</v>
      </c>
      <c r="E219" s="8">
        <v>1</v>
      </c>
      <c r="F219" s="8">
        <v>1</v>
      </c>
      <c r="G219" s="8">
        <v>644</v>
      </c>
      <c r="H219" s="8">
        <v>80</v>
      </c>
      <c r="I219" s="8">
        <v>645</v>
      </c>
      <c r="J219" s="8">
        <v>0</v>
      </c>
      <c r="L219" s="8">
        <f t="shared" si="3"/>
        <v>1.2405492482825997</v>
      </c>
      <c r="N219" s="8"/>
      <c r="O219" s="8"/>
    </row>
    <row r="220" spans="1:15">
      <c r="A220" s="8">
        <v>215</v>
      </c>
      <c r="B220" s="8" t="s">
        <v>253</v>
      </c>
      <c r="C220" s="8">
        <v>50</v>
      </c>
      <c r="D220" s="8">
        <v>2027</v>
      </c>
      <c r="E220" s="8">
        <v>207</v>
      </c>
      <c r="F220" s="8">
        <v>207</v>
      </c>
      <c r="G220" s="8">
        <v>1820</v>
      </c>
      <c r="H220" s="8">
        <v>192</v>
      </c>
      <c r="I220" s="8">
        <v>2027</v>
      </c>
      <c r="J220" s="8">
        <v>0</v>
      </c>
      <c r="L220" s="8">
        <f t="shared" si="3"/>
        <v>1.6989700043360187</v>
      </c>
      <c r="N220" s="8"/>
      <c r="O220" s="8"/>
    </row>
    <row r="221" spans="1:15">
      <c r="A221" s="8">
        <v>216</v>
      </c>
      <c r="B221" s="8" t="s">
        <v>254</v>
      </c>
      <c r="C221" s="8">
        <v>100</v>
      </c>
      <c r="D221" s="8">
        <v>3627</v>
      </c>
      <c r="E221" s="8">
        <v>6</v>
      </c>
      <c r="F221" s="8">
        <v>6</v>
      </c>
      <c r="G221" s="8">
        <v>3621</v>
      </c>
      <c r="H221" s="8">
        <v>364</v>
      </c>
      <c r="I221" s="8">
        <v>3627</v>
      </c>
      <c r="J221" s="8">
        <v>0</v>
      </c>
      <c r="L221" s="8">
        <f t="shared" si="3"/>
        <v>2</v>
      </c>
      <c r="N221" s="8"/>
      <c r="O221" s="8"/>
    </row>
    <row r="222" spans="1:15">
      <c r="A222" s="8">
        <v>217</v>
      </c>
      <c r="B222" s="8" t="s">
        <v>255</v>
      </c>
      <c r="C222" s="8">
        <v>34.4</v>
      </c>
      <c r="D222" s="8">
        <v>1240</v>
      </c>
      <c r="E222" s="8">
        <v>0</v>
      </c>
      <c r="F222" s="8">
        <v>0</v>
      </c>
      <c r="G222" s="8">
        <v>1240</v>
      </c>
      <c r="H222" s="8">
        <v>118</v>
      </c>
      <c r="I222" s="8">
        <v>1240</v>
      </c>
      <c r="J222" s="8">
        <v>0</v>
      </c>
      <c r="L222" s="8">
        <f t="shared" si="3"/>
        <v>1.5365584425715302</v>
      </c>
      <c r="N222" s="8"/>
      <c r="O222" s="8"/>
    </row>
    <row r="223" spans="1:15">
      <c r="A223" s="8">
        <v>218</v>
      </c>
      <c r="B223" s="8" t="s">
        <v>256</v>
      </c>
      <c r="C223" s="8">
        <v>12.2</v>
      </c>
      <c r="D223" s="8">
        <v>449</v>
      </c>
      <c r="E223" s="8">
        <v>7</v>
      </c>
      <c r="F223" s="8">
        <v>7</v>
      </c>
      <c r="G223" s="8">
        <v>442</v>
      </c>
      <c r="H223" s="8">
        <v>48</v>
      </c>
      <c r="I223" s="8">
        <v>449</v>
      </c>
      <c r="J223" s="8">
        <v>0</v>
      </c>
      <c r="L223" s="8">
        <f t="shared" si="3"/>
        <v>1.0863598306747482</v>
      </c>
      <c r="N223" s="8"/>
      <c r="O223" s="8"/>
    </row>
    <row r="224" spans="1:15">
      <c r="A224" s="8">
        <v>219</v>
      </c>
      <c r="B224" s="8" t="s">
        <v>257</v>
      </c>
      <c r="C224" s="8">
        <v>1.4000000000000001</v>
      </c>
      <c r="D224" s="8">
        <v>64</v>
      </c>
      <c r="E224" s="8">
        <v>8</v>
      </c>
      <c r="F224" s="8">
        <v>8</v>
      </c>
      <c r="G224" s="8">
        <v>56</v>
      </c>
      <c r="H224" s="8">
        <v>9</v>
      </c>
      <c r="I224" s="8">
        <v>64</v>
      </c>
      <c r="J224" s="8">
        <v>0</v>
      </c>
      <c r="L224" s="8">
        <f t="shared" si="3"/>
        <v>0.14612803567823807</v>
      </c>
      <c r="N224" s="8"/>
      <c r="O224" s="8"/>
    </row>
    <row r="225" spans="1:15">
      <c r="A225" s="8">
        <v>220</v>
      </c>
      <c r="B225" s="8" t="s">
        <v>258</v>
      </c>
      <c r="C225" s="8">
        <v>25.2</v>
      </c>
      <c r="D225" s="8">
        <v>1016</v>
      </c>
      <c r="E225" s="8">
        <v>105</v>
      </c>
      <c r="F225" s="8">
        <v>105</v>
      </c>
      <c r="G225" s="8">
        <v>911</v>
      </c>
      <c r="H225" s="8">
        <v>88</v>
      </c>
      <c r="I225" s="8">
        <v>1016</v>
      </c>
      <c r="J225" s="8">
        <v>0</v>
      </c>
      <c r="L225" s="8">
        <f t="shared" si="3"/>
        <v>1.4014005407815442</v>
      </c>
      <c r="N225" s="8"/>
      <c r="O225" s="8"/>
    </row>
    <row r="226" spans="1:15">
      <c r="A226" s="8">
        <v>221</v>
      </c>
      <c r="B226" s="8" t="s">
        <v>259</v>
      </c>
      <c r="C226" s="8">
        <v>42.400000000000006</v>
      </c>
      <c r="D226" s="8">
        <v>1532</v>
      </c>
      <c r="E226" s="8">
        <v>0</v>
      </c>
      <c r="F226" s="8">
        <v>0</v>
      </c>
      <c r="G226" s="8">
        <v>1532</v>
      </c>
      <c r="H226" s="8">
        <v>154</v>
      </c>
      <c r="I226" s="8">
        <v>1532</v>
      </c>
      <c r="J226" s="8">
        <v>0</v>
      </c>
      <c r="L226" s="8">
        <f t="shared" si="3"/>
        <v>1.6273658565927327</v>
      </c>
      <c r="N226" s="8"/>
      <c r="O226" s="8"/>
    </row>
    <row r="227" spans="1:15">
      <c r="A227" s="8">
        <v>222</v>
      </c>
      <c r="B227" s="8" t="s">
        <v>260</v>
      </c>
      <c r="C227" s="8">
        <v>99.600000000000009</v>
      </c>
      <c r="D227" s="8">
        <v>3594</v>
      </c>
      <c r="E227" s="8">
        <v>0</v>
      </c>
      <c r="F227" s="8">
        <v>0</v>
      </c>
      <c r="G227" s="8">
        <v>3594</v>
      </c>
      <c r="H227" s="8">
        <v>352</v>
      </c>
      <c r="I227" s="8">
        <v>3594</v>
      </c>
      <c r="J227" s="8">
        <v>0</v>
      </c>
      <c r="L227" s="8">
        <f t="shared" si="3"/>
        <v>1.9982593384236988</v>
      </c>
      <c r="N227" s="8"/>
      <c r="O227" s="8"/>
    </row>
    <row r="228" spans="1:15">
      <c r="A228" s="8">
        <v>223</v>
      </c>
      <c r="B228" s="8" t="s">
        <v>261</v>
      </c>
      <c r="C228" s="8">
        <v>0</v>
      </c>
      <c r="D228" s="8">
        <v>1</v>
      </c>
      <c r="E228" s="8">
        <v>0</v>
      </c>
      <c r="F228" s="8">
        <v>0</v>
      </c>
      <c r="G228" s="8">
        <v>1</v>
      </c>
      <c r="H228" s="8">
        <v>0</v>
      </c>
      <c r="I228" s="8">
        <v>1</v>
      </c>
      <c r="J228" s="8">
        <v>0</v>
      </c>
      <c r="L228" s="8" t="e">
        <f t="shared" si="3"/>
        <v>#NUM!</v>
      </c>
      <c r="N228" s="8"/>
      <c r="O228" s="8"/>
    </row>
    <row r="229" spans="1:15">
      <c r="A229" s="8">
        <v>224</v>
      </c>
      <c r="B229" s="8" t="s">
        <v>262</v>
      </c>
      <c r="C229" s="8">
        <v>99.399999999999991</v>
      </c>
      <c r="D229" s="8">
        <v>3592</v>
      </c>
      <c r="E229" s="8">
        <v>0</v>
      </c>
      <c r="F229" s="8">
        <v>0</v>
      </c>
      <c r="G229" s="8">
        <v>3592</v>
      </c>
      <c r="H229" s="8">
        <v>358</v>
      </c>
      <c r="I229" s="8">
        <v>3592</v>
      </c>
      <c r="J229" s="8">
        <v>0</v>
      </c>
      <c r="L229" s="8">
        <f t="shared" si="3"/>
        <v>1.9973863843973132</v>
      </c>
      <c r="N229" s="8"/>
      <c r="O229" s="8"/>
    </row>
    <row r="230" spans="1:15">
      <c r="A230" s="8">
        <v>225</v>
      </c>
      <c r="B230" s="8" t="s">
        <v>263</v>
      </c>
      <c r="C230" s="8">
        <v>48.4</v>
      </c>
      <c r="D230" s="8">
        <v>1920</v>
      </c>
      <c r="E230" s="8">
        <v>197</v>
      </c>
      <c r="F230" s="8">
        <v>197</v>
      </c>
      <c r="G230" s="8">
        <v>1723</v>
      </c>
      <c r="H230" s="8">
        <v>150</v>
      </c>
      <c r="I230" s="8">
        <v>1920</v>
      </c>
      <c r="J230" s="8">
        <v>0</v>
      </c>
      <c r="L230" s="8">
        <f t="shared" si="3"/>
        <v>1.6848453616444126</v>
      </c>
      <c r="N230" s="8"/>
      <c r="O230" s="8"/>
    </row>
    <row r="231" spans="1:15">
      <c r="A231" s="8">
        <v>226</v>
      </c>
      <c r="B231" s="8" t="s">
        <v>264</v>
      </c>
      <c r="C231" s="8">
        <v>26.200000000000003</v>
      </c>
      <c r="D231" s="8">
        <v>1038</v>
      </c>
      <c r="E231" s="8">
        <v>93</v>
      </c>
      <c r="F231" s="8">
        <v>93</v>
      </c>
      <c r="G231" s="8">
        <v>945</v>
      </c>
      <c r="H231" s="8">
        <v>95</v>
      </c>
      <c r="I231" s="8">
        <v>1038</v>
      </c>
      <c r="J231" s="8">
        <v>0</v>
      </c>
      <c r="L231" s="8">
        <f t="shared" si="3"/>
        <v>1.4183012913197455</v>
      </c>
      <c r="N231" s="8"/>
      <c r="O231" s="8"/>
    </row>
    <row r="232" spans="1:15">
      <c r="A232" s="8">
        <v>227</v>
      </c>
      <c r="B232" s="8" t="s">
        <v>265</v>
      </c>
      <c r="C232" s="8">
        <v>46</v>
      </c>
      <c r="D232" s="8">
        <v>1839</v>
      </c>
      <c r="E232" s="8">
        <v>187</v>
      </c>
      <c r="F232" s="8">
        <v>181</v>
      </c>
      <c r="G232" s="8">
        <v>1652</v>
      </c>
      <c r="H232" s="8">
        <v>153</v>
      </c>
      <c r="I232" s="8">
        <v>1839</v>
      </c>
      <c r="J232" s="8">
        <v>0</v>
      </c>
      <c r="L232" s="8">
        <f t="shared" si="3"/>
        <v>1.6627578316815741</v>
      </c>
      <c r="N232" s="8"/>
      <c r="O232" s="8"/>
    </row>
    <row r="233" spans="1:15">
      <c r="A233" s="8">
        <v>228</v>
      </c>
      <c r="B233" s="8" t="s">
        <v>266</v>
      </c>
      <c r="C233" s="8">
        <v>12.4</v>
      </c>
      <c r="D233" s="8">
        <v>529</v>
      </c>
      <c r="E233" s="8">
        <v>92</v>
      </c>
      <c r="F233" s="8">
        <v>90</v>
      </c>
      <c r="G233" s="8">
        <v>437</v>
      </c>
      <c r="H233" s="8">
        <v>35</v>
      </c>
      <c r="I233" s="8">
        <v>529</v>
      </c>
      <c r="J233" s="8">
        <v>0</v>
      </c>
      <c r="L233" s="8">
        <f t="shared" si="3"/>
        <v>1.0934216851622351</v>
      </c>
      <c r="N233" s="8"/>
      <c r="O233" s="8"/>
    </row>
    <row r="234" spans="1:15">
      <c r="A234" s="8">
        <v>229</v>
      </c>
      <c r="B234" s="8" t="s">
        <v>267</v>
      </c>
      <c r="C234" s="8">
        <v>96.6</v>
      </c>
      <c r="D234" s="8">
        <v>3504</v>
      </c>
      <c r="E234" s="8">
        <v>0</v>
      </c>
      <c r="F234" s="8">
        <v>0</v>
      </c>
      <c r="G234" s="8">
        <v>3504</v>
      </c>
      <c r="H234" s="8">
        <v>358</v>
      </c>
      <c r="I234" s="8">
        <v>3504</v>
      </c>
      <c r="J234" s="8">
        <v>0</v>
      </c>
      <c r="L234" s="8">
        <f t="shared" si="3"/>
        <v>1.9849771264154934</v>
      </c>
      <c r="N234" s="8"/>
      <c r="O234" s="8"/>
    </row>
    <row r="235" spans="1:15">
      <c r="A235" s="8">
        <v>230</v>
      </c>
      <c r="B235" s="8" t="s">
        <v>268</v>
      </c>
      <c r="C235" s="8">
        <v>100</v>
      </c>
      <c r="D235" s="8">
        <v>3608</v>
      </c>
      <c r="E235" s="8">
        <v>9</v>
      </c>
      <c r="F235" s="8">
        <v>9</v>
      </c>
      <c r="G235" s="8">
        <v>3599</v>
      </c>
      <c r="H235" s="8">
        <v>342</v>
      </c>
      <c r="I235" s="8">
        <v>3608</v>
      </c>
      <c r="J235" s="8">
        <v>0</v>
      </c>
      <c r="L235" s="8">
        <f t="shared" si="3"/>
        <v>2</v>
      </c>
      <c r="N235" s="8"/>
      <c r="O235" s="8"/>
    </row>
    <row r="236" spans="1:15">
      <c r="A236" s="8">
        <v>231</v>
      </c>
      <c r="B236" s="8" t="s">
        <v>269</v>
      </c>
      <c r="C236" s="8">
        <v>46.4</v>
      </c>
      <c r="D236" s="8">
        <v>1698</v>
      </c>
      <c r="E236" s="8">
        <v>28</v>
      </c>
      <c r="F236" s="8">
        <v>28</v>
      </c>
      <c r="G236" s="8">
        <v>1670</v>
      </c>
      <c r="H236" s="8">
        <v>157</v>
      </c>
      <c r="I236" s="8">
        <v>1698</v>
      </c>
      <c r="J236" s="8">
        <v>0</v>
      </c>
      <c r="L236" s="8">
        <f t="shared" si="3"/>
        <v>1.6665179805548809</v>
      </c>
      <c r="N236" s="8"/>
      <c r="O236" s="8"/>
    </row>
    <row r="237" spans="1:15">
      <c r="A237" s="8">
        <v>232</v>
      </c>
      <c r="B237" s="8" t="s">
        <v>270</v>
      </c>
      <c r="C237" s="8">
        <v>1.4000000000000001</v>
      </c>
      <c r="D237" s="8">
        <v>55</v>
      </c>
      <c r="E237" s="8">
        <v>4</v>
      </c>
      <c r="F237" s="8">
        <v>4</v>
      </c>
      <c r="G237" s="8">
        <v>51</v>
      </c>
      <c r="H237" s="8">
        <v>6</v>
      </c>
      <c r="I237" s="8">
        <v>55</v>
      </c>
      <c r="J237" s="8">
        <v>0</v>
      </c>
      <c r="L237" s="8">
        <f t="shared" si="3"/>
        <v>0.14612803567823807</v>
      </c>
      <c r="N237" s="8"/>
      <c r="O237" s="8"/>
    </row>
    <row r="238" spans="1:15">
      <c r="A238" s="8">
        <v>233</v>
      </c>
      <c r="B238" s="8" t="s">
        <v>271</v>
      </c>
      <c r="C238" s="8">
        <v>22.400000000000002</v>
      </c>
      <c r="D238" s="8">
        <v>1006</v>
      </c>
      <c r="E238" s="8">
        <v>193</v>
      </c>
      <c r="F238" s="8">
        <v>193</v>
      </c>
      <c r="G238" s="8">
        <v>813</v>
      </c>
      <c r="H238" s="8">
        <v>84</v>
      </c>
      <c r="I238" s="8">
        <v>1006</v>
      </c>
      <c r="J238" s="8">
        <v>0</v>
      </c>
      <c r="L238" s="8">
        <f t="shared" si="3"/>
        <v>1.3502480183341627</v>
      </c>
      <c r="N238" s="8"/>
      <c r="O238" s="8"/>
    </row>
    <row r="239" spans="1:15">
      <c r="A239" s="8">
        <v>234</v>
      </c>
      <c r="B239" s="8" t="s">
        <v>272</v>
      </c>
      <c r="C239" s="8">
        <v>91.6</v>
      </c>
      <c r="D239" s="8">
        <v>3335</v>
      </c>
      <c r="E239" s="8">
        <v>1</v>
      </c>
      <c r="F239" s="8">
        <v>1</v>
      </c>
      <c r="G239" s="8">
        <v>3334</v>
      </c>
      <c r="H239" s="8">
        <v>351</v>
      </c>
      <c r="I239" s="8">
        <v>3335</v>
      </c>
      <c r="J239" s="8">
        <v>0</v>
      </c>
      <c r="L239" s="8">
        <f t="shared" si="3"/>
        <v>1.9618954736678504</v>
      </c>
      <c r="N239" s="8"/>
      <c r="O239" s="8"/>
    </row>
    <row r="240" spans="1:15">
      <c r="A240" s="8">
        <v>235</v>
      </c>
      <c r="B240" s="8" t="s">
        <v>273</v>
      </c>
      <c r="C240" s="8">
        <v>43.4</v>
      </c>
      <c r="D240" s="8">
        <v>1755</v>
      </c>
      <c r="E240" s="8">
        <v>170</v>
      </c>
      <c r="F240" s="8">
        <v>170</v>
      </c>
      <c r="G240" s="8">
        <v>1585</v>
      </c>
      <c r="H240" s="8">
        <v>173</v>
      </c>
      <c r="I240" s="8">
        <v>1755</v>
      </c>
      <c r="J240" s="8">
        <v>0</v>
      </c>
      <c r="L240" s="8">
        <f t="shared" si="3"/>
        <v>1.6374897295125106</v>
      </c>
      <c r="N240" s="8"/>
      <c r="O240" s="8"/>
    </row>
    <row r="241" spans="1:15">
      <c r="A241" s="8">
        <v>236</v>
      </c>
      <c r="B241" s="8" t="s">
        <v>274</v>
      </c>
      <c r="C241" s="8">
        <v>3</v>
      </c>
      <c r="D241" s="8">
        <v>109</v>
      </c>
      <c r="E241" s="8">
        <v>0</v>
      </c>
      <c r="F241" s="8">
        <v>0</v>
      </c>
      <c r="G241" s="8">
        <v>109</v>
      </c>
      <c r="H241" s="8">
        <v>9</v>
      </c>
      <c r="I241" s="8">
        <v>109</v>
      </c>
      <c r="J241" s="8">
        <v>0</v>
      </c>
      <c r="L241" s="8">
        <f t="shared" si="3"/>
        <v>0.47712125471966244</v>
      </c>
      <c r="N241" s="8"/>
      <c r="O241" s="8"/>
    </row>
    <row r="242" spans="1:15">
      <c r="A242" s="8">
        <v>237</v>
      </c>
      <c r="B242" s="8" t="s">
        <v>275</v>
      </c>
      <c r="C242" s="8">
        <v>35.200000000000003</v>
      </c>
      <c r="D242" s="8">
        <v>1421</v>
      </c>
      <c r="E242" s="8">
        <v>146</v>
      </c>
      <c r="F242" s="8">
        <v>144</v>
      </c>
      <c r="G242" s="8">
        <v>1275</v>
      </c>
      <c r="H242" s="8">
        <v>127</v>
      </c>
      <c r="I242" s="8">
        <v>1421</v>
      </c>
      <c r="J242" s="8">
        <v>0</v>
      </c>
      <c r="L242" s="8">
        <f t="shared" si="3"/>
        <v>1.546542663478131</v>
      </c>
      <c r="N242" s="8"/>
      <c r="O242" s="8"/>
    </row>
    <row r="243" spans="1:15">
      <c r="A243" s="8">
        <v>238</v>
      </c>
      <c r="B243" s="8" t="s">
        <v>276</v>
      </c>
      <c r="C243" s="8">
        <v>24.6</v>
      </c>
      <c r="D243" s="8">
        <v>890</v>
      </c>
      <c r="E243" s="8">
        <v>6</v>
      </c>
      <c r="F243" s="8">
        <v>6</v>
      </c>
      <c r="G243" s="8">
        <v>884</v>
      </c>
      <c r="H243" s="8">
        <v>83</v>
      </c>
      <c r="I243" s="8">
        <v>890</v>
      </c>
      <c r="J243" s="8">
        <v>0</v>
      </c>
      <c r="L243" s="8">
        <f t="shared" si="3"/>
        <v>1.3909351071033791</v>
      </c>
      <c r="N243" s="8"/>
      <c r="O243" s="8"/>
    </row>
    <row r="244" spans="1:15">
      <c r="A244" s="8">
        <v>239</v>
      </c>
      <c r="B244" s="8" t="s">
        <v>277</v>
      </c>
      <c r="C244" s="8">
        <v>1.4000000000000001</v>
      </c>
      <c r="D244" s="8">
        <v>48</v>
      </c>
      <c r="E244" s="8">
        <v>0</v>
      </c>
      <c r="F244" s="8">
        <v>0</v>
      </c>
      <c r="G244" s="8">
        <v>48</v>
      </c>
      <c r="H244" s="8">
        <v>4</v>
      </c>
      <c r="I244" s="8">
        <v>48</v>
      </c>
      <c r="J244" s="8">
        <v>0</v>
      </c>
      <c r="L244" s="8">
        <f t="shared" si="3"/>
        <v>0.14612803567823807</v>
      </c>
      <c r="N244" s="8"/>
      <c r="O244" s="8"/>
    </row>
    <row r="245" spans="1:15">
      <c r="A245" s="8">
        <v>240</v>
      </c>
      <c r="B245" s="8" t="s">
        <v>278</v>
      </c>
      <c r="C245" s="8">
        <v>0.4</v>
      </c>
      <c r="D245" s="8">
        <v>14</v>
      </c>
      <c r="E245" s="8">
        <v>0</v>
      </c>
      <c r="F245" s="8">
        <v>0</v>
      </c>
      <c r="G245" s="8">
        <v>14</v>
      </c>
      <c r="H245" s="8">
        <v>2</v>
      </c>
      <c r="I245" s="8">
        <v>14</v>
      </c>
      <c r="J245" s="8">
        <v>0</v>
      </c>
      <c r="L245" s="8">
        <f t="shared" si="3"/>
        <v>-0.3979400086720376</v>
      </c>
      <c r="N245" s="8"/>
      <c r="O245" s="8"/>
    </row>
    <row r="246" spans="1:15">
      <c r="A246" s="8">
        <v>241</v>
      </c>
      <c r="B246" s="8" t="s">
        <v>279</v>
      </c>
      <c r="C246" s="8">
        <v>40</v>
      </c>
      <c r="D246" s="8">
        <v>1448</v>
      </c>
      <c r="E246" s="8">
        <v>0</v>
      </c>
      <c r="F246" s="8">
        <v>0</v>
      </c>
      <c r="G246" s="8">
        <v>1448</v>
      </c>
      <c r="H246" s="8">
        <v>147</v>
      </c>
      <c r="I246" s="8">
        <v>1448</v>
      </c>
      <c r="J246" s="8">
        <v>0</v>
      </c>
      <c r="L246" s="8">
        <f t="shared" si="3"/>
        <v>1.6020599913279623</v>
      </c>
      <c r="N246" s="8"/>
      <c r="O246" s="8"/>
    </row>
    <row r="247" spans="1:15">
      <c r="A247" s="8">
        <v>242</v>
      </c>
      <c r="B247" s="8" t="s">
        <v>280</v>
      </c>
      <c r="C247" s="8">
        <v>20.6</v>
      </c>
      <c r="D247" s="8">
        <v>816</v>
      </c>
      <c r="E247" s="8">
        <v>74</v>
      </c>
      <c r="F247" s="8">
        <v>74</v>
      </c>
      <c r="G247" s="8">
        <v>742</v>
      </c>
      <c r="H247" s="8">
        <v>72</v>
      </c>
      <c r="I247" s="8">
        <v>816</v>
      </c>
      <c r="J247" s="8">
        <v>0</v>
      </c>
      <c r="L247" s="8">
        <f t="shared" si="3"/>
        <v>1.3138672203691535</v>
      </c>
      <c r="N247" s="8"/>
      <c r="O247" s="8"/>
    </row>
    <row r="248" spans="1:15">
      <c r="A248" s="8">
        <v>243</v>
      </c>
      <c r="B248" s="8" t="s">
        <v>281</v>
      </c>
      <c r="C248" s="8">
        <v>1</v>
      </c>
      <c r="D248" s="8">
        <v>37</v>
      </c>
      <c r="E248" s="8">
        <v>0</v>
      </c>
      <c r="F248" s="8">
        <v>0</v>
      </c>
      <c r="G248" s="8">
        <v>37</v>
      </c>
      <c r="H248" s="8">
        <v>2</v>
      </c>
      <c r="I248" s="8">
        <v>37</v>
      </c>
      <c r="J248" s="8">
        <v>0</v>
      </c>
      <c r="L248" s="8">
        <f t="shared" si="3"/>
        <v>0</v>
      </c>
      <c r="N248" s="8"/>
      <c r="O248" s="8"/>
    </row>
    <row r="249" spans="1:15">
      <c r="A249" s="8">
        <v>244</v>
      </c>
      <c r="B249" s="8" t="s">
        <v>282</v>
      </c>
      <c r="C249" s="8">
        <v>53.6</v>
      </c>
      <c r="D249" s="8">
        <v>1948</v>
      </c>
      <c r="E249" s="8">
        <v>0</v>
      </c>
      <c r="F249" s="8">
        <v>0</v>
      </c>
      <c r="G249" s="8">
        <v>1948</v>
      </c>
      <c r="H249" s="8">
        <v>201</v>
      </c>
      <c r="I249" s="8">
        <v>1948</v>
      </c>
      <c r="J249" s="8">
        <v>0</v>
      </c>
      <c r="L249" s="8">
        <f t="shared" si="3"/>
        <v>1.72916478969277</v>
      </c>
      <c r="N249" s="8"/>
      <c r="O249" s="8"/>
    </row>
    <row r="250" spans="1:15">
      <c r="A250" s="8">
        <v>245</v>
      </c>
      <c r="B250" s="8" t="s">
        <v>283</v>
      </c>
      <c r="C250" s="8">
        <v>0.4</v>
      </c>
      <c r="D250" s="8">
        <v>17</v>
      </c>
      <c r="E250" s="8">
        <v>4</v>
      </c>
      <c r="F250" s="8">
        <v>4</v>
      </c>
      <c r="G250" s="8">
        <v>13</v>
      </c>
      <c r="H250" s="8">
        <v>1</v>
      </c>
      <c r="I250" s="8">
        <v>17</v>
      </c>
      <c r="J250" s="8">
        <v>0</v>
      </c>
      <c r="L250" s="8">
        <f t="shared" si="3"/>
        <v>-0.3979400086720376</v>
      </c>
      <c r="N250" s="8"/>
      <c r="O250" s="8"/>
    </row>
    <row r="251" spans="1:15">
      <c r="A251" s="8">
        <v>246</v>
      </c>
      <c r="B251" s="8" t="s">
        <v>284</v>
      </c>
      <c r="C251" s="8">
        <v>1.6</v>
      </c>
      <c r="D251" s="8">
        <v>59</v>
      </c>
      <c r="E251" s="8">
        <v>0</v>
      </c>
      <c r="F251" s="8">
        <v>0</v>
      </c>
      <c r="G251" s="8">
        <v>59</v>
      </c>
      <c r="H251" s="8">
        <v>4</v>
      </c>
      <c r="I251" s="8">
        <v>59</v>
      </c>
      <c r="J251" s="8">
        <v>0</v>
      </c>
      <c r="L251" s="8">
        <f t="shared" si="3"/>
        <v>0.20411998265592479</v>
      </c>
      <c r="N251" s="8"/>
      <c r="O251" s="8"/>
    </row>
    <row r="252" spans="1:15">
      <c r="A252" s="8">
        <v>247</v>
      </c>
      <c r="B252" s="8" t="s">
        <v>285</v>
      </c>
      <c r="C252" s="8">
        <v>34.799999999999997</v>
      </c>
      <c r="D252" s="8">
        <v>1281</v>
      </c>
      <c r="E252" s="8">
        <v>0</v>
      </c>
      <c r="F252" s="8">
        <v>0</v>
      </c>
      <c r="G252" s="8">
        <v>1281</v>
      </c>
      <c r="H252" s="8">
        <v>149</v>
      </c>
      <c r="I252" s="8">
        <v>1281</v>
      </c>
      <c r="J252" s="8">
        <v>0</v>
      </c>
      <c r="L252" s="8">
        <f t="shared" si="3"/>
        <v>1.541579243946581</v>
      </c>
      <c r="N252" s="8"/>
      <c r="O252" s="8"/>
    </row>
    <row r="253" spans="1:15">
      <c r="A253" s="8">
        <v>248</v>
      </c>
      <c r="B253" s="8" t="s">
        <v>286</v>
      </c>
      <c r="C253" s="8">
        <v>58.6</v>
      </c>
      <c r="D253" s="8">
        <v>2225</v>
      </c>
      <c r="E253" s="8">
        <v>105</v>
      </c>
      <c r="F253" s="8">
        <v>105</v>
      </c>
      <c r="G253" s="8">
        <v>2120</v>
      </c>
      <c r="H253" s="8">
        <v>211</v>
      </c>
      <c r="I253" s="8">
        <v>2225</v>
      </c>
      <c r="J253" s="8">
        <v>0</v>
      </c>
      <c r="L253" s="8">
        <f t="shared" si="3"/>
        <v>1.7678976160180906</v>
      </c>
      <c r="N253" s="8"/>
      <c r="O253" s="8"/>
    </row>
    <row r="254" spans="1:15">
      <c r="A254" s="8">
        <v>249</v>
      </c>
      <c r="B254" s="8" t="s">
        <v>287</v>
      </c>
      <c r="C254" s="8">
        <v>39.200000000000003</v>
      </c>
      <c r="D254" s="8">
        <v>1404</v>
      </c>
      <c r="E254" s="8">
        <v>0</v>
      </c>
      <c r="F254" s="8">
        <v>0</v>
      </c>
      <c r="G254" s="8">
        <v>1404</v>
      </c>
      <c r="H254" s="8">
        <v>131</v>
      </c>
      <c r="I254" s="8">
        <v>1404</v>
      </c>
      <c r="J254" s="8">
        <v>0</v>
      </c>
      <c r="L254" s="8">
        <f t="shared" si="3"/>
        <v>1.5932860670204574</v>
      </c>
      <c r="N254" s="8"/>
      <c r="O254" s="8"/>
    </row>
    <row r="255" spans="1:15">
      <c r="A255" s="8">
        <v>250</v>
      </c>
      <c r="B255" s="8" t="s">
        <v>288</v>
      </c>
      <c r="C255" s="8">
        <v>77</v>
      </c>
      <c r="D255" s="8">
        <v>2757</v>
      </c>
      <c r="E255" s="8">
        <v>0</v>
      </c>
      <c r="F255" s="8">
        <v>0</v>
      </c>
      <c r="G255" s="8">
        <v>2757</v>
      </c>
      <c r="H255" s="8">
        <v>252</v>
      </c>
      <c r="I255" s="8">
        <v>2757</v>
      </c>
      <c r="J255" s="8">
        <v>0</v>
      </c>
      <c r="L255" s="8">
        <f t="shared" si="3"/>
        <v>1.8864907251724818</v>
      </c>
      <c r="N255" s="8"/>
      <c r="O255" s="8"/>
    </row>
    <row r="256" spans="1:15">
      <c r="A256" s="8">
        <v>251</v>
      </c>
      <c r="B256" s="8" t="s">
        <v>289</v>
      </c>
      <c r="C256" s="8">
        <v>36</v>
      </c>
      <c r="D256" s="8">
        <v>1342</v>
      </c>
      <c r="E256" s="8">
        <v>31</v>
      </c>
      <c r="F256" s="8">
        <v>30</v>
      </c>
      <c r="G256" s="8">
        <v>1311</v>
      </c>
      <c r="H256" s="8">
        <v>140</v>
      </c>
      <c r="I256" s="8">
        <v>1342</v>
      </c>
      <c r="J256" s="8">
        <v>0</v>
      </c>
      <c r="L256" s="8">
        <f t="shared" si="3"/>
        <v>1.5563025007672873</v>
      </c>
      <c r="N256" s="8"/>
      <c r="O256" s="8"/>
    </row>
    <row r="257" spans="1:15">
      <c r="A257" s="8">
        <v>252</v>
      </c>
      <c r="B257" s="8" t="s">
        <v>290</v>
      </c>
      <c r="C257" s="8">
        <v>99.2</v>
      </c>
      <c r="D257" s="8">
        <v>3581</v>
      </c>
      <c r="E257" s="8">
        <v>0</v>
      </c>
      <c r="F257" s="8">
        <v>0</v>
      </c>
      <c r="G257" s="8">
        <v>3581</v>
      </c>
      <c r="H257" s="8">
        <v>354</v>
      </c>
      <c r="I257" s="8">
        <v>3581</v>
      </c>
      <c r="J257" s="8">
        <v>0</v>
      </c>
      <c r="L257" s="8">
        <f t="shared" si="3"/>
        <v>1.9965116721541787</v>
      </c>
      <c r="N257" s="8"/>
      <c r="O257" s="8"/>
    </row>
    <row r="258" spans="1:15">
      <c r="A258" s="8">
        <v>253</v>
      </c>
      <c r="B258" s="8" t="s">
        <v>291</v>
      </c>
      <c r="C258" s="8">
        <v>96.4</v>
      </c>
      <c r="D258" s="8">
        <v>3525</v>
      </c>
      <c r="E258" s="8">
        <v>16</v>
      </c>
      <c r="F258" s="8">
        <v>16</v>
      </c>
      <c r="G258" s="8">
        <v>3509</v>
      </c>
      <c r="H258" s="8">
        <v>371</v>
      </c>
      <c r="I258" s="8">
        <v>3525</v>
      </c>
      <c r="J258" s="8">
        <v>0</v>
      </c>
      <c r="L258" s="8">
        <f t="shared" si="3"/>
        <v>1.9840770339028309</v>
      </c>
      <c r="N258" s="8"/>
      <c r="O258" s="8"/>
    </row>
    <row r="259" spans="1:15">
      <c r="A259" s="8">
        <v>254</v>
      </c>
      <c r="B259" s="8" t="s">
        <v>292</v>
      </c>
      <c r="C259" s="8">
        <v>44.400000000000006</v>
      </c>
      <c r="D259" s="8">
        <v>1617</v>
      </c>
      <c r="E259" s="8">
        <v>16</v>
      </c>
      <c r="F259" s="8">
        <v>16</v>
      </c>
      <c r="G259" s="8">
        <v>1601</v>
      </c>
      <c r="H259" s="8">
        <v>154</v>
      </c>
      <c r="I259" s="8">
        <v>1617</v>
      </c>
      <c r="J259" s="8">
        <v>0</v>
      </c>
      <c r="L259" s="8">
        <f t="shared" si="3"/>
        <v>1.6473829701146199</v>
      </c>
      <c r="N259" s="8"/>
      <c r="O259" s="8"/>
    </row>
    <row r="260" spans="1:15">
      <c r="A260" s="8">
        <v>255</v>
      </c>
      <c r="B260" s="8" t="s">
        <v>293</v>
      </c>
      <c r="C260" s="8">
        <v>3</v>
      </c>
      <c r="D260" s="8">
        <v>119</v>
      </c>
      <c r="E260" s="8">
        <v>12</v>
      </c>
      <c r="F260" s="8">
        <v>12</v>
      </c>
      <c r="G260" s="8">
        <v>107</v>
      </c>
      <c r="H260" s="8">
        <v>9</v>
      </c>
      <c r="I260" s="8">
        <v>119</v>
      </c>
      <c r="J260" s="8">
        <v>0</v>
      </c>
      <c r="L260" s="8">
        <f t="shared" si="3"/>
        <v>0.47712125471966244</v>
      </c>
      <c r="N260" s="8"/>
      <c r="O260" s="8"/>
    </row>
    <row r="261" spans="1:15">
      <c r="A261" s="8">
        <v>256</v>
      </c>
      <c r="B261" s="8" t="s">
        <v>294</v>
      </c>
      <c r="C261" s="8">
        <v>7.8000000000000007</v>
      </c>
      <c r="D261" s="8">
        <v>289</v>
      </c>
      <c r="E261" s="8">
        <v>1</v>
      </c>
      <c r="F261" s="8">
        <v>1</v>
      </c>
      <c r="G261" s="8">
        <v>288</v>
      </c>
      <c r="H261" s="8">
        <v>31</v>
      </c>
      <c r="I261" s="8">
        <v>289</v>
      </c>
      <c r="J261" s="8">
        <v>0</v>
      </c>
      <c r="L261" s="8">
        <f t="shared" si="3"/>
        <v>0.89209460269048046</v>
      </c>
      <c r="N261" s="8"/>
      <c r="O261" s="8"/>
    </row>
    <row r="262" spans="1:15">
      <c r="A262" s="8">
        <v>257</v>
      </c>
      <c r="B262" s="8" t="s">
        <v>295</v>
      </c>
      <c r="C262" s="8">
        <v>2.6</v>
      </c>
      <c r="D262" s="8">
        <v>101</v>
      </c>
      <c r="E262" s="8">
        <v>8</v>
      </c>
      <c r="F262" s="8">
        <v>8</v>
      </c>
      <c r="G262" s="8">
        <v>93</v>
      </c>
      <c r="H262" s="8">
        <v>11</v>
      </c>
      <c r="I262" s="8">
        <v>101</v>
      </c>
      <c r="J262" s="8">
        <v>0</v>
      </c>
      <c r="L262" s="8">
        <f t="shared" si="3"/>
        <v>0.41497334797081797</v>
      </c>
      <c r="N262" s="8"/>
      <c r="O262" s="8"/>
    </row>
    <row r="263" spans="1:15">
      <c r="A263" s="8">
        <v>258</v>
      </c>
      <c r="B263" s="8" t="s">
        <v>296</v>
      </c>
      <c r="C263" s="8">
        <v>27.200000000000003</v>
      </c>
      <c r="D263" s="8">
        <v>1097</v>
      </c>
      <c r="E263" s="8">
        <v>125</v>
      </c>
      <c r="F263" s="8">
        <v>124</v>
      </c>
      <c r="G263" s="8">
        <v>972</v>
      </c>
      <c r="H263" s="8">
        <v>89</v>
      </c>
      <c r="I263" s="8">
        <v>1097</v>
      </c>
      <c r="J263" s="8">
        <v>0</v>
      </c>
      <c r="L263" s="8">
        <f t="shared" ref="L263:L326" si="4">LOG10(C263)</f>
        <v>1.4345689040341987</v>
      </c>
      <c r="N263" s="8"/>
      <c r="O263" s="8"/>
    </row>
    <row r="264" spans="1:15">
      <c r="A264" s="8">
        <v>259</v>
      </c>
      <c r="B264" s="8" t="s">
        <v>297</v>
      </c>
      <c r="C264" s="8">
        <v>37.400000000000006</v>
      </c>
      <c r="D264" s="8">
        <v>1435</v>
      </c>
      <c r="E264" s="8">
        <v>88</v>
      </c>
      <c r="F264" s="8">
        <v>82</v>
      </c>
      <c r="G264" s="8">
        <v>1347</v>
      </c>
      <c r="H264" s="8">
        <v>128</v>
      </c>
      <c r="I264" s="8">
        <v>1435</v>
      </c>
      <c r="J264" s="8">
        <v>0</v>
      </c>
      <c r="L264" s="8">
        <f t="shared" si="4"/>
        <v>1.5728716022004803</v>
      </c>
      <c r="N264" s="8"/>
      <c r="O264" s="8"/>
    </row>
    <row r="265" spans="1:15">
      <c r="A265" s="8">
        <v>260</v>
      </c>
      <c r="B265" s="8" t="s">
        <v>298</v>
      </c>
      <c r="C265" s="8">
        <v>0.6</v>
      </c>
      <c r="D265" s="8">
        <v>20</v>
      </c>
      <c r="E265" s="8">
        <v>0</v>
      </c>
      <c r="F265" s="8">
        <v>0</v>
      </c>
      <c r="G265" s="8">
        <v>20</v>
      </c>
      <c r="H265" s="8">
        <v>1</v>
      </c>
      <c r="I265" s="8">
        <v>20</v>
      </c>
      <c r="J265" s="8">
        <v>0</v>
      </c>
      <c r="L265" s="8">
        <f t="shared" si="4"/>
        <v>-0.22184874961635639</v>
      </c>
      <c r="N265" s="8"/>
      <c r="O265" s="8"/>
    </row>
    <row r="266" spans="1:15">
      <c r="A266" s="8">
        <v>261</v>
      </c>
      <c r="B266" s="8" t="s">
        <v>299</v>
      </c>
      <c r="C266" s="8">
        <v>19</v>
      </c>
      <c r="D266" s="8">
        <v>676</v>
      </c>
      <c r="E266" s="8">
        <v>4</v>
      </c>
      <c r="F266" s="8">
        <v>4</v>
      </c>
      <c r="G266" s="8">
        <v>672</v>
      </c>
      <c r="H266" s="8">
        <v>55</v>
      </c>
      <c r="I266" s="8">
        <v>676</v>
      </c>
      <c r="J266" s="8">
        <v>0</v>
      </c>
      <c r="L266" s="8">
        <f t="shared" si="4"/>
        <v>1.2787536009528289</v>
      </c>
      <c r="N266" s="8"/>
      <c r="O266" s="8"/>
    </row>
    <row r="267" spans="1:15">
      <c r="A267" s="8">
        <v>262</v>
      </c>
      <c r="B267" s="8" t="s">
        <v>300</v>
      </c>
      <c r="C267" s="8">
        <v>25.2</v>
      </c>
      <c r="D267" s="8">
        <v>989</v>
      </c>
      <c r="E267" s="8">
        <v>88</v>
      </c>
      <c r="F267" s="8">
        <v>88</v>
      </c>
      <c r="G267" s="8">
        <v>901</v>
      </c>
      <c r="H267" s="8">
        <v>80</v>
      </c>
      <c r="I267" s="8">
        <v>989</v>
      </c>
      <c r="J267" s="8">
        <v>0</v>
      </c>
      <c r="L267" s="8">
        <f t="shared" si="4"/>
        <v>1.4014005407815442</v>
      </c>
      <c r="N267" s="8"/>
      <c r="O267" s="8"/>
    </row>
    <row r="268" spans="1:15">
      <c r="A268" s="8">
        <v>263</v>
      </c>
      <c r="B268" s="8" t="s">
        <v>301</v>
      </c>
      <c r="C268" s="8">
        <v>100.60000000000001</v>
      </c>
      <c r="D268" s="8">
        <v>3651</v>
      </c>
      <c r="E268" s="8">
        <v>0</v>
      </c>
      <c r="F268" s="8">
        <v>0</v>
      </c>
      <c r="G268" s="8">
        <v>3651</v>
      </c>
      <c r="H268" s="8">
        <v>375</v>
      </c>
      <c r="I268" s="8">
        <v>3651</v>
      </c>
      <c r="J268" s="8">
        <v>0</v>
      </c>
      <c r="L268" s="8">
        <f t="shared" si="4"/>
        <v>2.0025979807199086</v>
      </c>
      <c r="N268" s="8"/>
      <c r="O268" s="8"/>
    </row>
    <row r="269" spans="1:15">
      <c r="A269" s="8">
        <v>264</v>
      </c>
      <c r="B269" s="8" t="s">
        <v>302</v>
      </c>
      <c r="C269" s="8">
        <v>29.4</v>
      </c>
      <c r="D269" s="8">
        <v>1062</v>
      </c>
      <c r="E269" s="8">
        <v>1</v>
      </c>
      <c r="F269" s="8">
        <v>1</v>
      </c>
      <c r="G269" s="8">
        <v>1061</v>
      </c>
      <c r="H269" s="8">
        <v>101</v>
      </c>
      <c r="I269" s="8">
        <v>1062</v>
      </c>
      <c r="J269" s="8">
        <v>0</v>
      </c>
      <c r="L269" s="8">
        <f t="shared" si="4"/>
        <v>1.4683473304121573</v>
      </c>
      <c r="N269" s="8"/>
      <c r="O269" s="8"/>
    </row>
    <row r="270" spans="1:15">
      <c r="A270" s="8">
        <v>265</v>
      </c>
      <c r="B270" s="8" t="s">
        <v>303</v>
      </c>
      <c r="C270" s="8">
        <v>59</v>
      </c>
      <c r="D270" s="8">
        <v>2142</v>
      </c>
      <c r="E270" s="8">
        <v>0</v>
      </c>
      <c r="F270" s="8">
        <v>0</v>
      </c>
      <c r="G270" s="8">
        <v>2142</v>
      </c>
      <c r="H270" s="8">
        <v>222</v>
      </c>
      <c r="I270" s="8">
        <v>2142</v>
      </c>
      <c r="J270" s="8">
        <v>0</v>
      </c>
      <c r="L270" s="8">
        <f t="shared" si="4"/>
        <v>1.7708520116421442</v>
      </c>
      <c r="N270" s="8"/>
      <c r="O270" s="8"/>
    </row>
    <row r="271" spans="1:15">
      <c r="A271" s="8">
        <v>266</v>
      </c>
      <c r="B271" s="8" t="s">
        <v>304</v>
      </c>
      <c r="C271" s="8">
        <v>44</v>
      </c>
      <c r="D271" s="8">
        <v>1761</v>
      </c>
      <c r="E271" s="8">
        <v>161</v>
      </c>
      <c r="F271" s="8">
        <v>161</v>
      </c>
      <c r="G271" s="8">
        <v>1600</v>
      </c>
      <c r="H271" s="8">
        <v>167</v>
      </c>
      <c r="I271" s="8">
        <v>1761</v>
      </c>
      <c r="J271" s="8">
        <v>0</v>
      </c>
      <c r="L271" s="8">
        <f t="shared" si="4"/>
        <v>1.6434526764861874</v>
      </c>
      <c r="N271" s="8"/>
      <c r="O271" s="8"/>
    </row>
    <row r="272" spans="1:15">
      <c r="A272" s="8">
        <v>267</v>
      </c>
      <c r="B272" s="8" t="s">
        <v>305</v>
      </c>
      <c r="C272" s="8">
        <v>34.4</v>
      </c>
      <c r="D272" s="8">
        <v>1376</v>
      </c>
      <c r="E272" s="8">
        <v>145</v>
      </c>
      <c r="F272" s="8">
        <v>145</v>
      </c>
      <c r="G272" s="8">
        <v>1231</v>
      </c>
      <c r="H272" s="8">
        <v>111</v>
      </c>
      <c r="I272" s="8">
        <v>1376</v>
      </c>
      <c r="J272" s="8">
        <v>0</v>
      </c>
      <c r="L272" s="8">
        <f t="shared" si="4"/>
        <v>1.5365584425715302</v>
      </c>
      <c r="N272" s="8"/>
      <c r="O272" s="8"/>
    </row>
    <row r="273" spans="1:15">
      <c r="A273" s="8">
        <v>268</v>
      </c>
      <c r="B273" s="8" t="s">
        <v>306</v>
      </c>
      <c r="C273" s="8">
        <v>38</v>
      </c>
      <c r="D273" s="8">
        <v>1392</v>
      </c>
      <c r="E273" s="8">
        <v>10</v>
      </c>
      <c r="F273" s="8">
        <v>0</v>
      </c>
      <c r="G273" s="8">
        <v>1382</v>
      </c>
      <c r="H273" s="8">
        <v>148</v>
      </c>
      <c r="I273" s="8">
        <v>1392</v>
      </c>
      <c r="J273" s="8">
        <v>0</v>
      </c>
      <c r="L273" s="8">
        <f t="shared" si="4"/>
        <v>1.5797835966168101</v>
      </c>
      <c r="N273" s="8"/>
      <c r="O273" s="8"/>
    </row>
    <row r="274" spans="1:15">
      <c r="A274" s="8">
        <v>269</v>
      </c>
      <c r="B274" s="8" t="s">
        <v>307</v>
      </c>
      <c r="C274" s="8">
        <v>42</v>
      </c>
      <c r="D274" s="8">
        <v>1594</v>
      </c>
      <c r="E274" s="8">
        <v>74</v>
      </c>
      <c r="F274" s="8">
        <v>70</v>
      </c>
      <c r="G274" s="8">
        <v>1520</v>
      </c>
      <c r="H274" s="8">
        <v>154</v>
      </c>
      <c r="I274" s="8">
        <v>1594</v>
      </c>
      <c r="J274" s="8">
        <v>0</v>
      </c>
      <c r="L274" s="8">
        <f t="shared" si="4"/>
        <v>1.6232492903979006</v>
      </c>
      <c r="N274" s="8"/>
      <c r="O274" s="8"/>
    </row>
    <row r="275" spans="1:15">
      <c r="A275" s="8">
        <v>270</v>
      </c>
      <c r="B275" s="8" t="s">
        <v>308</v>
      </c>
      <c r="C275" s="8">
        <v>0.8</v>
      </c>
      <c r="D275" s="8">
        <v>27</v>
      </c>
      <c r="E275" s="8">
        <v>0</v>
      </c>
      <c r="F275" s="8">
        <v>0</v>
      </c>
      <c r="G275" s="8">
        <v>27</v>
      </c>
      <c r="H275" s="8">
        <v>2</v>
      </c>
      <c r="I275" s="8">
        <v>27</v>
      </c>
      <c r="J275" s="8">
        <v>0</v>
      </c>
      <c r="L275" s="8">
        <f t="shared" si="4"/>
        <v>-9.6910013008056392E-2</v>
      </c>
      <c r="N275" s="8"/>
      <c r="O275" s="8"/>
    </row>
    <row r="276" spans="1:15">
      <c r="A276" s="8">
        <v>271</v>
      </c>
      <c r="B276" s="8" t="s">
        <v>309</v>
      </c>
      <c r="C276" s="8">
        <v>13.200000000000001</v>
      </c>
      <c r="D276" s="8">
        <v>557</v>
      </c>
      <c r="E276" s="8">
        <v>75</v>
      </c>
      <c r="F276" s="8">
        <v>71</v>
      </c>
      <c r="G276" s="8">
        <v>480</v>
      </c>
      <c r="H276" s="8">
        <v>49</v>
      </c>
      <c r="I276" s="8">
        <v>557</v>
      </c>
      <c r="J276" s="8">
        <v>0</v>
      </c>
      <c r="L276" s="8">
        <f t="shared" si="4"/>
        <v>1.1205739312058498</v>
      </c>
      <c r="N276" s="8"/>
      <c r="O276" s="8"/>
    </row>
    <row r="277" spans="1:15">
      <c r="A277" s="8">
        <v>272</v>
      </c>
      <c r="B277" s="8" t="s">
        <v>310</v>
      </c>
      <c r="C277" s="8">
        <v>99.2</v>
      </c>
      <c r="D277" s="8">
        <v>3600</v>
      </c>
      <c r="E277" s="8">
        <v>3</v>
      </c>
      <c r="F277" s="8">
        <v>3</v>
      </c>
      <c r="G277" s="8">
        <v>3597</v>
      </c>
      <c r="H277" s="8">
        <v>368</v>
      </c>
      <c r="I277" s="8">
        <v>3600</v>
      </c>
      <c r="J277" s="8">
        <v>0</v>
      </c>
      <c r="L277" s="8">
        <f t="shared" si="4"/>
        <v>1.9965116721541787</v>
      </c>
      <c r="N277" s="8"/>
      <c r="O277" s="8"/>
    </row>
    <row r="278" spans="1:15">
      <c r="A278" s="8">
        <v>273</v>
      </c>
      <c r="B278" s="8" t="s">
        <v>311</v>
      </c>
      <c r="C278" s="8">
        <v>5.6000000000000005</v>
      </c>
      <c r="D278" s="8">
        <v>210</v>
      </c>
      <c r="E278" s="8">
        <v>3</v>
      </c>
      <c r="F278" s="8">
        <v>3</v>
      </c>
      <c r="G278" s="8">
        <v>207</v>
      </c>
      <c r="H278" s="8">
        <v>27</v>
      </c>
      <c r="I278" s="8">
        <v>210</v>
      </c>
      <c r="J278" s="8">
        <v>0</v>
      </c>
      <c r="L278" s="8">
        <f t="shared" si="4"/>
        <v>0.74818802700620046</v>
      </c>
      <c r="N278" s="8"/>
      <c r="O278" s="8"/>
    </row>
    <row r="279" spans="1:15">
      <c r="A279" s="8">
        <v>274</v>
      </c>
      <c r="B279" s="8" t="s">
        <v>312</v>
      </c>
      <c r="C279" s="8">
        <v>51.8</v>
      </c>
      <c r="D279" s="8">
        <v>2060</v>
      </c>
      <c r="E279" s="8">
        <v>188</v>
      </c>
      <c r="F279" s="8">
        <v>188</v>
      </c>
      <c r="G279" s="8">
        <v>1872</v>
      </c>
      <c r="H279" s="8">
        <v>188</v>
      </c>
      <c r="I279" s="8">
        <v>2060</v>
      </c>
      <c r="J279" s="8">
        <v>0</v>
      </c>
      <c r="L279" s="8">
        <f t="shared" si="4"/>
        <v>1.7143297597452329</v>
      </c>
      <c r="N279" s="8"/>
      <c r="O279" s="8"/>
    </row>
    <row r="280" spans="1:15">
      <c r="A280" s="8">
        <v>275</v>
      </c>
      <c r="B280" s="8" t="s">
        <v>313</v>
      </c>
      <c r="C280" s="8">
        <v>93.6</v>
      </c>
      <c r="D280" s="8">
        <v>3389</v>
      </c>
      <c r="E280" s="8">
        <v>8</v>
      </c>
      <c r="F280" s="8">
        <v>8</v>
      </c>
      <c r="G280" s="8">
        <v>3381</v>
      </c>
      <c r="H280" s="8">
        <v>337</v>
      </c>
      <c r="I280" s="8">
        <v>3389</v>
      </c>
      <c r="J280" s="8">
        <v>0</v>
      </c>
      <c r="L280" s="8">
        <f t="shared" si="4"/>
        <v>1.9712758487381052</v>
      </c>
      <c r="N280" s="8"/>
      <c r="O280" s="8"/>
    </row>
    <row r="281" spans="1:15">
      <c r="A281" s="8">
        <v>276</v>
      </c>
      <c r="B281" s="8" t="s">
        <v>314</v>
      </c>
      <c r="C281" s="8">
        <v>1.6</v>
      </c>
      <c r="D281" s="8">
        <v>71</v>
      </c>
      <c r="E281" s="8">
        <v>15</v>
      </c>
      <c r="F281" s="8">
        <v>15</v>
      </c>
      <c r="G281" s="8">
        <v>56</v>
      </c>
      <c r="H281" s="8">
        <v>6</v>
      </c>
      <c r="I281" s="8">
        <v>71</v>
      </c>
      <c r="J281" s="8">
        <v>0</v>
      </c>
      <c r="L281" s="8">
        <f t="shared" si="4"/>
        <v>0.20411998265592479</v>
      </c>
      <c r="N281" s="8"/>
      <c r="O281" s="8"/>
    </row>
    <row r="282" spans="1:15">
      <c r="A282" s="8">
        <v>277</v>
      </c>
      <c r="B282" s="8" t="s">
        <v>315</v>
      </c>
      <c r="C282" s="8">
        <v>1.4000000000000001</v>
      </c>
      <c r="D282" s="8">
        <v>47</v>
      </c>
      <c r="E282" s="8">
        <v>0</v>
      </c>
      <c r="F282" s="8">
        <v>0</v>
      </c>
      <c r="G282" s="8">
        <v>47</v>
      </c>
      <c r="H282" s="8">
        <v>2</v>
      </c>
      <c r="I282" s="8">
        <v>47</v>
      </c>
      <c r="J282" s="8">
        <v>0</v>
      </c>
      <c r="L282" s="8">
        <f t="shared" si="4"/>
        <v>0.14612803567823807</v>
      </c>
      <c r="N282" s="8"/>
      <c r="O282" s="8"/>
    </row>
    <row r="283" spans="1:15">
      <c r="A283" s="8">
        <v>278</v>
      </c>
      <c r="B283" s="8" t="s">
        <v>316</v>
      </c>
      <c r="C283" s="8">
        <v>46.2</v>
      </c>
      <c r="D283" s="8">
        <v>1846</v>
      </c>
      <c r="E283" s="8">
        <v>181</v>
      </c>
      <c r="F283" s="8">
        <v>177</v>
      </c>
      <c r="G283" s="8">
        <v>1665</v>
      </c>
      <c r="H283" s="8">
        <v>160</v>
      </c>
      <c r="I283" s="8">
        <v>1846</v>
      </c>
      <c r="J283" s="8">
        <v>0</v>
      </c>
      <c r="L283" s="8">
        <f t="shared" si="4"/>
        <v>1.6646419755561255</v>
      </c>
      <c r="N283" s="8"/>
      <c r="O283" s="8"/>
    </row>
    <row r="284" spans="1:15">
      <c r="A284" s="8">
        <v>279</v>
      </c>
      <c r="B284" s="8" t="s">
        <v>317</v>
      </c>
      <c r="C284" s="8">
        <v>31.6</v>
      </c>
      <c r="D284" s="8">
        <v>1213</v>
      </c>
      <c r="E284" s="8">
        <v>83</v>
      </c>
      <c r="F284" s="8">
        <v>82</v>
      </c>
      <c r="G284" s="8">
        <v>1130</v>
      </c>
      <c r="H284" s="8">
        <v>103</v>
      </c>
      <c r="I284" s="8">
        <v>1213</v>
      </c>
      <c r="J284" s="8">
        <v>0</v>
      </c>
      <c r="L284" s="8">
        <f t="shared" si="4"/>
        <v>1.4996870826184039</v>
      </c>
      <c r="N284" s="8"/>
      <c r="O284" s="8"/>
    </row>
    <row r="285" spans="1:15">
      <c r="A285" s="8">
        <v>280</v>
      </c>
      <c r="B285" s="8" t="s">
        <v>318</v>
      </c>
      <c r="C285" s="8">
        <v>21.400000000000002</v>
      </c>
      <c r="D285" s="8">
        <v>776</v>
      </c>
      <c r="E285" s="8">
        <v>2</v>
      </c>
      <c r="F285" s="8">
        <v>2</v>
      </c>
      <c r="G285" s="8">
        <v>774</v>
      </c>
      <c r="H285" s="8">
        <v>78</v>
      </c>
      <c r="I285" s="8">
        <v>776</v>
      </c>
      <c r="J285" s="8">
        <v>0</v>
      </c>
      <c r="L285" s="8">
        <f t="shared" si="4"/>
        <v>1.330413773349191</v>
      </c>
      <c r="N285" s="8"/>
      <c r="O285" s="8"/>
    </row>
    <row r="286" spans="1:15">
      <c r="A286" s="8">
        <v>281</v>
      </c>
      <c r="B286" s="8" t="s">
        <v>319</v>
      </c>
      <c r="C286" s="8">
        <v>0.4</v>
      </c>
      <c r="D286" s="8">
        <v>15</v>
      </c>
      <c r="E286" s="8">
        <v>3</v>
      </c>
      <c r="F286" s="8">
        <v>3</v>
      </c>
      <c r="G286" s="8">
        <v>12</v>
      </c>
      <c r="H286" s="8">
        <v>1</v>
      </c>
      <c r="I286" s="8">
        <v>15</v>
      </c>
      <c r="J286" s="8">
        <v>0</v>
      </c>
      <c r="L286" s="8">
        <f t="shared" si="4"/>
        <v>-0.3979400086720376</v>
      </c>
      <c r="N286" s="8"/>
      <c r="O286" s="8"/>
    </row>
    <row r="287" spans="1:15">
      <c r="A287" s="8">
        <v>282</v>
      </c>
      <c r="B287" s="8" t="s">
        <v>320</v>
      </c>
      <c r="C287" s="8">
        <v>28.799999999999997</v>
      </c>
      <c r="D287" s="8">
        <v>1164</v>
      </c>
      <c r="E287" s="8">
        <v>123</v>
      </c>
      <c r="F287" s="8">
        <v>122</v>
      </c>
      <c r="G287" s="8">
        <v>1041</v>
      </c>
      <c r="H287" s="8">
        <v>104</v>
      </c>
      <c r="I287" s="8">
        <v>1164</v>
      </c>
      <c r="J287" s="8">
        <v>0</v>
      </c>
      <c r="L287" s="8">
        <f t="shared" si="4"/>
        <v>1.4593924877592308</v>
      </c>
      <c r="N287" s="8"/>
      <c r="O287" s="8"/>
    </row>
    <row r="288" spans="1:15">
      <c r="A288" s="8">
        <v>283</v>
      </c>
      <c r="B288" s="8" t="s">
        <v>321</v>
      </c>
      <c r="C288" s="8">
        <v>73.2</v>
      </c>
      <c r="D288" s="8">
        <v>2710</v>
      </c>
      <c r="E288" s="8">
        <v>6</v>
      </c>
      <c r="F288" s="8">
        <v>0</v>
      </c>
      <c r="G288" s="8">
        <v>2690</v>
      </c>
      <c r="H288" s="8">
        <v>308</v>
      </c>
      <c r="I288" s="8">
        <v>2710</v>
      </c>
      <c r="J288" s="8">
        <v>0</v>
      </c>
      <c r="L288" s="8">
        <f t="shared" si="4"/>
        <v>1.8645110810583918</v>
      </c>
      <c r="N288" s="8"/>
      <c r="O288" s="8"/>
    </row>
    <row r="289" spans="1:15">
      <c r="A289" s="8">
        <v>284</v>
      </c>
      <c r="B289" s="8" t="s">
        <v>322</v>
      </c>
      <c r="C289" s="8">
        <v>101.6</v>
      </c>
      <c r="D289" s="8">
        <v>3681</v>
      </c>
      <c r="E289" s="8">
        <v>0</v>
      </c>
      <c r="F289" s="8">
        <v>0</v>
      </c>
      <c r="G289" s="8">
        <v>3681</v>
      </c>
      <c r="H289" s="8">
        <v>371</v>
      </c>
      <c r="I289" s="8">
        <v>3681</v>
      </c>
      <c r="J289" s="8">
        <v>0</v>
      </c>
      <c r="L289" s="8">
        <f t="shared" si="4"/>
        <v>2.0068937079479006</v>
      </c>
      <c r="N289" s="8"/>
      <c r="O289" s="8"/>
    </row>
    <row r="290" spans="1:15">
      <c r="A290" s="8">
        <v>285</v>
      </c>
      <c r="B290" s="8" t="s">
        <v>323</v>
      </c>
      <c r="C290" s="8">
        <v>68.2</v>
      </c>
      <c r="D290" s="8">
        <v>2479</v>
      </c>
      <c r="E290" s="8">
        <v>0</v>
      </c>
      <c r="F290" s="8">
        <v>0</v>
      </c>
      <c r="G290" s="8">
        <v>2477</v>
      </c>
      <c r="H290" s="8">
        <v>256</v>
      </c>
      <c r="I290" s="8">
        <v>2479</v>
      </c>
      <c r="J290" s="8">
        <v>0</v>
      </c>
      <c r="L290" s="8">
        <f t="shared" si="4"/>
        <v>1.833784374656479</v>
      </c>
      <c r="N290" s="8"/>
      <c r="O290" s="8"/>
    </row>
    <row r="291" spans="1:15">
      <c r="A291" s="8">
        <v>286</v>
      </c>
      <c r="B291" s="8" t="s">
        <v>324</v>
      </c>
      <c r="C291" s="8">
        <v>9.8000000000000007</v>
      </c>
      <c r="D291" s="8">
        <v>370</v>
      </c>
      <c r="E291" s="8">
        <v>12</v>
      </c>
      <c r="F291" s="8">
        <v>12</v>
      </c>
      <c r="G291" s="8">
        <v>358</v>
      </c>
      <c r="H291" s="8">
        <v>40</v>
      </c>
      <c r="I291" s="8">
        <v>370</v>
      </c>
      <c r="J291" s="8">
        <v>0</v>
      </c>
      <c r="L291" s="8">
        <f t="shared" si="4"/>
        <v>0.99122607569249488</v>
      </c>
      <c r="N291" s="8"/>
      <c r="O291" s="8"/>
    </row>
    <row r="292" spans="1:15">
      <c r="A292" s="8">
        <v>287</v>
      </c>
      <c r="B292" s="8" t="s">
        <v>325</v>
      </c>
      <c r="C292" s="8">
        <v>1.4000000000000001</v>
      </c>
      <c r="D292" s="8">
        <v>56</v>
      </c>
      <c r="E292" s="8">
        <v>3</v>
      </c>
      <c r="F292" s="8">
        <v>3</v>
      </c>
      <c r="G292" s="8">
        <v>53</v>
      </c>
      <c r="H292" s="8">
        <v>6</v>
      </c>
      <c r="I292" s="8">
        <v>56</v>
      </c>
      <c r="J292" s="8">
        <v>0</v>
      </c>
      <c r="L292" s="8">
        <f t="shared" si="4"/>
        <v>0.14612803567823807</v>
      </c>
      <c r="N292" s="8"/>
      <c r="O292" s="8"/>
    </row>
    <row r="293" spans="1:15">
      <c r="A293" s="8">
        <v>288</v>
      </c>
      <c r="B293" s="8" t="s">
        <v>326</v>
      </c>
      <c r="C293" s="8">
        <v>49.2</v>
      </c>
      <c r="D293" s="8">
        <v>1764</v>
      </c>
      <c r="E293" s="8">
        <v>0</v>
      </c>
      <c r="F293" s="8">
        <v>0</v>
      </c>
      <c r="G293" s="8">
        <v>1764</v>
      </c>
      <c r="H293" s="8">
        <v>160</v>
      </c>
      <c r="I293" s="8">
        <v>1764</v>
      </c>
      <c r="J293" s="8">
        <v>0</v>
      </c>
      <c r="L293" s="8">
        <f t="shared" si="4"/>
        <v>1.6919651027673603</v>
      </c>
      <c r="N293" s="8"/>
      <c r="O293" s="8"/>
    </row>
    <row r="294" spans="1:15">
      <c r="A294" s="8">
        <v>289</v>
      </c>
      <c r="B294" s="8" t="s">
        <v>327</v>
      </c>
      <c r="C294" s="8">
        <v>96.4</v>
      </c>
      <c r="D294" s="8">
        <v>3485</v>
      </c>
      <c r="E294" s="8">
        <v>1</v>
      </c>
      <c r="F294" s="8">
        <v>0</v>
      </c>
      <c r="G294" s="8">
        <v>3484</v>
      </c>
      <c r="H294" s="8">
        <v>349</v>
      </c>
      <c r="I294" s="8">
        <v>3485</v>
      </c>
      <c r="J294" s="8">
        <v>0</v>
      </c>
      <c r="L294" s="8">
        <f t="shared" si="4"/>
        <v>1.9840770339028309</v>
      </c>
      <c r="N294" s="8"/>
      <c r="O294" s="8"/>
    </row>
    <row r="295" spans="1:15">
      <c r="A295" s="8">
        <v>290</v>
      </c>
      <c r="B295" s="8" t="s">
        <v>328</v>
      </c>
      <c r="C295" s="8">
        <v>44.2</v>
      </c>
      <c r="D295" s="8">
        <v>1685</v>
      </c>
      <c r="E295" s="8">
        <v>77</v>
      </c>
      <c r="F295" s="8">
        <v>63</v>
      </c>
      <c r="G295" s="8">
        <v>1608</v>
      </c>
      <c r="H295" s="8">
        <v>172</v>
      </c>
      <c r="I295" s="8">
        <v>1685</v>
      </c>
      <c r="J295" s="8">
        <v>0</v>
      </c>
      <c r="L295" s="8">
        <f t="shared" si="4"/>
        <v>1.6454222693490919</v>
      </c>
      <c r="N295" s="8"/>
      <c r="O295" s="8"/>
    </row>
    <row r="296" spans="1:15">
      <c r="A296" s="8">
        <v>291</v>
      </c>
      <c r="B296" s="8" t="s">
        <v>329</v>
      </c>
      <c r="C296" s="8">
        <v>97.6</v>
      </c>
      <c r="D296" s="8">
        <v>3551</v>
      </c>
      <c r="E296" s="8">
        <v>0</v>
      </c>
      <c r="F296" s="8">
        <v>0</v>
      </c>
      <c r="G296" s="8">
        <v>3551</v>
      </c>
      <c r="H296" s="8">
        <v>371</v>
      </c>
      <c r="I296" s="8">
        <v>3551</v>
      </c>
      <c r="J296" s="8">
        <v>0</v>
      </c>
      <c r="L296" s="8">
        <f t="shared" si="4"/>
        <v>1.9894498176666917</v>
      </c>
      <c r="N296" s="8"/>
      <c r="O296" s="8"/>
    </row>
    <row r="297" spans="1:15">
      <c r="A297" s="8">
        <v>292</v>
      </c>
      <c r="B297" s="8" t="s">
        <v>330</v>
      </c>
      <c r="C297" s="8">
        <v>27.400000000000002</v>
      </c>
      <c r="D297" s="8">
        <v>1061</v>
      </c>
      <c r="E297" s="8">
        <v>77</v>
      </c>
      <c r="F297" s="8">
        <v>77</v>
      </c>
      <c r="G297" s="8">
        <v>984</v>
      </c>
      <c r="H297" s="8">
        <v>93</v>
      </c>
      <c r="I297" s="8">
        <v>1061</v>
      </c>
      <c r="J297" s="8">
        <v>0</v>
      </c>
      <c r="L297" s="8">
        <f t="shared" si="4"/>
        <v>1.4377505628203879</v>
      </c>
      <c r="N297" s="8"/>
      <c r="O297" s="8"/>
    </row>
    <row r="298" spans="1:15">
      <c r="A298" s="8">
        <v>293</v>
      </c>
      <c r="B298" s="8" t="s">
        <v>331</v>
      </c>
      <c r="C298" s="8">
        <v>73.2</v>
      </c>
      <c r="D298" s="8">
        <v>2735</v>
      </c>
      <c r="E298" s="8">
        <v>59</v>
      </c>
      <c r="F298" s="8">
        <v>59</v>
      </c>
      <c r="G298" s="8">
        <v>2675</v>
      </c>
      <c r="H298" s="8">
        <v>292</v>
      </c>
      <c r="I298" s="8">
        <v>2735</v>
      </c>
      <c r="J298" s="8">
        <v>0</v>
      </c>
      <c r="L298" s="8">
        <f t="shared" si="4"/>
        <v>1.8645110810583918</v>
      </c>
      <c r="N298" s="8"/>
      <c r="O298" s="8"/>
    </row>
    <row r="299" spans="1:15">
      <c r="A299" s="8">
        <v>294</v>
      </c>
      <c r="B299" s="8" t="s">
        <v>332</v>
      </c>
      <c r="C299" s="8">
        <v>24</v>
      </c>
      <c r="D299" s="8">
        <v>874</v>
      </c>
      <c r="E299" s="8">
        <v>2</v>
      </c>
      <c r="F299" s="8">
        <v>2</v>
      </c>
      <c r="G299" s="8">
        <v>872</v>
      </c>
      <c r="H299" s="8">
        <v>94</v>
      </c>
      <c r="I299" s="8">
        <v>874</v>
      </c>
      <c r="J299" s="8">
        <v>0</v>
      </c>
      <c r="L299" s="8">
        <f t="shared" si="4"/>
        <v>1.3802112417116059</v>
      </c>
      <c r="N299" s="8"/>
      <c r="O299" s="8"/>
    </row>
    <row r="300" spans="1:15">
      <c r="A300" s="8">
        <v>295</v>
      </c>
      <c r="B300" s="8" t="s">
        <v>333</v>
      </c>
      <c r="C300" s="8">
        <v>29.6</v>
      </c>
      <c r="D300" s="8">
        <v>1076</v>
      </c>
      <c r="E300" s="8">
        <v>2</v>
      </c>
      <c r="F300" s="8">
        <v>0</v>
      </c>
      <c r="G300" s="8">
        <v>1074</v>
      </c>
      <c r="H300" s="8">
        <v>110</v>
      </c>
      <c r="I300" s="8">
        <v>1076</v>
      </c>
      <c r="J300" s="8">
        <v>0</v>
      </c>
      <c r="L300" s="8">
        <f t="shared" si="4"/>
        <v>1.4712917110589385</v>
      </c>
      <c r="N300" s="8"/>
      <c r="O300" s="8"/>
    </row>
    <row r="301" spans="1:15">
      <c r="A301" s="8">
        <v>296</v>
      </c>
      <c r="B301" s="8" t="s">
        <v>334</v>
      </c>
      <c r="C301" s="8">
        <v>0.8</v>
      </c>
      <c r="D301" s="8">
        <v>28</v>
      </c>
      <c r="E301" s="8">
        <v>0</v>
      </c>
      <c r="F301" s="8">
        <v>0</v>
      </c>
      <c r="G301" s="8">
        <v>28</v>
      </c>
      <c r="H301" s="8">
        <v>0</v>
      </c>
      <c r="I301" s="8">
        <v>28</v>
      </c>
      <c r="J301" s="8">
        <v>0</v>
      </c>
      <c r="L301" s="8">
        <f t="shared" si="4"/>
        <v>-9.6910013008056392E-2</v>
      </c>
      <c r="N301" s="8"/>
      <c r="O301" s="8"/>
    </row>
    <row r="302" spans="1:15">
      <c r="A302" s="8">
        <v>297</v>
      </c>
      <c r="B302" s="8" t="s">
        <v>335</v>
      </c>
      <c r="C302" s="8">
        <v>3.5999999999999996</v>
      </c>
      <c r="D302" s="8">
        <v>140</v>
      </c>
      <c r="E302" s="8">
        <v>5</v>
      </c>
      <c r="F302" s="8">
        <v>5</v>
      </c>
      <c r="G302" s="8">
        <v>135</v>
      </c>
      <c r="H302" s="8">
        <v>15</v>
      </c>
      <c r="I302" s="8">
        <v>140</v>
      </c>
      <c r="J302" s="8">
        <v>0</v>
      </c>
      <c r="L302" s="8">
        <f t="shared" si="4"/>
        <v>0.55630250076728727</v>
      </c>
      <c r="N302" s="8"/>
      <c r="O302" s="8"/>
    </row>
    <row r="303" spans="1:15">
      <c r="A303" s="8">
        <v>298</v>
      </c>
      <c r="B303" s="8" t="s">
        <v>336</v>
      </c>
      <c r="C303" s="8">
        <v>101</v>
      </c>
      <c r="D303" s="8">
        <v>3657</v>
      </c>
      <c r="E303" s="8">
        <v>0</v>
      </c>
      <c r="F303" s="8">
        <v>0</v>
      </c>
      <c r="G303" s="8">
        <v>3657</v>
      </c>
      <c r="H303" s="8">
        <v>367</v>
      </c>
      <c r="I303" s="8">
        <v>3657</v>
      </c>
      <c r="J303" s="8">
        <v>0</v>
      </c>
      <c r="L303" s="8">
        <f t="shared" si="4"/>
        <v>2.0043213737826426</v>
      </c>
      <c r="N303" s="8"/>
      <c r="O303" s="8"/>
    </row>
    <row r="304" spans="1:15">
      <c r="A304" s="8">
        <v>299</v>
      </c>
      <c r="B304" s="8" t="s">
        <v>337</v>
      </c>
      <c r="C304" s="8">
        <v>102.2</v>
      </c>
      <c r="D304" s="8">
        <v>3657</v>
      </c>
      <c r="E304" s="8">
        <v>0</v>
      </c>
      <c r="F304" s="8">
        <v>0</v>
      </c>
      <c r="G304" s="8">
        <v>3657</v>
      </c>
      <c r="H304" s="8">
        <v>330</v>
      </c>
      <c r="I304" s="8">
        <v>3657</v>
      </c>
      <c r="J304" s="8">
        <v>0</v>
      </c>
      <c r="L304" s="8">
        <f t="shared" si="4"/>
        <v>2.0094508957986941</v>
      </c>
      <c r="N304" s="8"/>
      <c r="O304" s="8"/>
    </row>
    <row r="305" spans="1:15">
      <c r="A305" s="8">
        <v>300</v>
      </c>
      <c r="B305" s="8" t="s">
        <v>338</v>
      </c>
      <c r="C305" s="8">
        <v>54</v>
      </c>
      <c r="D305" s="8">
        <v>1941</v>
      </c>
      <c r="E305" s="8">
        <v>0</v>
      </c>
      <c r="F305" s="8">
        <v>0</v>
      </c>
      <c r="G305" s="8">
        <v>1941</v>
      </c>
      <c r="H305" s="8">
        <v>180</v>
      </c>
      <c r="I305" s="8">
        <v>1941</v>
      </c>
      <c r="J305" s="8">
        <v>0</v>
      </c>
      <c r="L305" s="8">
        <f t="shared" si="4"/>
        <v>1.7323937598229686</v>
      </c>
      <c r="N305" s="8"/>
      <c r="O305" s="8"/>
    </row>
    <row r="306" spans="1:15">
      <c r="A306" s="8">
        <v>301</v>
      </c>
      <c r="B306" s="8" t="s">
        <v>339</v>
      </c>
      <c r="C306" s="8">
        <v>34.200000000000003</v>
      </c>
      <c r="D306" s="8">
        <v>1329</v>
      </c>
      <c r="E306" s="8">
        <v>104</v>
      </c>
      <c r="F306" s="8">
        <v>99</v>
      </c>
      <c r="G306" s="8">
        <v>1225</v>
      </c>
      <c r="H306" s="8">
        <v>113</v>
      </c>
      <c r="I306" s="8">
        <v>1329</v>
      </c>
      <c r="J306" s="8">
        <v>0</v>
      </c>
      <c r="L306" s="8">
        <f t="shared" si="4"/>
        <v>1.5340261060561351</v>
      </c>
      <c r="N306" s="8"/>
      <c r="O306" s="8"/>
    </row>
    <row r="307" spans="1:15">
      <c r="A307" s="8">
        <v>302</v>
      </c>
      <c r="B307" s="8" t="s">
        <v>340</v>
      </c>
      <c r="C307" s="8">
        <v>101.19999999999999</v>
      </c>
      <c r="D307" s="8">
        <v>3666</v>
      </c>
      <c r="E307" s="8">
        <v>0</v>
      </c>
      <c r="F307" s="8">
        <v>0</v>
      </c>
      <c r="G307" s="8">
        <v>3666</v>
      </c>
      <c r="H307" s="8">
        <v>369</v>
      </c>
      <c r="I307" s="8">
        <v>3666</v>
      </c>
      <c r="J307" s="8">
        <v>0</v>
      </c>
      <c r="L307" s="8">
        <f t="shared" si="4"/>
        <v>2.00518051250378</v>
      </c>
      <c r="N307" s="8"/>
      <c r="O307" s="8"/>
    </row>
    <row r="308" spans="1:15">
      <c r="A308" s="8">
        <v>303</v>
      </c>
      <c r="B308" s="8" t="s">
        <v>341</v>
      </c>
      <c r="C308" s="8">
        <v>2.4</v>
      </c>
      <c r="D308" s="8">
        <v>85</v>
      </c>
      <c r="E308" s="8">
        <v>0</v>
      </c>
      <c r="F308" s="8">
        <v>0</v>
      </c>
      <c r="G308" s="8">
        <v>85</v>
      </c>
      <c r="H308" s="8">
        <v>7</v>
      </c>
      <c r="I308" s="8">
        <v>85</v>
      </c>
      <c r="J308" s="8">
        <v>0</v>
      </c>
      <c r="L308" s="8">
        <f t="shared" si="4"/>
        <v>0.38021124171160603</v>
      </c>
      <c r="N308" s="8"/>
      <c r="O308" s="8"/>
    </row>
    <row r="309" spans="1:15">
      <c r="A309" s="8">
        <v>304</v>
      </c>
      <c r="B309" s="8" t="s">
        <v>342</v>
      </c>
      <c r="C309" s="8">
        <v>100.39999999999999</v>
      </c>
      <c r="D309" s="8">
        <v>3670</v>
      </c>
      <c r="E309" s="8">
        <v>2</v>
      </c>
      <c r="F309" s="8">
        <v>2</v>
      </c>
      <c r="G309" s="8">
        <v>3668</v>
      </c>
      <c r="H309" s="8">
        <v>397</v>
      </c>
      <c r="I309" s="8">
        <v>3670</v>
      </c>
      <c r="J309" s="8">
        <v>0</v>
      </c>
      <c r="L309" s="8">
        <f t="shared" si="4"/>
        <v>2.0017337128090005</v>
      </c>
      <c r="N309" s="8"/>
      <c r="O309" s="8"/>
    </row>
    <row r="310" spans="1:15">
      <c r="A310" s="8">
        <v>305</v>
      </c>
      <c r="B310" s="8" t="s">
        <v>343</v>
      </c>
      <c r="C310" s="8">
        <v>13.799999999999999</v>
      </c>
      <c r="D310" s="8">
        <v>585</v>
      </c>
      <c r="E310" s="8">
        <v>79</v>
      </c>
      <c r="F310" s="8">
        <v>79</v>
      </c>
      <c r="G310" s="8">
        <v>506</v>
      </c>
      <c r="H310" s="8">
        <v>57</v>
      </c>
      <c r="I310" s="8">
        <v>585</v>
      </c>
      <c r="J310" s="8">
        <v>0</v>
      </c>
      <c r="L310" s="8">
        <f t="shared" si="4"/>
        <v>1.1398790864012365</v>
      </c>
      <c r="N310" s="8"/>
      <c r="O310" s="8"/>
    </row>
    <row r="311" spans="1:15">
      <c r="A311" s="8">
        <v>306</v>
      </c>
      <c r="B311" s="8" t="s">
        <v>344</v>
      </c>
      <c r="C311" s="8">
        <v>68.2</v>
      </c>
      <c r="D311" s="8">
        <v>2629</v>
      </c>
      <c r="E311" s="8">
        <v>159</v>
      </c>
      <c r="F311" s="8">
        <v>159</v>
      </c>
      <c r="G311" s="8">
        <v>2470</v>
      </c>
      <c r="H311" s="8">
        <v>249</v>
      </c>
      <c r="I311" s="8">
        <v>2629</v>
      </c>
      <c r="J311" s="8">
        <v>0</v>
      </c>
      <c r="L311" s="8">
        <f t="shared" si="4"/>
        <v>1.833784374656479</v>
      </c>
      <c r="N311" s="8"/>
      <c r="O311" s="8"/>
    </row>
    <row r="312" spans="1:15">
      <c r="A312" s="8">
        <v>307</v>
      </c>
      <c r="B312" s="8" t="s">
        <v>345</v>
      </c>
      <c r="C312" s="8">
        <v>22.400000000000002</v>
      </c>
      <c r="D312" s="8">
        <v>833</v>
      </c>
      <c r="E312" s="8">
        <v>10</v>
      </c>
      <c r="F312" s="8">
        <v>9</v>
      </c>
      <c r="G312" s="8">
        <v>823</v>
      </c>
      <c r="H312" s="8">
        <v>94</v>
      </c>
      <c r="I312" s="8">
        <v>833</v>
      </c>
      <c r="J312" s="8">
        <v>0</v>
      </c>
      <c r="L312" s="8">
        <f t="shared" si="4"/>
        <v>1.3502480183341627</v>
      </c>
      <c r="N312" s="8"/>
      <c r="O312" s="8"/>
    </row>
    <row r="313" spans="1:15">
      <c r="A313" s="8">
        <v>308</v>
      </c>
      <c r="B313" s="8" t="s">
        <v>346</v>
      </c>
      <c r="C313" s="8">
        <v>30.2</v>
      </c>
      <c r="D313" s="8">
        <v>1213</v>
      </c>
      <c r="E313" s="8">
        <v>119</v>
      </c>
      <c r="F313" s="8">
        <v>119</v>
      </c>
      <c r="G313" s="8">
        <v>1094</v>
      </c>
      <c r="H313" s="8">
        <v>111</v>
      </c>
      <c r="I313" s="8">
        <v>1213</v>
      </c>
      <c r="J313" s="8">
        <v>0</v>
      </c>
      <c r="L313" s="8">
        <f t="shared" si="4"/>
        <v>1.4800069429571505</v>
      </c>
      <c r="N313" s="8"/>
      <c r="O313" s="8"/>
    </row>
    <row r="314" spans="1:15">
      <c r="A314" s="8">
        <v>309</v>
      </c>
      <c r="B314" s="8" t="s">
        <v>347</v>
      </c>
      <c r="C314" s="8">
        <v>66.399999999999991</v>
      </c>
      <c r="D314" s="8">
        <v>2559</v>
      </c>
      <c r="E314" s="8">
        <v>161</v>
      </c>
      <c r="F314" s="8">
        <v>161</v>
      </c>
      <c r="G314" s="8">
        <v>2398</v>
      </c>
      <c r="H314" s="8">
        <v>236</v>
      </c>
      <c r="I314" s="8">
        <v>2559</v>
      </c>
      <c r="J314" s="8">
        <v>0</v>
      </c>
      <c r="L314" s="8">
        <f t="shared" si="4"/>
        <v>1.8221680793680175</v>
      </c>
      <c r="N314" s="8"/>
      <c r="O314" s="8"/>
    </row>
    <row r="315" spans="1:15">
      <c r="A315" s="8">
        <v>310</v>
      </c>
      <c r="B315" s="8" t="s">
        <v>348</v>
      </c>
      <c r="C315" s="8">
        <v>1</v>
      </c>
      <c r="D315" s="8">
        <v>38</v>
      </c>
      <c r="E315" s="8">
        <v>0</v>
      </c>
      <c r="F315" s="8">
        <v>0</v>
      </c>
      <c r="G315" s="8">
        <v>38</v>
      </c>
      <c r="H315" s="8">
        <v>4</v>
      </c>
      <c r="I315" s="8">
        <v>38</v>
      </c>
      <c r="J315" s="8">
        <v>0</v>
      </c>
      <c r="L315" s="8">
        <f t="shared" si="4"/>
        <v>0</v>
      </c>
      <c r="N315" s="8"/>
      <c r="O315" s="8"/>
    </row>
    <row r="316" spans="1:15">
      <c r="A316" s="8">
        <v>311</v>
      </c>
      <c r="B316" s="8" t="s">
        <v>349</v>
      </c>
      <c r="C316" s="8">
        <v>1.2</v>
      </c>
      <c r="D316" s="8">
        <v>50</v>
      </c>
      <c r="E316" s="8">
        <v>4</v>
      </c>
      <c r="F316" s="8">
        <v>4</v>
      </c>
      <c r="G316" s="8">
        <v>46</v>
      </c>
      <c r="H316" s="8">
        <v>6</v>
      </c>
      <c r="I316" s="8">
        <v>50</v>
      </c>
      <c r="J316" s="8">
        <v>0</v>
      </c>
      <c r="L316" s="8">
        <f t="shared" si="4"/>
        <v>7.9181246047624818E-2</v>
      </c>
      <c r="N316" s="8"/>
      <c r="O316" s="8"/>
    </row>
    <row r="317" spans="1:15">
      <c r="A317" s="8">
        <v>312</v>
      </c>
      <c r="B317" s="8" t="s">
        <v>350</v>
      </c>
      <c r="C317" s="8">
        <v>95.8</v>
      </c>
      <c r="D317" s="8">
        <v>3517</v>
      </c>
      <c r="E317" s="8">
        <v>0</v>
      </c>
      <c r="F317" s="8">
        <v>0</v>
      </c>
      <c r="G317" s="8">
        <v>3517</v>
      </c>
      <c r="H317" s="8">
        <v>401</v>
      </c>
      <c r="I317" s="8">
        <v>3517</v>
      </c>
      <c r="J317" s="8">
        <v>0</v>
      </c>
      <c r="L317" s="8">
        <f t="shared" si="4"/>
        <v>1.9813655090785445</v>
      </c>
      <c r="N317" s="8"/>
      <c r="O317" s="8"/>
    </row>
    <row r="318" spans="1:15">
      <c r="A318" s="8">
        <v>313</v>
      </c>
      <c r="B318" s="8" t="s">
        <v>351</v>
      </c>
      <c r="C318" s="8">
        <v>42.199999999999996</v>
      </c>
      <c r="D318" s="8">
        <v>1539</v>
      </c>
      <c r="E318" s="8">
        <v>17</v>
      </c>
      <c r="F318" s="8">
        <v>17</v>
      </c>
      <c r="G318" s="8">
        <v>1522</v>
      </c>
      <c r="H318" s="8">
        <v>147</v>
      </c>
      <c r="I318" s="8">
        <v>1539</v>
      </c>
      <c r="J318" s="8">
        <v>0</v>
      </c>
      <c r="L318" s="8">
        <f t="shared" si="4"/>
        <v>1.6253124509616739</v>
      </c>
      <c r="N318" s="8"/>
      <c r="O318" s="8"/>
    </row>
    <row r="319" spans="1:15">
      <c r="A319" s="8">
        <v>314</v>
      </c>
      <c r="B319" s="8" t="s">
        <v>352</v>
      </c>
      <c r="C319" s="8">
        <v>29</v>
      </c>
      <c r="D319" s="8">
        <v>1041</v>
      </c>
      <c r="E319" s="8">
        <v>0</v>
      </c>
      <c r="F319" s="8">
        <v>0</v>
      </c>
      <c r="G319" s="8">
        <v>1041</v>
      </c>
      <c r="H319" s="8">
        <v>100</v>
      </c>
      <c r="I319" s="8">
        <v>1041</v>
      </c>
      <c r="J319" s="8">
        <v>0</v>
      </c>
      <c r="L319" s="8">
        <f t="shared" si="4"/>
        <v>1.4623979978989561</v>
      </c>
      <c r="N319" s="8"/>
      <c r="O319" s="8"/>
    </row>
    <row r="320" spans="1:15">
      <c r="A320" s="8">
        <v>315</v>
      </c>
      <c r="B320" s="8" t="s">
        <v>353</v>
      </c>
      <c r="C320" s="8">
        <v>99.800000000000011</v>
      </c>
      <c r="D320" s="8">
        <v>3636</v>
      </c>
      <c r="E320" s="8">
        <v>0</v>
      </c>
      <c r="F320" s="8">
        <v>0</v>
      </c>
      <c r="G320" s="8">
        <v>3636</v>
      </c>
      <c r="H320" s="8">
        <v>385</v>
      </c>
      <c r="I320" s="8">
        <v>3636</v>
      </c>
      <c r="J320" s="8">
        <v>0</v>
      </c>
      <c r="L320" s="8">
        <f t="shared" si="4"/>
        <v>1.9991305412873712</v>
      </c>
      <c r="N320" s="8"/>
      <c r="O320" s="8"/>
    </row>
    <row r="321" spans="1:15">
      <c r="A321" s="8">
        <v>316</v>
      </c>
      <c r="B321" s="8" t="s">
        <v>354</v>
      </c>
      <c r="C321" s="8">
        <v>33.199999999999996</v>
      </c>
      <c r="D321" s="8">
        <v>1208</v>
      </c>
      <c r="E321" s="8">
        <v>2</v>
      </c>
      <c r="F321" s="8">
        <v>0</v>
      </c>
      <c r="G321" s="8">
        <v>1206</v>
      </c>
      <c r="H321" s="8">
        <v>124</v>
      </c>
      <c r="I321" s="8">
        <v>1208</v>
      </c>
      <c r="J321" s="8">
        <v>0</v>
      </c>
      <c r="L321" s="8">
        <f t="shared" si="4"/>
        <v>1.5211380837040362</v>
      </c>
      <c r="N321" s="8"/>
      <c r="O321" s="8"/>
    </row>
    <row r="322" spans="1:15">
      <c r="A322" s="8">
        <v>317</v>
      </c>
      <c r="B322" s="8" t="s">
        <v>355</v>
      </c>
      <c r="C322" s="8">
        <v>1</v>
      </c>
      <c r="D322" s="8">
        <v>39</v>
      </c>
      <c r="E322" s="8">
        <v>2</v>
      </c>
      <c r="F322" s="8">
        <v>2</v>
      </c>
      <c r="G322" s="8">
        <v>37</v>
      </c>
      <c r="H322" s="8">
        <v>5</v>
      </c>
      <c r="I322" s="8">
        <v>39</v>
      </c>
      <c r="J322" s="8">
        <v>0</v>
      </c>
      <c r="L322" s="8">
        <f t="shared" si="4"/>
        <v>0</v>
      </c>
      <c r="N322" s="8"/>
      <c r="O322" s="8"/>
    </row>
    <row r="323" spans="1:15">
      <c r="A323" s="8">
        <v>318</v>
      </c>
      <c r="B323" s="8" t="s">
        <v>356</v>
      </c>
      <c r="C323" s="8">
        <v>76</v>
      </c>
      <c r="D323" s="8">
        <v>2751</v>
      </c>
      <c r="E323" s="8">
        <v>0</v>
      </c>
      <c r="F323" s="8">
        <v>0</v>
      </c>
      <c r="G323" s="8">
        <v>2751</v>
      </c>
      <c r="H323" s="8">
        <v>280</v>
      </c>
      <c r="I323" s="8">
        <v>2751</v>
      </c>
      <c r="J323" s="8">
        <v>0</v>
      </c>
      <c r="L323" s="8">
        <f t="shared" si="4"/>
        <v>1.8808135922807914</v>
      </c>
      <c r="N323" s="8"/>
      <c r="O323" s="8"/>
    </row>
    <row r="324" spans="1:15">
      <c r="A324" s="8">
        <v>319</v>
      </c>
      <c r="B324" s="8" t="s">
        <v>357</v>
      </c>
      <c r="C324" s="8">
        <v>101.19999999999999</v>
      </c>
      <c r="D324" s="8">
        <v>3677</v>
      </c>
      <c r="E324" s="8">
        <v>1</v>
      </c>
      <c r="F324" s="8">
        <v>1</v>
      </c>
      <c r="G324" s="8">
        <v>3676</v>
      </c>
      <c r="H324" s="8">
        <v>380</v>
      </c>
      <c r="I324" s="8">
        <v>3677</v>
      </c>
      <c r="J324" s="8">
        <v>0</v>
      </c>
      <c r="L324" s="8">
        <f t="shared" si="4"/>
        <v>2.00518051250378</v>
      </c>
      <c r="N324" s="8"/>
      <c r="O324" s="8"/>
    </row>
    <row r="325" spans="1:15">
      <c r="A325" s="8">
        <v>320</v>
      </c>
      <c r="B325" s="8" t="s">
        <v>358</v>
      </c>
      <c r="C325" s="8">
        <v>55.599999999999994</v>
      </c>
      <c r="D325" s="8">
        <v>2005</v>
      </c>
      <c r="E325" s="8">
        <v>0</v>
      </c>
      <c r="F325" s="8">
        <v>0</v>
      </c>
      <c r="G325" s="8">
        <v>2005</v>
      </c>
      <c r="H325" s="8">
        <v>197</v>
      </c>
      <c r="I325" s="8">
        <v>2005</v>
      </c>
      <c r="J325" s="8">
        <v>0</v>
      </c>
      <c r="L325" s="8">
        <f t="shared" si="4"/>
        <v>1.7450747915820575</v>
      </c>
      <c r="N325" s="8"/>
      <c r="O325" s="8"/>
    </row>
    <row r="326" spans="1:15">
      <c r="A326" s="8">
        <v>321</v>
      </c>
      <c r="B326" s="8" t="s">
        <v>359</v>
      </c>
      <c r="C326" s="8">
        <v>49.400000000000006</v>
      </c>
      <c r="D326" s="8">
        <v>1938</v>
      </c>
      <c r="E326" s="8">
        <v>0</v>
      </c>
      <c r="F326" s="8">
        <v>0</v>
      </c>
      <c r="G326" s="8">
        <v>1788</v>
      </c>
      <c r="H326" s="8">
        <v>180</v>
      </c>
      <c r="I326" s="8">
        <v>1938</v>
      </c>
      <c r="J326" s="8">
        <v>0</v>
      </c>
      <c r="L326" s="8">
        <f t="shared" si="4"/>
        <v>1.6937269489236471</v>
      </c>
      <c r="N326" s="8"/>
      <c r="O326" s="8"/>
    </row>
    <row r="327" spans="1:15">
      <c r="A327" s="8">
        <v>322</v>
      </c>
      <c r="B327" s="8" t="s">
        <v>360</v>
      </c>
      <c r="C327" s="8">
        <v>49</v>
      </c>
      <c r="D327" s="8">
        <v>1779</v>
      </c>
      <c r="E327" s="8">
        <v>0</v>
      </c>
      <c r="F327" s="8">
        <v>0</v>
      </c>
      <c r="G327" s="8">
        <v>1779</v>
      </c>
      <c r="H327" s="8">
        <v>187</v>
      </c>
      <c r="I327" s="8">
        <v>1779</v>
      </c>
      <c r="J327" s="8">
        <v>0</v>
      </c>
      <c r="L327" s="8">
        <f t="shared" ref="L327:L390" si="5">LOG10(C327)</f>
        <v>1.6901960800285136</v>
      </c>
      <c r="N327" s="8"/>
      <c r="O327" s="8"/>
    </row>
    <row r="328" spans="1:15">
      <c r="A328" s="8">
        <v>323</v>
      </c>
      <c r="B328" s="8" t="s">
        <v>361</v>
      </c>
      <c r="C328" s="8">
        <v>95</v>
      </c>
      <c r="D328" s="8">
        <v>3424</v>
      </c>
      <c r="E328" s="8">
        <v>5</v>
      </c>
      <c r="F328" s="8">
        <v>5</v>
      </c>
      <c r="G328" s="8">
        <v>3419</v>
      </c>
      <c r="H328" s="8">
        <v>326</v>
      </c>
      <c r="I328" s="8">
        <v>3424</v>
      </c>
      <c r="J328" s="8">
        <v>0</v>
      </c>
      <c r="L328" s="8">
        <f t="shared" si="5"/>
        <v>1.9777236052888478</v>
      </c>
      <c r="N328" s="8"/>
      <c r="O328" s="8"/>
    </row>
    <row r="329" spans="1:15">
      <c r="A329" s="8">
        <v>324</v>
      </c>
      <c r="B329" s="8" t="s">
        <v>362</v>
      </c>
      <c r="C329" s="8">
        <v>101.6</v>
      </c>
      <c r="D329" s="8">
        <v>3679</v>
      </c>
      <c r="E329" s="8">
        <v>0</v>
      </c>
      <c r="F329" s="8">
        <v>0</v>
      </c>
      <c r="G329" s="8">
        <v>3679</v>
      </c>
      <c r="H329" s="8">
        <v>373</v>
      </c>
      <c r="I329" s="8">
        <v>3679</v>
      </c>
      <c r="J329" s="8">
        <v>0</v>
      </c>
      <c r="L329" s="8">
        <f t="shared" si="5"/>
        <v>2.0068937079479006</v>
      </c>
      <c r="N329" s="8"/>
      <c r="O329" s="8"/>
    </row>
    <row r="330" spans="1:15">
      <c r="A330" s="8">
        <v>325</v>
      </c>
      <c r="B330" s="8" t="s">
        <v>363</v>
      </c>
      <c r="C330" s="8">
        <v>22.200000000000003</v>
      </c>
      <c r="D330" s="8">
        <v>947</v>
      </c>
      <c r="E330" s="8">
        <v>142</v>
      </c>
      <c r="F330" s="8">
        <v>142</v>
      </c>
      <c r="G330" s="8">
        <v>805</v>
      </c>
      <c r="H330" s="8">
        <v>82</v>
      </c>
      <c r="I330" s="8">
        <v>947</v>
      </c>
      <c r="J330" s="8">
        <v>0</v>
      </c>
      <c r="L330" s="8">
        <f t="shared" si="5"/>
        <v>1.3463529744506386</v>
      </c>
      <c r="N330" s="8"/>
      <c r="O330" s="8"/>
    </row>
    <row r="331" spans="1:15">
      <c r="A331" s="8">
        <v>326</v>
      </c>
      <c r="B331" s="8" t="s">
        <v>364</v>
      </c>
      <c r="C331" s="8">
        <v>0.2</v>
      </c>
      <c r="D331" s="8">
        <v>8</v>
      </c>
      <c r="E331" s="8">
        <v>0</v>
      </c>
      <c r="F331" s="8">
        <v>0</v>
      </c>
      <c r="G331" s="8">
        <v>8</v>
      </c>
      <c r="H331" s="8">
        <v>0</v>
      </c>
      <c r="I331" s="8">
        <v>8</v>
      </c>
      <c r="J331" s="8">
        <v>0</v>
      </c>
      <c r="L331" s="8">
        <f t="shared" si="5"/>
        <v>-0.69897000433601875</v>
      </c>
      <c r="N331" s="8"/>
      <c r="O331" s="8"/>
    </row>
    <row r="332" spans="1:15">
      <c r="A332" s="8">
        <v>327</v>
      </c>
      <c r="B332" s="8" t="s">
        <v>365</v>
      </c>
      <c r="C332" s="8">
        <v>0.2</v>
      </c>
      <c r="D332" s="8">
        <v>11</v>
      </c>
      <c r="E332" s="8">
        <v>0</v>
      </c>
      <c r="F332" s="8">
        <v>0</v>
      </c>
      <c r="G332" s="8">
        <v>11</v>
      </c>
      <c r="H332" s="8">
        <v>4</v>
      </c>
      <c r="I332" s="8">
        <v>11</v>
      </c>
      <c r="J332" s="8">
        <v>0</v>
      </c>
      <c r="L332" s="8">
        <f t="shared" si="5"/>
        <v>-0.69897000433601875</v>
      </c>
      <c r="N332" s="8"/>
      <c r="O332" s="8"/>
    </row>
    <row r="333" spans="1:15">
      <c r="A333" s="8">
        <v>328</v>
      </c>
      <c r="B333" s="8" t="s">
        <v>366</v>
      </c>
      <c r="C333" s="8">
        <v>98.4</v>
      </c>
      <c r="D333" s="8">
        <v>3567</v>
      </c>
      <c r="E333" s="8">
        <v>10</v>
      </c>
      <c r="F333" s="8">
        <v>10</v>
      </c>
      <c r="G333" s="8">
        <v>3557</v>
      </c>
      <c r="H333" s="8">
        <v>357</v>
      </c>
      <c r="I333" s="8">
        <v>3567</v>
      </c>
      <c r="J333" s="8">
        <v>0</v>
      </c>
      <c r="L333" s="8">
        <f t="shared" si="5"/>
        <v>1.9929950984313416</v>
      </c>
      <c r="N333" s="8"/>
      <c r="O333" s="8"/>
    </row>
    <row r="334" spans="1:15">
      <c r="A334" s="8">
        <v>329</v>
      </c>
      <c r="B334" s="8" t="s">
        <v>367</v>
      </c>
      <c r="C334" s="8">
        <v>32.200000000000003</v>
      </c>
      <c r="D334" s="8">
        <v>1177</v>
      </c>
      <c r="E334" s="8">
        <v>6</v>
      </c>
      <c r="F334" s="8">
        <v>6</v>
      </c>
      <c r="G334" s="8">
        <v>1171</v>
      </c>
      <c r="H334" s="8">
        <v>124</v>
      </c>
      <c r="I334" s="8">
        <v>1177</v>
      </c>
      <c r="J334" s="8">
        <v>0</v>
      </c>
      <c r="L334" s="8">
        <f t="shared" si="5"/>
        <v>1.507855871695831</v>
      </c>
      <c r="N334" s="8"/>
      <c r="O334" s="8"/>
    </row>
    <row r="335" spans="1:15">
      <c r="A335" s="8">
        <v>330</v>
      </c>
      <c r="B335" s="8" t="s">
        <v>368</v>
      </c>
      <c r="C335" s="8">
        <v>40.799999999999997</v>
      </c>
      <c r="D335" s="8">
        <v>1655</v>
      </c>
      <c r="E335" s="8">
        <v>162</v>
      </c>
      <c r="F335" s="8">
        <v>162</v>
      </c>
      <c r="G335" s="8">
        <v>1493</v>
      </c>
      <c r="H335" s="8">
        <v>163</v>
      </c>
      <c r="I335" s="8">
        <v>1655</v>
      </c>
      <c r="J335" s="8">
        <v>0</v>
      </c>
      <c r="L335" s="8">
        <f t="shared" si="5"/>
        <v>1.61066016308988</v>
      </c>
      <c r="N335" s="8"/>
      <c r="O335" s="8"/>
    </row>
    <row r="336" spans="1:15">
      <c r="A336" s="8">
        <v>331</v>
      </c>
      <c r="B336" s="8" t="s">
        <v>369</v>
      </c>
      <c r="C336" s="8">
        <v>19.2</v>
      </c>
      <c r="D336" s="8">
        <v>706</v>
      </c>
      <c r="E336" s="8">
        <v>0</v>
      </c>
      <c r="F336" s="8">
        <v>0</v>
      </c>
      <c r="G336" s="8">
        <v>706</v>
      </c>
      <c r="H336" s="8">
        <v>83</v>
      </c>
      <c r="I336" s="8">
        <v>706</v>
      </c>
      <c r="J336" s="8">
        <v>0</v>
      </c>
      <c r="L336" s="8">
        <f t="shared" si="5"/>
        <v>1.2833012287035497</v>
      </c>
      <c r="N336" s="8"/>
      <c r="O336" s="8"/>
    </row>
    <row r="337" spans="1:15">
      <c r="A337" s="8">
        <v>332</v>
      </c>
      <c r="B337" s="8" t="s">
        <v>370</v>
      </c>
      <c r="C337" s="8">
        <v>0.8</v>
      </c>
      <c r="D337" s="8">
        <v>31</v>
      </c>
      <c r="E337" s="8">
        <v>1</v>
      </c>
      <c r="F337" s="8">
        <v>1</v>
      </c>
      <c r="G337" s="8">
        <v>30</v>
      </c>
      <c r="H337" s="8">
        <v>5</v>
      </c>
      <c r="I337" s="8">
        <v>31</v>
      </c>
      <c r="J337" s="8">
        <v>0</v>
      </c>
      <c r="L337" s="8">
        <f t="shared" si="5"/>
        <v>-9.6910013008056392E-2</v>
      </c>
      <c r="N337" s="8"/>
      <c r="O337" s="8"/>
    </row>
    <row r="338" spans="1:15">
      <c r="A338" s="8">
        <v>333</v>
      </c>
      <c r="B338" s="8" t="s">
        <v>371</v>
      </c>
      <c r="C338" s="8">
        <v>67.8</v>
      </c>
      <c r="D338" s="8">
        <v>2584</v>
      </c>
      <c r="E338" s="8">
        <v>0</v>
      </c>
      <c r="F338" s="8">
        <v>0</v>
      </c>
      <c r="G338" s="8">
        <v>2475</v>
      </c>
      <c r="H338" s="8">
        <v>265</v>
      </c>
      <c r="I338" s="8">
        <v>2584</v>
      </c>
      <c r="J338" s="8">
        <v>0</v>
      </c>
      <c r="L338" s="8">
        <f t="shared" si="5"/>
        <v>1.8312296938670634</v>
      </c>
      <c r="N338" s="8"/>
      <c r="O338" s="8"/>
    </row>
    <row r="339" spans="1:15">
      <c r="A339" s="8">
        <v>334</v>
      </c>
      <c r="B339" s="8" t="s">
        <v>372</v>
      </c>
      <c r="C339" s="8">
        <v>35.6</v>
      </c>
      <c r="D339" s="8">
        <v>1289</v>
      </c>
      <c r="E339" s="8">
        <v>0</v>
      </c>
      <c r="F339" s="8">
        <v>0</v>
      </c>
      <c r="G339" s="8">
        <v>1289</v>
      </c>
      <c r="H339" s="8">
        <v>130</v>
      </c>
      <c r="I339" s="8">
        <v>1289</v>
      </c>
      <c r="J339" s="8">
        <v>0</v>
      </c>
      <c r="L339" s="8">
        <f t="shared" si="5"/>
        <v>1.5514499979728751</v>
      </c>
      <c r="N339" s="8"/>
      <c r="O339" s="8"/>
    </row>
    <row r="340" spans="1:15">
      <c r="A340" s="8">
        <v>335</v>
      </c>
      <c r="B340" s="8" t="s">
        <v>373</v>
      </c>
      <c r="C340" s="8">
        <v>55</v>
      </c>
      <c r="D340" s="8">
        <v>2041</v>
      </c>
      <c r="E340" s="8">
        <v>59</v>
      </c>
      <c r="F340" s="8">
        <v>59</v>
      </c>
      <c r="G340" s="8">
        <v>1982</v>
      </c>
      <c r="H340" s="8">
        <v>192</v>
      </c>
      <c r="I340" s="8">
        <v>2041</v>
      </c>
      <c r="J340" s="8">
        <v>0</v>
      </c>
      <c r="L340" s="8">
        <f t="shared" si="5"/>
        <v>1.7403626894942439</v>
      </c>
      <c r="N340" s="8"/>
      <c r="O340" s="8"/>
    </row>
    <row r="341" spans="1:15">
      <c r="A341" s="8">
        <v>336</v>
      </c>
      <c r="B341" s="8" t="s">
        <v>374</v>
      </c>
      <c r="C341" s="8">
        <v>2.8000000000000003</v>
      </c>
      <c r="D341" s="8">
        <v>107</v>
      </c>
      <c r="E341" s="8">
        <v>12</v>
      </c>
      <c r="F341" s="8">
        <v>12</v>
      </c>
      <c r="G341" s="8">
        <v>95</v>
      </c>
      <c r="H341" s="8">
        <v>5</v>
      </c>
      <c r="I341" s="8">
        <v>107</v>
      </c>
      <c r="J341" s="8">
        <v>0</v>
      </c>
      <c r="L341" s="8">
        <f t="shared" si="5"/>
        <v>0.44715803134221926</v>
      </c>
      <c r="N341" s="8"/>
      <c r="O341" s="8"/>
    </row>
    <row r="342" spans="1:15">
      <c r="A342" s="8">
        <v>337</v>
      </c>
      <c r="B342" s="8" t="s">
        <v>375</v>
      </c>
      <c r="C342" s="8">
        <v>40.799999999999997</v>
      </c>
      <c r="D342" s="8">
        <v>1494</v>
      </c>
      <c r="E342" s="8">
        <v>1</v>
      </c>
      <c r="F342" s="8">
        <v>0</v>
      </c>
      <c r="G342" s="8">
        <v>1493</v>
      </c>
      <c r="H342" s="8">
        <v>164</v>
      </c>
      <c r="I342" s="8">
        <v>1494</v>
      </c>
      <c r="J342" s="8">
        <v>0</v>
      </c>
      <c r="L342" s="8">
        <f t="shared" si="5"/>
        <v>1.61066016308988</v>
      </c>
      <c r="N342" s="8"/>
      <c r="O342" s="8"/>
    </row>
    <row r="343" spans="1:15">
      <c r="A343" s="8">
        <v>338</v>
      </c>
      <c r="B343" s="8" t="s">
        <v>376</v>
      </c>
      <c r="C343" s="8">
        <v>90.399999999999991</v>
      </c>
      <c r="D343" s="8">
        <v>3311</v>
      </c>
      <c r="E343" s="8">
        <v>0</v>
      </c>
      <c r="F343" s="8">
        <v>0</v>
      </c>
      <c r="G343" s="8">
        <v>3311</v>
      </c>
      <c r="H343" s="8">
        <v>366</v>
      </c>
      <c r="I343" s="8">
        <v>3311</v>
      </c>
      <c r="J343" s="8">
        <v>0</v>
      </c>
      <c r="L343" s="8">
        <f t="shared" si="5"/>
        <v>1.9561684304753633</v>
      </c>
      <c r="N343" s="8"/>
      <c r="O343" s="8"/>
    </row>
    <row r="344" spans="1:15">
      <c r="A344" s="8">
        <v>339</v>
      </c>
      <c r="B344" s="8" t="s">
        <v>377</v>
      </c>
      <c r="C344" s="8">
        <v>77</v>
      </c>
      <c r="D344" s="8">
        <v>2809</v>
      </c>
      <c r="E344" s="8">
        <v>15</v>
      </c>
      <c r="F344" s="8">
        <v>0</v>
      </c>
      <c r="G344" s="8">
        <v>2794</v>
      </c>
      <c r="H344" s="8">
        <v>289</v>
      </c>
      <c r="I344" s="8">
        <v>2809</v>
      </c>
      <c r="J344" s="8">
        <v>0</v>
      </c>
      <c r="L344" s="8">
        <f t="shared" si="5"/>
        <v>1.8864907251724818</v>
      </c>
      <c r="N344" s="8"/>
      <c r="O344" s="8"/>
    </row>
    <row r="345" spans="1:15">
      <c r="A345" s="8">
        <v>340</v>
      </c>
      <c r="B345" s="8" t="s">
        <v>378</v>
      </c>
      <c r="C345" s="8">
        <v>101.19999999999999</v>
      </c>
      <c r="D345" s="8">
        <v>3673</v>
      </c>
      <c r="E345" s="8">
        <v>0</v>
      </c>
      <c r="F345" s="8">
        <v>0</v>
      </c>
      <c r="G345" s="8">
        <v>3673</v>
      </c>
      <c r="H345" s="8">
        <v>376</v>
      </c>
      <c r="I345" s="8">
        <v>3673</v>
      </c>
      <c r="J345" s="8">
        <v>0</v>
      </c>
      <c r="L345" s="8">
        <f t="shared" si="5"/>
        <v>2.00518051250378</v>
      </c>
      <c r="N345" s="8"/>
      <c r="O345" s="8"/>
    </row>
    <row r="346" spans="1:15">
      <c r="A346" s="8">
        <v>341</v>
      </c>
      <c r="B346" s="8" t="s">
        <v>379</v>
      </c>
      <c r="C346" s="8">
        <v>54</v>
      </c>
      <c r="D346" s="8">
        <v>1982</v>
      </c>
      <c r="E346" s="8">
        <v>0</v>
      </c>
      <c r="F346" s="8">
        <v>0</v>
      </c>
      <c r="G346" s="8">
        <v>1982</v>
      </c>
      <c r="H346" s="8">
        <v>226</v>
      </c>
      <c r="I346" s="8">
        <v>1982</v>
      </c>
      <c r="J346" s="8">
        <v>0</v>
      </c>
      <c r="L346" s="8">
        <f t="shared" si="5"/>
        <v>1.7323937598229686</v>
      </c>
      <c r="N346" s="8"/>
      <c r="O346" s="8"/>
    </row>
    <row r="347" spans="1:15">
      <c r="A347" s="8">
        <v>342</v>
      </c>
      <c r="B347" s="8" t="s">
        <v>380</v>
      </c>
      <c r="C347" s="8">
        <v>40.799999999999997</v>
      </c>
      <c r="D347" s="8">
        <v>1478</v>
      </c>
      <c r="E347" s="8">
        <v>7</v>
      </c>
      <c r="F347" s="8">
        <v>0</v>
      </c>
      <c r="G347" s="8">
        <v>1471</v>
      </c>
      <c r="H347" s="8">
        <v>142</v>
      </c>
      <c r="I347" s="8">
        <v>1478</v>
      </c>
      <c r="J347" s="8">
        <v>0</v>
      </c>
      <c r="L347" s="8">
        <f t="shared" si="5"/>
        <v>1.61066016308988</v>
      </c>
      <c r="N347" s="8"/>
      <c r="O347" s="8"/>
    </row>
    <row r="348" spans="1:15">
      <c r="A348" s="8">
        <v>343</v>
      </c>
      <c r="B348" s="8" t="s">
        <v>381</v>
      </c>
      <c r="C348" s="8">
        <v>39.4</v>
      </c>
      <c r="D348" s="8">
        <v>1417</v>
      </c>
      <c r="E348" s="8">
        <v>0</v>
      </c>
      <c r="F348" s="8">
        <v>0</v>
      </c>
      <c r="G348" s="8">
        <v>1417</v>
      </c>
      <c r="H348" s="8">
        <v>136</v>
      </c>
      <c r="I348" s="8">
        <v>1417</v>
      </c>
      <c r="J348" s="8">
        <v>0</v>
      </c>
      <c r="L348" s="8">
        <f t="shared" si="5"/>
        <v>1.5954962218255742</v>
      </c>
      <c r="N348" s="8"/>
      <c r="O348" s="8"/>
    </row>
    <row r="349" spans="1:15">
      <c r="A349" s="8">
        <v>344</v>
      </c>
      <c r="B349" s="8" t="s">
        <v>382</v>
      </c>
      <c r="C349" s="8">
        <v>24.4</v>
      </c>
      <c r="D349" s="8">
        <v>980</v>
      </c>
      <c r="E349" s="8">
        <v>109</v>
      </c>
      <c r="F349" s="8">
        <v>109</v>
      </c>
      <c r="G349" s="8">
        <v>871</v>
      </c>
      <c r="H349" s="8">
        <v>77</v>
      </c>
      <c r="I349" s="8">
        <v>980</v>
      </c>
      <c r="J349" s="8">
        <v>0</v>
      </c>
      <c r="L349" s="8">
        <f t="shared" si="5"/>
        <v>1.3873898263387294</v>
      </c>
      <c r="N349" s="8"/>
      <c r="O349" s="8"/>
    </row>
    <row r="350" spans="1:15">
      <c r="A350" s="8">
        <v>345</v>
      </c>
      <c r="B350" s="8" t="s">
        <v>383</v>
      </c>
      <c r="C350" s="8">
        <v>0.4</v>
      </c>
      <c r="D350" s="8">
        <v>15</v>
      </c>
      <c r="E350" s="8">
        <v>1</v>
      </c>
      <c r="F350" s="8">
        <v>0</v>
      </c>
      <c r="G350" s="8">
        <v>14</v>
      </c>
      <c r="H350" s="8">
        <v>0</v>
      </c>
      <c r="I350" s="8">
        <v>15</v>
      </c>
      <c r="J350" s="8">
        <v>0</v>
      </c>
      <c r="L350" s="8">
        <f t="shared" si="5"/>
        <v>-0.3979400086720376</v>
      </c>
      <c r="N350" s="8"/>
      <c r="O350" s="8"/>
    </row>
    <row r="351" spans="1:15">
      <c r="A351" s="8">
        <v>346</v>
      </c>
      <c r="B351" s="8" t="s">
        <v>384</v>
      </c>
      <c r="C351" s="8">
        <v>46.2</v>
      </c>
      <c r="D351" s="8">
        <v>1651</v>
      </c>
      <c r="E351" s="8">
        <v>4</v>
      </c>
      <c r="F351" s="8">
        <v>0</v>
      </c>
      <c r="G351" s="8">
        <v>1647</v>
      </c>
      <c r="H351" s="8">
        <v>144</v>
      </c>
      <c r="I351" s="8">
        <v>1651</v>
      </c>
      <c r="J351" s="8">
        <v>0</v>
      </c>
      <c r="L351" s="8">
        <f t="shared" si="5"/>
        <v>1.6646419755561255</v>
      </c>
      <c r="N351" s="8"/>
      <c r="O351" s="8"/>
    </row>
    <row r="352" spans="1:15">
      <c r="A352" s="8">
        <v>347</v>
      </c>
      <c r="B352" s="8" t="s">
        <v>385</v>
      </c>
      <c r="C352" s="8">
        <v>30</v>
      </c>
      <c r="D352" s="8">
        <v>1182</v>
      </c>
      <c r="E352" s="8">
        <v>101</v>
      </c>
      <c r="F352" s="8">
        <v>101</v>
      </c>
      <c r="G352" s="8">
        <v>1081</v>
      </c>
      <c r="H352" s="8">
        <v>104</v>
      </c>
      <c r="I352" s="8">
        <v>1182</v>
      </c>
      <c r="J352" s="8">
        <v>0</v>
      </c>
      <c r="L352" s="8">
        <f t="shared" si="5"/>
        <v>1.4771212547196624</v>
      </c>
      <c r="N352" s="8"/>
      <c r="O352" s="8"/>
    </row>
    <row r="353" spans="1:15">
      <c r="A353" s="8">
        <v>348</v>
      </c>
      <c r="B353" s="8" t="s">
        <v>386</v>
      </c>
      <c r="C353" s="8">
        <v>3.8</v>
      </c>
      <c r="D353" s="8">
        <v>150</v>
      </c>
      <c r="E353" s="8">
        <v>15</v>
      </c>
      <c r="F353" s="8">
        <v>15</v>
      </c>
      <c r="G353" s="8">
        <v>135</v>
      </c>
      <c r="H353" s="8">
        <v>13</v>
      </c>
      <c r="I353" s="8">
        <v>150</v>
      </c>
      <c r="J353" s="8">
        <v>0</v>
      </c>
      <c r="L353" s="8">
        <f t="shared" si="5"/>
        <v>0.57978359661681012</v>
      </c>
      <c r="N353" s="8"/>
      <c r="O353" s="8"/>
    </row>
    <row r="354" spans="1:15">
      <c r="A354" s="8">
        <v>349</v>
      </c>
      <c r="B354" s="8" t="s">
        <v>387</v>
      </c>
      <c r="C354" s="8">
        <v>22.200000000000003</v>
      </c>
      <c r="D354" s="8">
        <v>865</v>
      </c>
      <c r="E354" s="8">
        <v>1</v>
      </c>
      <c r="F354" s="8">
        <v>1</v>
      </c>
      <c r="G354" s="8">
        <v>827</v>
      </c>
      <c r="H354" s="8">
        <v>106</v>
      </c>
      <c r="I354" s="8">
        <v>865</v>
      </c>
      <c r="J354" s="8">
        <v>0</v>
      </c>
      <c r="L354" s="8">
        <f t="shared" si="5"/>
        <v>1.3463529744506386</v>
      </c>
      <c r="N354" s="8"/>
      <c r="O354" s="8"/>
    </row>
    <row r="355" spans="1:15">
      <c r="A355" s="8">
        <v>350</v>
      </c>
      <c r="B355" s="8" t="s">
        <v>388</v>
      </c>
      <c r="C355" s="8">
        <v>4.2</v>
      </c>
      <c r="D355" s="8">
        <v>165</v>
      </c>
      <c r="E355" s="8">
        <v>0</v>
      </c>
      <c r="F355" s="8">
        <v>0</v>
      </c>
      <c r="G355" s="8">
        <v>165</v>
      </c>
      <c r="H355" s="8">
        <v>27</v>
      </c>
      <c r="I355" s="8">
        <v>165</v>
      </c>
      <c r="J355" s="8">
        <v>0</v>
      </c>
      <c r="L355" s="8">
        <f t="shared" si="5"/>
        <v>0.62324929039790045</v>
      </c>
      <c r="N355" s="8"/>
      <c r="O355" s="8"/>
    </row>
    <row r="356" spans="1:15">
      <c r="A356" s="8">
        <v>351</v>
      </c>
      <c r="B356" s="8" t="s">
        <v>389</v>
      </c>
      <c r="C356" s="8">
        <v>44</v>
      </c>
      <c r="D356" s="8">
        <v>1781</v>
      </c>
      <c r="E356" s="8">
        <v>195</v>
      </c>
      <c r="F356" s="8">
        <v>195</v>
      </c>
      <c r="G356" s="8">
        <v>1586</v>
      </c>
      <c r="H356" s="8">
        <v>155</v>
      </c>
      <c r="I356" s="8">
        <v>1781</v>
      </c>
      <c r="J356" s="8">
        <v>0</v>
      </c>
      <c r="L356" s="8">
        <f t="shared" si="5"/>
        <v>1.6434526764861874</v>
      </c>
      <c r="N356" s="8"/>
      <c r="O356" s="8"/>
    </row>
    <row r="357" spans="1:15">
      <c r="A357" s="8">
        <v>352</v>
      </c>
      <c r="B357" s="8" t="s">
        <v>390</v>
      </c>
      <c r="C357" s="8">
        <v>0.4</v>
      </c>
      <c r="D357" s="8">
        <v>19</v>
      </c>
      <c r="E357" s="8">
        <v>2</v>
      </c>
      <c r="F357" s="8">
        <v>2</v>
      </c>
      <c r="G357" s="8">
        <v>17</v>
      </c>
      <c r="H357" s="8">
        <v>1</v>
      </c>
      <c r="I357" s="8">
        <v>19</v>
      </c>
      <c r="J357" s="8">
        <v>0</v>
      </c>
      <c r="L357" s="8">
        <f t="shared" si="5"/>
        <v>-0.3979400086720376</v>
      </c>
      <c r="N357" s="8"/>
      <c r="O357" s="8"/>
    </row>
    <row r="358" spans="1:15">
      <c r="A358" s="8">
        <v>353</v>
      </c>
      <c r="B358" s="8" t="s">
        <v>391</v>
      </c>
      <c r="C358" s="8">
        <v>27.799999999999997</v>
      </c>
      <c r="D358" s="8">
        <v>1065</v>
      </c>
      <c r="E358" s="8">
        <v>65</v>
      </c>
      <c r="F358" s="8">
        <v>65</v>
      </c>
      <c r="G358" s="8">
        <v>1000</v>
      </c>
      <c r="H358" s="8">
        <v>93</v>
      </c>
      <c r="I358" s="8">
        <v>1065</v>
      </c>
      <c r="J358" s="8">
        <v>0</v>
      </c>
      <c r="L358" s="8">
        <f t="shared" si="5"/>
        <v>1.4440447959180762</v>
      </c>
      <c r="N358" s="8"/>
      <c r="O358" s="8"/>
    </row>
    <row r="359" spans="1:15">
      <c r="A359" s="8">
        <v>354</v>
      </c>
      <c r="B359" s="8" t="s">
        <v>392</v>
      </c>
      <c r="C359" s="8">
        <v>1</v>
      </c>
      <c r="D359" s="8">
        <v>35</v>
      </c>
      <c r="E359" s="8">
        <v>2</v>
      </c>
      <c r="F359" s="8">
        <v>2</v>
      </c>
      <c r="G359" s="8">
        <v>33</v>
      </c>
      <c r="H359" s="8">
        <v>3</v>
      </c>
      <c r="I359" s="8">
        <v>35</v>
      </c>
      <c r="J359" s="8">
        <v>0</v>
      </c>
      <c r="L359" s="8">
        <f t="shared" si="5"/>
        <v>0</v>
      </c>
      <c r="N359" s="8"/>
      <c r="O359" s="8"/>
    </row>
    <row r="360" spans="1:15">
      <c r="A360" s="8">
        <v>355</v>
      </c>
      <c r="B360" s="8" t="s">
        <v>393</v>
      </c>
      <c r="C360" s="8">
        <v>47.199999999999996</v>
      </c>
      <c r="D360" s="8">
        <v>1806</v>
      </c>
      <c r="E360" s="8">
        <v>102</v>
      </c>
      <c r="F360" s="8">
        <v>102</v>
      </c>
      <c r="G360" s="8">
        <v>1704</v>
      </c>
      <c r="H360" s="8">
        <v>166</v>
      </c>
      <c r="I360" s="8">
        <v>1806</v>
      </c>
      <c r="J360" s="8">
        <v>0</v>
      </c>
      <c r="L360" s="8">
        <f t="shared" si="5"/>
        <v>1.6739419986340878</v>
      </c>
      <c r="N360" s="8"/>
      <c r="O360" s="8"/>
    </row>
    <row r="361" spans="1:15">
      <c r="A361" s="8">
        <v>356</v>
      </c>
      <c r="B361" s="8" t="s">
        <v>394</v>
      </c>
      <c r="C361" s="8">
        <v>100.39999999999999</v>
      </c>
      <c r="D361" s="8">
        <v>3646</v>
      </c>
      <c r="E361" s="8">
        <v>0</v>
      </c>
      <c r="F361" s="8">
        <v>0</v>
      </c>
      <c r="G361" s="8">
        <v>3646</v>
      </c>
      <c r="H361" s="8">
        <v>380</v>
      </c>
      <c r="I361" s="8">
        <v>3646</v>
      </c>
      <c r="J361" s="8">
        <v>0</v>
      </c>
      <c r="L361" s="8">
        <f t="shared" si="5"/>
        <v>2.0017337128090005</v>
      </c>
      <c r="N361" s="8"/>
      <c r="O361" s="8"/>
    </row>
    <row r="362" spans="1:15">
      <c r="A362" s="8">
        <v>357</v>
      </c>
      <c r="B362" s="8" t="s">
        <v>395</v>
      </c>
      <c r="C362" s="8">
        <v>82.2</v>
      </c>
      <c r="D362" s="8">
        <v>3018</v>
      </c>
      <c r="E362" s="8">
        <v>47</v>
      </c>
      <c r="F362" s="8">
        <v>47</v>
      </c>
      <c r="G362" s="8">
        <v>2967</v>
      </c>
      <c r="H362" s="8">
        <v>292</v>
      </c>
      <c r="I362" s="8">
        <v>3018</v>
      </c>
      <c r="J362" s="8">
        <v>0</v>
      </c>
      <c r="L362" s="8">
        <f t="shared" si="5"/>
        <v>1.9148718175400503</v>
      </c>
      <c r="N362" s="8"/>
      <c r="O362" s="8"/>
    </row>
    <row r="363" spans="1:15">
      <c r="A363" s="8">
        <v>358</v>
      </c>
      <c r="B363" s="8" t="s">
        <v>396</v>
      </c>
      <c r="C363" s="8">
        <v>100.19999999999999</v>
      </c>
      <c r="D363" s="8">
        <v>3642</v>
      </c>
      <c r="E363" s="8">
        <v>0</v>
      </c>
      <c r="F363" s="8">
        <v>0</v>
      </c>
      <c r="G363" s="8">
        <v>3642</v>
      </c>
      <c r="H363" s="8">
        <v>381</v>
      </c>
      <c r="I363" s="8">
        <v>3642</v>
      </c>
      <c r="J363" s="8">
        <v>0</v>
      </c>
      <c r="L363" s="8">
        <f t="shared" si="5"/>
        <v>2.0008677215312267</v>
      </c>
      <c r="N363" s="8"/>
      <c r="O363" s="8"/>
    </row>
    <row r="364" spans="1:15">
      <c r="A364" s="8">
        <v>359</v>
      </c>
      <c r="B364" s="8" t="s">
        <v>397</v>
      </c>
      <c r="C364" s="8">
        <v>0.8</v>
      </c>
      <c r="D364" s="8">
        <v>29</v>
      </c>
      <c r="E364" s="8">
        <v>2</v>
      </c>
      <c r="F364" s="8">
        <v>2</v>
      </c>
      <c r="G364" s="8">
        <v>27</v>
      </c>
      <c r="H364" s="8">
        <v>2</v>
      </c>
      <c r="I364" s="8">
        <v>29</v>
      </c>
      <c r="J364" s="8">
        <v>0</v>
      </c>
      <c r="L364" s="8">
        <f t="shared" si="5"/>
        <v>-9.6910013008056392E-2</v>
      </c>
      <c r="N364" s="8"/>
      <c r="O364" s="8"/>
    </row>
    <row r="365" spans="1:15">
      <c r="A365" s="8">
        <v>360</v>
      </c>
      <c r="B365" s="8" t="s">
        <v>398</v>
      </c>
      <c r="C365" s="8">
        <v>15.600000000000001</v>
      </c>
      <c r="D365" s="8">
        <v>560</v>
      </c>
      <c r="E365" s="8">
        <v>0</v>
      </c>
      <c r="F365" s="8">
        <v>0</v>
      </c>
      <c r="G365" s="8">
        <v>560</v>
      </c>
      <c r="H365" s="8">
        <v>54</v>
      </c>
      <c r="I365" s="8">
        <v>560</v>
      </c>
      <c r="J365" s="8">
        <v>0</v>
      </c>
      <c r="L365" s="8">
        <f t="shared" si="5"/>
        <v>1.1931245983544616</v>
      </c>
      <c r="N365" s="8"/>
      <c r="O365" s="8"/>
    </row>
    <row r="366" spans="1:15">
      <c r="A366" s="8">
        <v>361</v>
      </c>
      <c r="B366" s="8" t="s">
        <v>399</v>
      </c>
      <c r="C366" s="8">
        <v>101</v>
      </c>
      <c r="D366" s="8">
        <v>3637</v>
      </c>
      <c r="E366" s="8">
        <v>0</v>
      </c>
      <c r="F366" s="8">
        <v>0</v>
      </c>
      <c r="G366" s="8">
        <v>3637</v>
      </c>
      <c r="H366" s="8">
        <v>352</v>
      </c>
      <c r="I366" s="8">
        <v>3637</v>
      </c>
      <c r="J366" s="8">
        <v>0</v>
      </c>
      <c r="L366" s="8">
        <f t="shared" si="5"/>
        <v>2.0043213737826426</v>
      </c>
      <c r="N366" s="8"/>
      <c r="O366" s="8"/>
    </row>
    <row r="367" spans="1:15">
      <c r="A367" s="8">
        <v>362</v>
      </c>
      <c r="B367" s="8" t="s">
        <v>400</v>
      </c>
      <c r="C367" s="8">
        <v>101</v>
      </c>
      <c r="D367" s="8">
        <v>3649</v>
      </c>
      <c r="E367" s="8">
        <v>3</v>
      </c>
      <c r="F367" s="8">
        <v>3</v>
      </c>
      <c r="G367" s="8">
        <v>3646</v>
      </c>
      <c r="H367" s="8">
        <v>358</v>
      </c>
      <c r="I367" s="8">
        <v>3649</v>
      </c>
      <c r="J367" s="8">
        <v>0</v>
      </c>
      <c r="L367" s="8">
        <f t="shared" si="5"/>
        <v>2.0043213737826426</v>
      </c>
      <c r="N367" s="8"/>
      <c r="O367" s="8"/>
    </row>
    <row r="368" spans="1:15">
      <c r="A368" s="8">
        <v>363</v>
      </c>
      <c r="B368" s="8" t="s">
        <v>401</v>
      </c>
      <c r="C368" s="8">
        <v>100.39999999999999</v>
      </c>
      <c r="D368" s="8">
        <v>3644</v>
      </c>
      <c r="E368" s="8">
        <v>0</v>
      </c>
      <c r="F368" s="8">
        <v>0</v>
      </c>
      <c r="G368" s="8">
        <v>3644</v>
      </c>
      <c r="H368" s="8">
        <v>377</v>
      </c>
      <c r="I368" s="8">
        <v>3644</v>
      </c>
      <c r="J368" s="8">
        <v>0</v>
      </c>
      <c r="L368" s="8">
        <f t="shared" si="5"/>
        <v>2.0017337128090005</v>
      </c>
      <c r="N368" s="8"/>
      <c r="O368" s="8"/>
    </row>
    <row r="369" spans="1:15">
      <c r="A369" s="8">
        <v>364</v>
      </c>
      <c r="B369" s="8" t="s">
        <v>402</v>
      </c>
      <c r="C369" s="8">
        <v>102.2</v>
      </c>
      <c r="D369" s="8">
        <v>3682</v>
      </c>
      <c r="E369" s="8">
        <v>0</v>
      </c>
      <c r="F369" s="8">
        <v>0</v>
      </c>
      <c r="G369" s="8">
        <v>3682</v>
      </c>
      <c r="H369" s="8">
        <v>355</v>
      </c>
      <c r="I369" s="8">
        <v>3682</v>
      </c>
      <c r="J369" s="8">
        <v>0</v>
      </c>
      <c r="L369" s="8">
        <f t="shared" si="5"/>
        <v>2.0094508957986941</v>
      </c>
      <c r="N369" s="8"/>
      <c r="O369" s="8"/>
    </row>
    <row r="370" spans="1:15">
      <c r="A370" s="8">
        <v>365</v>
      </c>
      <c r="B370" s="8" t="s">
        <v>403</v>
      </c>
      <c r="C370" s="8">
        <v>43.8</v>
      </c>
      <c r="D370" s="8">
        <v>1592</v>
      </c>
      <c r="E370" s="8">
        <v>0</v>
      </c>
      <c r="F370" s="8">
        <v>0</v>
      </c>
      <c r="G370" s="8">
        <v>1592</v>
      </c>
      <c r="H370" s="8">
        <v>163</v>
      </c>
      <c r="I370" s="8">
        <v>1592</v>
      </c>
      <c r="J370" s="8">
        <v>0</v>
      </c>
      <c r="L370" s="8">
        <f t="shared" si="5"/>
        <v>1.6414741105040995</v>
      </c>
      <c r="N370" s="8"/>
      <c r="O370" s="8"/>
    </row>
    <row r="371" spans="1:15">
      <c r="A371" s="8">
        <v>366</v>
      </c>
      <c r="B371" s="8" t="s">
        <v>404</v>
      </c>
      <c r="C371" s="8">
        <v>101.4</v>
      </c>
      <c r="D371" s="8">
        <v>3661</v>
      </c>
      <c r="E371" s="8">
        <v>0</v>
      </c>
      <c r="F371" s="8">
        <v>0</v>
      </c>
      <c r="G371" s="8">
        <v>3661</v>
      </c>
      <c r="H371" s="8">
        <v>361</v>
      </c>
      <c r="I371" s="8">
        <v>3661</v>
      </c>
      <c r="J371" s="8">
        <v>0</v>
      </c>
      <c r="L371" s="8">
        <f t="shared" si="5"/>
        <v>2.0060379549973173</v>
      </c>
      <c r="N371" s="8"/>
      <c r="O371" s="8"/>
    </row>
    <row r="372" spans="1:15">
      <c r="A372" s="8">
        <v>367</v>
      </c>
      <c r="B372" s="8" t="s">
        <v>405</v>
      </c>
      <c r="C372" s="8">
        <v>7.1999999999999993</v>
      </c>
      <c r="D372" s="8">
        <v>272</v>
      </c>
      <c r="E372" s="8">
        <v>9</v>
      </c>
      <c r="F372" s="8">
        <v>9</v>
      </c>
      <c r="G372" s="8">
        <v>263</v>
      </c>
      <c r="H372" s="8">
        <v>27</v>
      </c>
      <c r="I372" s="8">
        <v>272</v>
      </c>
      <c r="J372" s="8">
        <v>0</v>
      </c>
      <c r="L372" s="8">
        <f t="shared" si="5"/>
        <v>0.85733249643126841</v>
      </c>
      <c r="N372" s="8"/>
      <c r="O372" s="8"/>
    </row>
    <row r="373" spans="1:15">
      <c r="A373" s="8">
        <v>368</v>
      </c>
      <c r="B373" s="8" t="s">
        <v>406</v>
      </c>
      <c r="C373" s="8">
        <v>18.2</v>
      </c>
      <c r="D373" s="8">
        <v>665</v>
      </c>
      <c r="E373" s="8">
        <v>7</v>
      </c>
      <c r="F373" s="8">
        <v>7</v>
      </c>
      <c r="G373" s="8">
        <v>658</v>
      </c>
      <c r="H373" s="8">
        <v>66</v>
      </c>
      <c r="I373" s="8">
        <v>665</v>
      </c>
      <c r="J373" s="8">
        <v>0</v>
      </c>
      <c r="L373" s="8">
        <f t="shared" si="5"/>
        <v>1.2600713879850747</v>
      </c>
      <c r="N373" s="8"/>
      <c r="O373" s="8"/>
    </row>
    <row r="374" spans="1:15">
      <c r="A374" s="8">
        <v>369</v>
      </c>
      <c r="B374" s="8" t="s">
        <v>407</v>
      </c>
      <c r="C374" s="8">
        <v>25.8</v>
      </c>
      <c r="D374" s="8">
        <v>999</v>
      </c>
      <c r="E374" s="8">
        <v>57</v>
      </c>
      <c r="F374" s="8">
        <v>57</v>
      </c>
      <c r="G374" s="8">
        <v>942</v>
      </c>
      <c r="H374" s="8">
        <v>103</v>
      </c>
      <c r="I374" s="8">
        <v>999</v>
      </c>
      <c r="J374" s="8">
        <v>0</v>
      </c>
      <c r="L374" s="8">
        <f t="shared" si="5"/>
        <v>1.4116197059632303</v>
      </c>
      <c r="N374" s="8"/>
      <c r="O374" s="8"/>
    </row>
    <row r="375" spans="1:15">
      <c r="A375" s="8">
        <v>370</v>
      </c>
      <c r="B375" s="8" t="s">
        <v>408</v>
      </c>
      <c r="C375" s="8">
        <v>28.599999999999998</v>
      </c>
      <c r="D375" s="8">
        <v>1031</v>
      </c>
      <c r="E375" s="8">
        <v>0</v>
      </c>
      <c r="F375" s="8">
        <v>0</v>
      </c>
      <c r="G375" s="8">
        <v>1031</v>
      </c>
      <c r="H375" s="8">
        <v>102</v>
      </c>
      <c r="I375" s="8">
        <v>1031</v>
      </c>
      <c r="J375" s="8">
        <v>0</v>
      </c>
      <c r="L375" s="8">
        <f t="shared" si="5"/>
        <v>1.4563660331290429</v>
      </c>
      <c r="N375" s="8"/>
      <c r="O375" s="8"/>
    </row>
    <row r="376" spans="1:15">
      <c r="A376" s="8">
        <v>371</v>
      </c>
      <c r="B376" s="8" t="s">
        <v>409</v>
      </c>
      <c r="C376" s="8">
        <v>44.6</v>
      </c>
      <c r="D376" s="8">
        <v>1655</v>
      </c>
      <c r="E376" s="8">
        <v>5</v>
      </c>
      <c r="F376" s="8">
        <v>5</v>
      </c>
      <c r="G376" s="8">
        <v>1623</v>
      </c>
      <c r="H376" s="8">
        <v>174</v>
      </c>
      <c r="I376" s="8">
        <v>1655</v>
      </c>
      <c r="J376" s="8">
        <v>0</v>
      </c>
      <c r="L376" s="8">
        <f t="shared" si="5"/>
        <v>1.6493348587121419</v>
      </c>
      <c r="N376" s="8"/>
      <c r="O376" s="8"/>
    </row>
    <row r="377" spans="1:15">
      <c r="A377" s="8">
        <v>372</v>
      </c>
      <c r="B377" s="8" t="s">
        <v>410</v>
      </c>
      <c r="C377" s="8">
        <v>55.199999999999996</v>
      </c>
      <c r="D377" s="8">
        <v>2219</v>
      </c>
      <c r="E377" s="8">
        <v>204</v>
      </c>
      <c r="F377" s="8">
        <v>204</v>
      </c>
      <c r="G377" s="8">
        <v>2015</v>
      </c>
      <c r="H377" s="8">
        <v>215</v>
      </c>
      <c r="I377" s="8">
        <v>2219</v>
      </c>
      <c r="J377" s="8">
        <v>0</v>
      </c>
      <c r="L377" s="8">
        <f t="shared" si="5"/>
        <v>1.7419390777291988</v>
      </c>
      <c r="N377" s="8"/>
      <c r="O377" s="8"/>
    </row>
    <row r="378" spans="1:15">
      <c r="A378" s="8">
        <v>373</v>
      </c>
      <c r="B378" s="8" t="s">
        <v>411</v>
      </c>
      <c r="C378" s="8">
        <v>18</v>
      </c>
      <c r="D378" s="8">
        <v>782</v>
      </c>
      <c r="E378" s="8">
        <v>144</v>
      </c>
      <c r="F378" s="8">
        <v>139</v>
      </c>
      <c r="G378" s="8">
        <v>638</v>
      </c>
      <c r="H378" s="8">
        <v>52</v>
      </c>
      <c r="I378" s="8">
        <v>782</v>
      </c>
      <c r="J378" s="8">
        <v>0</v>
      </c>
      <c r="L378" s="8">
        <f t="shared" si="5"/>
        <v>1.255272505103306</v>
      </c>
      <c r="N378" s="8"/>
      <c r="O378" s="8"/>
    </row>
    <row r="379" spans="1:15">
      <c r="A379" s="8">
        <v>374</v>
      </c>
      <c r="B379" s="8" t="s">
        <v>412</v>
      </c>
      <c r="C379" s="8">
        <v>101.8</v>
      </c>
      <c r="D379" s="8">
        <v>3681</v>
      </c>
      <c r="E379" s="8">
        <v>0</v>
      </c>
      <c r="F379" s="8">
        <v>0</v>
      </c>
      <c r="G379" s="8">
        <v>3681</v>
      </c>
      <c r="H379" s="8">
        <v>368</v>
      </c>
      <c r="I379" s="8">
        <v>3681</v>
      </c>
      <c r="J379" s="8">
        <v>0</v>
      </c>
      <c r="L379" s="8">
        <f t="shared" si="5"/>
        <v>2.00774777800074</v>
      </c>
      <c r="N379" s="8"/>
      <c r="O379" s="8"/>
    </row>
    <row r="380" spans="1:15">
      <c r="A380" s="8">
        <v>375</v>
      </c>
      <c r="B380" s="8" t="s">
        <v>413</v>
      </c>
      <c r="C380" s="8">
        <v>52</v>
      </c>
      <c r="D380" s="8">
        <v>1855</v>
      </c>
      <c r="E380" s="8">
        <v>2</v>
      </c>
      <c r="F380" s="8">
        <v>0</v>
      </c>
      <c r="G380" s="8">
        <v>1853</v>
      </c>
      <c r="H380" s="8">
        <v>159</v>
      </c>
      <c r="I380" s="8">
        <v>1855</v>
      </c>
      <c r="J380" s="8">
        <v>0</v>
      </c>
      <c r="L380" s="8">
        <f t="shared" si="5"/>
        <v>1.7160033436347992</v>
      </c>
      <c r="N380" s="8"/>
      <c r="O380" s="8"/>
    </row>
    <row r="381" spans="1:15">
      <c r="A381" s="8">
        <v>376</v>
      </c>
      <c r="B381" s="8" t="s">
        <v>414</v>
      </c>
      <c r="C381" s="8">
        <v>101.4</v>
      </c>
      <c r="D381" s="8">
        <v>3648</v>
      </c>
      <c r="E381" s="8">
        <v>0</v>
      </c>
      <c r="F381" s="8">
        <v>0</v>
      </c>
      <c r="G381" s="8">
        <v>3648</v>
      </c>
      <c r="H381" s="8">
        <v>350</v>
      </c>
      <c r="I381" s="8">
        <v>3648</v>
      </c>
      <c r="J381" s="8">
        <v>0</v>
      </c>
      <c r="L381" s="8">
        <f t="shared" si="5"/>
        <v>2.0060379549973173</v>
      </c>
      <c r="N381" s="8"/>
      <c r="O381" s="8"/>
    </row>
    <row r="382" spans="1:15">
      <c r="A382" s="8">
        <v>377</v>
      </c>
      <c r="B382" s="8" t="s">
        <v>415</v>
      </c>
      <c r="C382" s="8">
        <v>15.2</v>
      </c>
      <c r="D382" s="8">
        <v>604</v>
      </c>
      <c r="E382" s="8">
        <v>59</v>
      </c>
      <c r="F382" s="8">
        <v>59</v>
      </c>
      <c r="G382" s="8">
        <v>545</v>
      </c>
      <c r="H382" s="8">
        <v>47</v>
      </c>
      <c r="I382" s="8">
        <v>604</v>
      </c>
      <c r="J382" s="8">
        <v>0</v>
      </c>
      <c r="L382" s="8">
        <f t="shared" si="5"/>
        <v>1.1818435879447726</v>
      </c>
      <c r="N382" s="8"/>
      <c r="O382" s="8"/>
    </row>
    <row r="383" spans="1:15">
      <c r="A383" s="8">
        <v>378</v>
      </c>
      <c r="B383" s="8" t="s">
        <v>416</v>
      </c>
      <c r="C383" s="8">
        <v>41.2</v>
      </c>
      <c r="D383" s="8">
        <v>1504</v>
      </c>
      <c r="E383" s="8">
        <v>5</v>
      </c>
      <c r="F383" s="8">
        <v>0</v>
      </c>
      <c r="G383" s="8">
        <v>1499</v>
      </c>
      <c r="H383" s="8">
        <v>157</v>
      </c>
      <c r="I383" s="8">
        <v>1504</v>
      </c>
      <c r="J383" s="8">
        <v>0</v>
      </c>
      <c r="L383" s="8">
        <f t="shared" si="5"/>
        <v>1.6148972160331345</v>
      </c>
      <c r="N383" s="8"/>
      <c r="O383" s="8"/>
    </row>
    <row r="384" spans="1:15">
      <c r="A384" s="8">
        <v>379</v>
      </c>
      <c r="B384" s="8" t="s">
        <v>417</v>
      </c>
      <c r="C384" s="8">
        <v>102.2</v>
      </c>
      <c r="D384" s="8">
        <v>3681</v>
      </c>
      <c r="E384" s="8">
        <v>0</v>
      </c>
      <c r="F384" s="8">
        <v>0</v>
      </c>
      <c r="G384" s="8">
        <v>3681</v>
      </c>
      <c r="H384" s="8">
        <v>355</v>
      </c>
      <c r="I384" s="8">
        <v>3681</v>
      </c>
      <c r="J384" s="8">
        <v>0</v>
      </c>
      <c r="L384" s="8">
        <f t="shared" si="5"/>
        <v>2.0094508957986941</v>
      </c>
      <c r="N384" s="8"/>
      <c r="O384" s="8"/>
    </row>
    <row r="385" spans="1:15">
      <c r="A385" s="8">
        <v>380</v>
      </c>
      <c r="B385" s="8" t="s">
        <v>418</v>
      </c>
      <c r="C385" s="8">
        <v>101.6</v>
      </c>
      <c r="D385" s="8">
        <v>3682</v>
      </c>
      <c r="E385" s="8">
        <v>0</v>
      </c>
      <c r="F385" s="8">
        <v>0</v>
      </c>
      <c r="G385" s="8">
        <v>3682</v>
      </c>
      <c r="H385" s="8">
        <v>373</v>
      </c>
      <c r="I385" s="8">
        <v>3682</v>
      </c>
      <c r="J385" s="8">
        <v>0</v>
      </c>
      <c r="L385" s="8">
        <f t="shared" si="5"/>
        <v>2.0068937079479006</v>
      </c>
      <c r="N385" s="8"/>
      <c r="O385" s="8"/>
    </row>
    <row r="386" spans="1:15">
      <c r="A386" s="8">
        <v>381</v>
      </c>
      <c r="B386" s="8" t="s">
        <v>419</v>
      </c>
      <c r="C386" s="8">
        <v>19.399999999999999</v>
      </c>
      <c r="D386" s="8">
        <v>870</v>
      </c>
      <c r="E386" s="8">
        <v>170</v>
      </c>
      <c r="F386" s="8">
        <v>168</v>
      </c>
      <c r="G386" s="8">
        <v>700</v>
      </c>
      <c r="H386" s="8">
        <v>69</v>
      </c>
      <c r="I386" s="8">
        <v>870</v>
      </c>
      <c r="J386" s="8">
        <v>0</v>
      </c>
      <c r="L386" s="8">
        <f t="shared" si="5"/>
        <v>1.287801729930226</v>
      </c>
      <c r="N386" s="8"/>
      <c r="O386" s="8"/>
    </row>
    <row r="387" spans="1:15">
      <c r="A387" s="8">
        <v>382</v>
      </c>
      <c r="B387" s="8" t="s">
        <v>420</v>
      </c>
      <c r="C387" s="8">
        <v>21.6</v>
      </c>
      <c r="D387" s="8">
        <v>779</v>
      </c>
      <c r="E387" s="8">
        <v>5</v>
      </c>
      <c r="F387" s="8">
        <v>5</v>
      </c>
      <c r="G387" s="8">
        <v>774</v>
      </c>
      <c r="H387" s="8">
        <v>74</v>
      </c>
      <c r="I387" s="8">
        <v>779</v>
      </c>
      <c r="J387" s="8">
        <v>0</v>
      </c>
      <c r="L387" s="8">
        <f t="shared" si="5"/>
        <v>1.3344537511509309</v>
      </c>
      <c r="N387" s="8"/>
      <c r="O387" s="8"/>
    </row>
    <row r="388" spans="1:15">
      <c r="A388" s="8">
        <v>383</v>
      </c>
      <c r="B388" s="8" t="s">
        <v>421</v>
      </c>
      <c r="C388" s="8">
        <v>100.8</v>
      </c>
      <c r="D388" s="8">
        <v>3674</v>
      </c>
      <c r="E388" s="8">
        <v>0</v>
      </c>
      <c r="F388" s="8">
        <v>0</v>
      </c>
      <c r="G388" s="8">
        <v>3674</v>
      </c>
      <c r="H388" s="8">
        <v>393</v>
      </c>
      <c r="I388" s="8">
        <v>3674</v>
      </c>
      <c r="J388" s="8">
        <v>0</v>
      </c>
      <c r="L388" s="8">
        <f t="shared" si="5"/>
        <v>2.0034605321095063</v>
      </c>
      <c r="N388" s="8"/>
      <c r="O388" s="8"/>
    </row>
    <row r="389" spans="1:15">
      <c r="A389" s="8">
        <v>384</v>
      </c>
      <c r="B389" s="8" t="s">
        <v>422</v>
      </c>
      <c r="C389" s="8">
        <v>1</v>
      </c>
      <c r="D389" s="8">
        <v>47</v>
      </c>
      <c r="E389" s="8">
        <v>9</v>
      </c>
      <c r="F389" s="8">
        <v>9</v>
      </c>
      <c r="G389" s="8">
        <v>38</v>
      </c>
      <c r="H389" s="8">
        <v>8</v>
      </c>
      <c r="I389" s="8">
        <v>47</v>
      </c>
      <c r="J389" s="8">
        <v>0</v>
      </c>
      <c r="L389" s="8">
        <f t="shared" si="5"/>
        <v>0</v>
      </c>
      <c r="N389" s="8"/>
      <c r="O389" s="8"/>
    </row>
    <row r="390" spans="1:15">
      <c r="A390" s="8">
        <v>385</v>
      </c>
      <c r="B390" s="8" t="s">
        <v>423</v>
      </c>
      <c r="C390" s="8">
        <v>0.2</v>
      </c>
      <c r="D390" s="8">
        <v>9</v>
      </c>
      <c r="E390" s="8">
        <v>0</v>
      </c>
      <c r="F390" s="8">
        <v>0</v>
      </c>
      <c r="G390" s="8">
        <v>9</v>
      </c>
      <c r="H390" s="8">
        <v>1</v>
      </c>
      <c r="I390" s="8">
        <v>9</v>
      </c>
      <c r="J390" s="8">
        <v>0</v>
      </c>
      <c r="L390" s="8">
        <f t="shared" si="5"/>
        <v>-0.69897000433601875</v>
      </c>
      <c r="N390" s="8"/>
      <c r="O390" s="8"/>
    </row>
    <row r="391" spans="1:15">
      <c r="A391" s="8">
        <v>386</v>
      </c>
      <c r="B391" s="8" t="s">
        <v>424</v>
      </c>
      <c r="C391" s="8">
        <v>99</v>
      </c>
      <c r="D391" s="8">
        <v>3612</v>
      </c>
      <c r="E391" s="8">
        <v>0</v>
      </c>
      <c r="F391" s="8">
        <v>0</v>
      </c>
      <c r="G391" s="8">
        <v>3612</v>
      </c>
      <c r="H391" s="8">
        <v>391</v>
      </c>
      <c r="I391" s="8">
        <v>3612</v>
      </c>
      <c r="J391" s="8">
        <v>0</v>
      </c>
      <c r="L391" s="8">
        <f t="shared" ref="L391:L405" si="6">LOG10(C391)</f>
        <v>1.9956351945975499</v>
      </c>
      <c r="N391" s="8"/>
      <c r="O391" s="8"/>
    </row>
    <row r="392" spans="1:15">
      <c r="A392" s="8">
        <v>387</v>
      </c>
      <c r="B392" s="8" t="s">
        <v>425</v>
      </c>
      <c r="C392" s="8">
        <v>50.4</v>
      </c>
      <c r="D392" s="8">
        <v>2032</v>
      </c>
      <c r="E392" s="8">
        <v>191</v>
      </c>
      <c r="F392" s="8">
        <v>191</v>
      </c>
      <c r="G392" s="8">
        <v>1841</v>
      </c>
      <c r="H392" s="8">
        <v>200</v>
      </c>
      <c r="I392" s="8">
        <v>2032</v>
      </c>
      <c r="J392" s="8">
        <v>0</v>
      </c>
      <c r="L392" s="8">
        <f t="shared" si="6"/>
        <v>1.7024305364455252</v>
      </c>
      <c r="N392" s="8"/>
      <c r="O392" s="8"/>
    </row>
    <row r="393" spans="1:15">
      <c r="A393" s="8">
        <v>388</v>
      </c>
      <c r="B393" s="8" t="s">
        <v>426</v>
      </c>
      <c r="C393" s="8">
        <v>12.2</v>
      </c>
      <c r="D393" s="8">
        <v>445</v>
      </c>
      <c r="E393" s="8">
        <v>0</v>
      </c>
      <c r="F393" s="8">
        <v>0</v>
      </c>
      <c r="G393" s="8">
        <v>445</v>
      </c>
      <c r="H393" s="8">
        <v>49</v>
      </c>
      <c r="I393" s="8">
        <v>445</v>
      </c>
      <c r="J393" s="8">
        <v>0</v>
      </c>
      <c r="L393" s="8">
        <f t="shared" si="6"/>
        <v>1.0863598306747482</v>
      </c>
      <c r="N393" s="8"/>
      <c r="O393" s="8"/>
    </row>
    <row r="394" spans="1:15">
      <c r="A394" s="8">
        <v>389</v>
      </c>
      <c r="B394" s="8" t="s">
        <v>427</v>
      </c>
      <c r="C394" s="8">
        <v>27.799999999999997</v>
      </c>
      <c r="D394" s="8">
        <v>1224</v>
      </c>
      <c r="E394" s="8">
        <v>235</v>
      </c>
      <c r="F394" s="8">
        <v>233</v>
      </c>
      <c r="G394" s="8">
        <v>989</v>
      </c>
      <c r="H394" s="8">
        <v>83</v>
      </c>
      <c r="I394" s="8">
        <v>1224</v>
      </c>
      <c r="J394" s="8">
        <v>0</v>
      </c>
      <c r="L394" s="8">
        <f t="shared" si="6"/>
        <v>1.4440447959180762</v>
      </c>
      <c r="N394" s="8"/>
      <c r="O394" s="8"/>
    </row>
    <row r="395" spans="1:15">
      <c r="A395" s="8">
        <v>390</v>
      </c>
      <c r="B395" s="8" t="s">
        <v>428</v>
      </c>
      <c r="C395" s="8">
        <v>89.2</v>
      </c>
      <c r="D395" s="8">
        <v>3219</v>
      </c>
      <c r="E395" s="8">
        <v>0</v>
      </c>
      <c r="F395" s="8">
        <v>0</v>
      </c>
      <c r="G395" s="8">
        <v>3219</v>
      </c>
      <c r="H395" s="8">
        <v>314</v>
      </c>
      <c r="I395" s="8">
        <v>3219</v>
      </c>
      <c r="J395" s="8">
        <v>0</v>
      </c>
      <c r="L395" s="8">
        <f t="shared" si="6"/>
        <v>1.9503648543761232</v>
      </c>
      <c r="N395" s="8"/>
      <c r="O395" s="8"/>
    </row>
    <row r="396" spans="1:15">
      <c r="A396" s="8">
        <v>391</v>
      </c>
      <c r="B396" s="8" t="s">
        <v>429</v>
      </c>
      <c r="C396" s="8">
        <v>101</v>
      </c>
      <c r="D396" s="8">
        <v>3669</v>
      </c>
      <c r="E396" s="8">
        <v>0</v>
      </c>
      <c r="F396" s="8">
        <v>0</v>
      </c>
      <c r="G396" s="8">
        <v>3669</v>
      </c>
      <c r="H396" s="8">
        <v>379</v>
      </c>
      <c r="I396" s="8">
        <v>3669</v>
      </c>
      <c r="J396" s="8">
        <v>0</v>
      </c>
      <c r="L396" s="8">
        <f t="shared" si="6"/>
        <v>2.0043213737826426</v>
      </c>
      <c r="N396" s="8"/>
      <c r="O396" s="8"/>
    </row>
    <row r="397" spans="1:15">
      <c r="A397" s="8">
        <v>392</v>
      </c>
      <c r="B397" s="8" t="s">
        <v>430</v>
      </c>
      <c r="C397" s="8">
        <v>51.2</v>
      </c>
      <c r="D397" s="8">
        <v>2057</v>
      </c>
      <c r="E397" s="8">
        <v>202</v>
      </c>
      <c r="F397" s="8">
        <v>202</v>
      </c>
      <c r="G397" s="8">
        <v>1855</v>
      </c>
      <c r="H397" s="8">
        <v>188</v>
      </c>
      <c r="I397" s="8">
        <v>2057</v>
      </c>
      <c r="J397" s="8">
        <v>0</v>
      </c>
      <c r="L397" s="8">
        <f t="shared" si="6"/>
        <v>1.7092699609758308</v>
      </c>
      <c r="N397" s="8"/>
      <c r="O397" s="8"/>
    </row>
    <row r="398" spans="1:15">
      <c r="A398" s="8">
        <v>393</v>
      </c>
      <c r="B398" s="8" t="s">
        <v>431</v>
      </c>
      <c r="C398" s="8">
        <v>38.4</v>
      </c>
      <c r="D398" s="8">
        <v>1592</v>
      </c>
      <c r="E398" s="8">
        <v>127</v>
      </c>
      <c r="F398" s="8">
        <v>127</v>
      </c>
      <c r="G398" s="8">
        <v>1465</v>
      </c>
      <c r="H398" s="8">
        <v>216</v>
      </c>
      <c r="I398" s="8">
        <v>1592</v>
      </c>
      <c r="J398" s="8">
        <v>0</v>
      </c>
      <c r="L398" s="8">
        <f t="shared" si="6"/>
        <v>1.5843312243675307</v>
      </c>
      <c r="N398" s="8"/>
      <c r="O398" s="8"/>
    </row>
    <row r="399" spans="1:15">
      <c r="A399" s="8">
        <v>394</v>
      </c>
      <c r="B399" s="8" t="s">
        <v>432</v>
      </c>
      <c r="C399" s="8">
        <v>43.6</v>
      </c>
      <c r="D399" s="8">
        <v>1589</v>
      </c>
      <c r="E399" s="8">
        <v>0</v>
      </c>
      <c r="F399" s="8">
        <v>0</v>
      </c>
      <c r="G399" s="8">
        <v>1589</v>
      </c>
      <c r="H399" s="8">
        <v>168</v>
      </c>
      <c r="I399" s="8">
        <v>1589</v>
      </c>
      <c r="J399" s="8">
        <v>0</v>
      </c>
      <c r="L399" s="8">
        <f t="shared" si="6"/>
        <v>1.6394864892685861</v>
      </c>
      <c r="N399" s="8"/>
      <c r="O399" s="8"/>
    </row>
    <row r="400" spans="1:15">
      <c r="A400" s="8">
        <v>395</v>
      </c>
      <c r="B400" s="8" t="s">
        <v>433</v>
      </c>
      <c r="C400" s="8">
        <v>48.6</v>
      </c>
      <c r="D400" s="8">
        <v>1765</v>
      </c>
      <c r="E400" s="8">
        <v>0</v>
      </c>
      <c r="F400" s="8">
        <v>0</v>
      </c>
      <c r="G400" s="8">
        <v>1765</v>
      </c>
      <c r="H400" s="8">
        <v>186</v>
      </c>
      <c r="I400" s="8">
        <v>1765</v>
      </c>
      <c r="J400" s="8">
        <v>0</v>
      </c>
      <c r="L400" s="8">
        <f t="shared" si="6"/>
        <v>1.6866362692622934</v>
      </c>
      <c r="N400" s="8"/>
      <c r="O400" s="8"/>
    </row>
    <row r="401" spans="1:15">
      <c r="A401" s="8">
        <v>396</v>
      </c>
      <c r="B401" s="8" t="s">
        <v>434</v>
      </c>
      <c r="C401" s="8">
        <v>35.799999999999997</v>
      </c>
      <c r="D401" s="8">
        <v>1501</v>
      </c>
      <c r="E401" s="8">
        <v>183</v>
      </c>
      <c r="F401" s="8">
        <v>182</v>
      </c>
      <c r="G401" s="8">
        <v>1318</v>
      </c>
      <c r="H401" s="8">
        <v>153</v>
      </c>
      <c r="I401" s="8">
        <v>1501</v>
      </c>
      <c r="J401" s="8">
        <v>0</v>
      </c>
      <c r="L401" s="8">
        <f t="shared" si="6"/>
        <v>1.5538830266438743</v>
      </c>
      <c r="N401" s="8"/>
      <c r="O401" s="8"/>
    </row>
    <row r="402" spans="1:15">
      <c r="A402" s="8">
        <v>397</v>
      </c>
      <c r="B402" s="8" t="s">
        <v>435</v>
      </c>
      <c r="C402" s="8">
        <v>0.8</v>
      </c>
      <c r="D402" s="8">
        <v>28</v>
      </c>
      <c r="E402" s="8">
        <v>0</v>
      </c>
      <c r="F402" s="8">
        <v>0</v>
      </c>
      <c r="G402" s="8">
        <v>28</v>
      </c>
      <c r="H402" s="8">
        <v>5</v>
      </c>
      <c r="I402" s="8">
        <v>28</v>
      </c>
      <c r="J402" s="8">
        <v>0</v>
      </c>
      <c r="L402" s="8">
        <f t="shared" si="6"/>
        <v>-9.6910013008056392E-2</v>
      </c>
      <c r="N402" s="8"/>
      <c r="O402" s="8"/>
    </row>
    <row r="403" spans="1:15">
      <c r="A403" s="8">
        <v>398</v>
      </c>
      <c r="B403" s="8" t="s">
        <v>436</v>
      </c>
      <c r="C403" s="8">
        <v>51</v>
      </c>
      <c r="D403" s="8">
        <v>1836</v>
      </c>
      <c r="E403" s="8">
        <v>0</v>
      </c>
      <c r="F403" s="8">
        <v>0</v>
      </c>
      <c r="G403" s="8">
        <v>1836</v>
      </c>
      <c r="H403" s="8">
        <v>179</v>
      </c>
      <c r="I403" s="8">
        <v>1836</v>
      </c>
      <c r="J403" s="8">
        <v>0</v>
      </c>
      <c r="L403" s="8">
        <f t="shared" si="6"/>
        <v>1.7075701760979363</v>
      </c>
      <c r="N403" s="8"/>
      <c r="O403" s="8"/>
    </row>
    <row r="404" spans="1:15">
      <c r="A404" s="8">
        <v>399</v>
      </c>
      <c r="B404" s="8" t="s">
        <v>437</v>
      </c>
      <c r="C404" s="8">
        <v>4.8</v>
      </c>
      <c r="D404" s="8">
        <v>178</v>
      </c>
      <c r="E404" s="8">
        <v>2</v>
      </c>
      <c r="F404" s="8">
        <v>2</v>
      </c>
      <c r="G404" s="8">
        <v>176</v>
      </c>
      <c r="H404" s="8">
        <v>20</v>
      </c>
      <c r="I404" s="8">
        <v>178</v>
      </c>
      <c r="J404" s="8">
        <v>0</v>
      </c>
      <c r="L404" s="8">
        <f t="shared" si="6"/>
        <v>0.68124123737558717</v>
      </c>
      <c r="N404" s="8"/>
      <c r="O404" s="8"/>
    </row>
    <row r="405" spans="1:15">
      <c r="A405" s="8">
        <v>400</v>
      </c>
      <c r="B405" s="8" t="s">
        <v>438</v>
      </c>
      <c r="C405" s="8">
        <v>31.400000000000002</v>
      </c>
      <c r="D405" s="8">
        <v>1130</v>
      </c>
      <c r="E405" s="8">
        <v>4</v>
      </c>
      <c r="F405" s="8">
        <v>3</v>
      </c>
      <c r="G405" s="8">
        <v>1126</v>
      </c>
      <c r="H405" s="8">
        <v>106</v>
      </c>
      <c r="I405" s="8">
        <v>1130</v>
      </c>
      <c r="J405" s="8">
        <v>0</v>
      </c>
      <c r="L405" s="8">
        <f t="shared" si="6"/>
        <v>1.496929648073215</v>
      </c>
      <c r="N405" s="8"/>
      <c r="O405" s="8"/>
    </row>
    <row r="406" spans="1:15">
      <c r="B406" s="8" t="s">
        <v>12</v>
      </c>
      <c r="C406" s="8">
        <f>AVERAGE(C6:C405)</f>
        <v>39.044000000000004</v>
      </c>
      <c r="D406" s="8">
        <f t="shared" ref="D406:J406" si="7">AVERAGE(D6:D405)</f>
        <v>1450.8975</v>
      </c>
      <c r="E406" s="8">
        <f t="shared" si="7"/>
        <v>35.54</v>
      </c>
      <c r="F406" s="8">
        <f t="shared" si="7"/>
        <v>35.0075</v>
      </c>
      <c r="G406" s="8">
        <f t="shared" si="7"/>
        <v>1413.7525000000001</v>
      </c>
      <c r="H406" s="8">
        <f t="shared" si="7"/>
        <v>142.83000000000001</v>
      </c>
      <c r="I406" s="8">
        <f t="shared" si="7"/>
        <v>1450.8975</v>
      </c>
      <c r="J406" s="8">
        <f t="shared" si="7"/>
        <v>0</v>
      </c>
    </row>
    <row r="407" spans="1:15">
      <c r="B407" s="8" t="s">
        <v>0</v>
      </c>
      <c r="C407" s="8">
        <f>STDEV(C6:C405)</f>
        <v>34.68179827848568</v>
      </c>
      <c r="D407" s="8">
        <f t="shared" ref="D407:J407" si="8">STDEV(D6:D405)</f>
        <v>1255.7949052707652</v>
      </c>
      <c r="E407" s="8">
        <f t="shared" si="8"/>
        <v>59.69385891345901</v>
      </c>
      <c r="F407" s="8">
        <f t="shared" si="8"/>
        <v>59.376859738715368</v>
      </c>
      <c r="G407" s="8">
        <f t="shared" si="8"/>
        <v>1255.5697710077368</v>
      </c>
      <c r="H407" s="8">
        <f t="shared" si="8"/>
        <v>127.17509529053001</v>
      </c>
      <c r="I407" s="8">
        <f t="shared" si="8"/>
        <v>1255.7949052707652</v>
      </c>
      <c r="J407" s="8">
        <f t="shared" si="8"/>
        <v>0</v>
      </c>
    </row>
    <row r="408" spans="1:15">
      <c r="B408" s="8" t="s">
        <v>29</v>
      </c>
      <c r="C408" s="8">
        <f>SUM(C6:C405)</f>
        <v>15617.6</v>
      </c>
      <c r="D408" s="8">
        <f t="shared" ref="D408:J408" si="9">SUM(D6:D405)</f>
        <v>580359</v>
      </c>
      <c r="E408" s="8">
        <f t="shared" si="9"/>
        <v>14216</v>
      </c>
      <c r="F408" s="8">
        <f t="shared" si="9"/>
        <v>14003</v>
      </c>
      <c r="G408" s="8">
        <f t="shared" si="9"/>
        <v>565501</v>
      </c>
      <c r="H408" s="8">
        <f t="shared" si="9"/>
        <v>57132</v>
      </c>
      <c r="I408" s="8">
        <f t="shared" si="9"/>
        <v>580359</v>
      </c>
      <c r="J408" s="8">
        <f t="shared" si="9"/>
        <v>0</v>
      </c>
    </row>
    <row r="409" spans="1:15">
      <c r="B409" s="8" t="s">
        <v>13</v>
      </c>
      <c r="C409" s="8">
        <f>(C408^2) /  (400 * SUMSQ(C6:C405))</f>
        <v>0.55957848864312976</v>
      </c>
      <c r="D409" s="8"/>
      <c r="E409" s="8"/>
      <c r="F409" s="8"/>
      <c r="G409" s="8"/>
      <c r="H409" s="8"/>
      <c r="I409" s="8"/>
      <c r="J409" s="8"/>
    </row>
    <row r="410" spans="1:15">
      <c r="B410" s="8" t="s">
        <v>32</v>
      </c>
      <c r="C410" s="8" t="e">
        <f>SUM(L6:L405)</f>
        <v>#NUM!</v>
      </c>
      <c r="D410" s="8"/>
      <c r="E410" s="8"/>
      <c r="F410" s="8"/>
      <c r="G410" s="8"/>
      <c r="H410" s="8"/>
      <c r="I410" s="8"/>
      <c r="J410" s="8"/>
    </row>
    <row r="422" spans="2:4" ht="18">
      <c r="B422" s="3"/>
      <c r="C422" s="2"/>
      <c r="D422" s="2"/>
    </row>
    <row r="446" spans="2:4" ht="18">
      <c r="B446" s="3"/>
      <c r="C446" s="2"/>
      <c r="D446" s="2"/>
    </row>
  </sheetData>
  <mergeCells count="1">
    <mergeCell ref="B1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445"/>
  <sheetViews>
    <sheetView zoomScale="55" zoomScaleNormal="55" workbookViewId="0">
      <selection activeCell="C6" sqref="C6"/>
    </sheetView>
  </sheetViews>
  <sheetFormatPr defaultRowHeight="14.4"/>
  <cols>
    <col min="1" max="1" width="11.77734375" style="1" bestFit="1" customWidth="1"/>
    <col min="2" max="2" width="95.109375" style="1" bestFit="1" customWidth="1"/>
    <col min="3" max="3" width="23.109375" style="1" bestFit="1" customWidth="1"/>
    <col min="4" max="4" width="17.44140625" style="1" bestFit="1" customWidth="1"/>
    <col min="5" max="5" width="16.6640625" style="1" bestFit="1" customWidth="1"/>
    <col min="6" max="6" width="18.88671875" style="1" bestFit="1" customWidth="1"/>
    <col min="7" max="7" width="17.88671875" style="1" bestFit="1" customWidth="1"/>
    <col min="8" max="8" width="17.109375" style="1" bestFit="1" customWidth="1"/>
    <col min="9" max="9" width="17.88671875" style="1" bestFit="1" customWidth="1"/>
    <col min="10" max="10" width="26.33203125" style="1" bestFit="1" customWidth="1"/>
    <col min="11" max="11" width="8.88671875" style="1"/>
    <col min="12" max="12" width="18.44140625" style="1" bestFit="1" customWidth="1"/>
    <col min="13" max="16384" width="8.88671875" style="1"/>
  </cols>
  <sheetData>
    <row r="1" spans="1:24" ht="14.4" customHeight="1">
      <c r="B1" s="16" t="s">
        <v>10</v>
      </c>
      <c r="C1" s="16"/>
      <c r="D1" s="16"/>
      <c r="E1" s="16"/>
      <c r="F1" s="16"/>
      <c r="G1" s="16"/>
      <c r="H1" s="16"/>
      <c r="I1" s="16"/>
      <c r="J1" s="16"/>
    </row>
    <row r="2" spans="1:24" ht="14.4" customHeight="1">
      <c r="B2" s="16"/>
      <c r="C2" s="16"/>
      <c r="D2" s="16"/>
      <c r="E2" s="16"/>
      <c r="F2" s="16"/>
      <c r="G2" s="16"/>
      <c r="H2" s="16"/>
      <c r="I2" s="16"/>
      <c r="J2" s="16"/>
    </row>
    <row r="5" spans="1:24" ht="18">
      <c r="A5" s="2" t="s">
        <v>3</v>
      </c>
      <c r="B5" s="3" t="s">
        <v>4</v>
      </c>
      <c r="C5" s="2" t="s">
        <v>1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/>
      <c r="L5" s="2" t="s">
        <v>33</v>
      </c>
    </row>
    <row r="6" spans="1:24">
      <c r="A6" s="8">
        <v>1</v>
      </c>
      <c r="B6" s="8" t="s">
        <v>26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25</v>
      </c>
      <c r="J6" s="8">
        <v>25</v>
      </c>
      <c r="K6" s="8"/>
      <c r="L6" s="8" t="e">
        <f>LOG10(C6)</f>
        <v>#NUM!</v>
      </c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>
      <c r="A7" s="8">
        <v>2</v>
      </c>
      <c r="B7" s="8" t="s">
        <v>439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1785</v>
      </c>
      <c r="J7" s="8">
        <v>1785</v>
      </c>
      <c r="K7" s="8"/>
      <c r="L7" s="8" t="e">
        <f t="shared" ref="L7:L70" si="0">LOG10(C7)</f>
        <v>#NUM!</v>
      </c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>
      <c r="A8" s="8">
        <v>3</v>
      </c>
      <c r="B8" s="8" t="s">
        <v>440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865</v>
      </c>
      <c r="J8" s="8">
        <v>865</v>
      </c>
      <c r="K8" s="8"/>
      <c r="L8" s="8" t="e">
        <f t="shared" si="0"/>
        <v>#NUM!</v>
      </c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>
      <c r="A9" s="8">
        <v>4</v>
      </c>
      <c r="B9" s="8" t="s">
        <v>441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20225</v>
      </c>
      <c r="J9" s="8">
        <v>20225</v>
      </c>
      <c r="K9" s="8"/>
      <c r="L9" s="8" t="e">
        <f t="shared" si="0"/>
        <v>#NUM!</v>
      </c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>
      <c r="A10" s="8">
        <v>5</v>
      </c>
      <c r="B10" s="8" t="s">
        <v>442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28</v>
      </c>
      <c r="J10" s="8">
        <v>28</v>
      </c>
      <c r="K10" s="8"/>
      <c r="L10" s="8" t="e">
        <f t="shared" si="0"/>
        <v>#NUM!</v>
      </c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>
      <c r="A11" s="8">
        <v>6</v>
      </c>
      <c r="B11" s="8" t="s">
        <v>443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2533</v>
      </c>
      <c r="J11" s="8">
        <v>2533</v>
      </c>
      <c r="K11" s="8"/>
      <c r="L11" s="8" t="e">
        <f t="shared" si="0"/>
        <v>#NUM!</v>
      </c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>
      <c r="A12" s="8">
        <v>7</v>
      </c>
      <c r="B12" s="8" t="s">
        <v>444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345</v>
      </c>
      <c r="J12" s="8">
        <v>345</v>
      </c>
      <c r="K12" s="8"/>
      <c r="L12" s="8" t="e">
        <f t="shared" si="0"/>
        <v>#NUM!</v>
      </c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>
      <c r="A13" s="8">
        <v>8</v>
      </c>
      <c r="B13" s="8" t="s">
        <v>445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140</v>
      </c>
      <c r="J13" s="8">
        <v>140</v>
      </c>
      <c r="K13" s="8"/>
      <c r="L13" s="8" t="e">
        <f t="shared" si="0"/>
        <v>#NUM!</v>
      </c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>
      <c r="A14" s="8">
        <v>9</v>
      </c>
      <c r="B14" s="8" t="s">
        <v>446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3588</v>
      </c>
      <c r="J14" s="8">
        <v>3588</v>
      </c>
      <c r="K14" s="8"/>
      <c r="L14" s="8" t="e">
        <f t="shared" si="0"/>
        <v>#NUM!</v>
      </c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>
      <c r="A15" s="8">
        <v>10</v>
      </c>
      <c r="B15" s="8" t="s">
        <v>447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2466</v>
      </c>
      <c r="J15" s="8">
        <v>2466</v>
      </c>
      <c r="K15" s="8"/>
      <c r="L15" s="8" t="e">
        <f t="shared" si="0"/>
        <v>#NUM!</v>
      </c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>
      <c r="A16" s="8">
        <v>11</v>
      </c>
      <c r="B16" s="8" t="s">
        <v>448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22306</v>
      </c>
      <c r="J16" s="8">
        <v>22306</v>
      </c>
      <c r="K16" s="8"/>
      <c r="L16" s="8" t="e">
        <f t="shared" si="0"/>
        <v>#NUM!</v>
      </c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>
      <c r="A17" s="8">
        <v>12</v>
      </c>
      <c r="B17" s="8" t="s">
        <v>449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42</v>
      </c>
      <c r="J17" s="8">
        <v>42</v>
      </c>
      <c r="K17" s="8"/>
      <c r="L17" s="8" t="e">
        <f t="shared" si="0"/>
        <v>#NUM!</v>
      </c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>
      <c r="A18" s="8">
        <v>13</v>
      </c>
      <c r="B18" s="8" t="s">
        <v>450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87</v>
      </c>
      <c r="J18" s="8">
        <v>87</v>
      </c>
      <c r="K18" s="8"/>
      <c r="L18" s="8" t="e">
        <f t="shared" si="0"/>
        <v>#NUM!</v>
      </c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>
      <c r="A19" s="8">
        <v>14</v>
      </c>
      <c r="B19" s="8" t="s">
        <v>451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2496</v>
      </c>
      <c r="J19" s="8">
        <v>2496</v>
      </c>
      <c r="K19" s="8"/>
      <c r="L19" s="8" t="e">
        <f t="shared" si="0"/>
        <v>#NUM!</v>
      </c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>
      <c r="A20" s="8">
        <v>15</v>
      </c>
      <c r="B20" s="8" t="s">
        <v>452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1618</v>
      </c>
      <c r="J20" s="8">
        <v>1618</v>
      </c>
      <c r="K20" s="8"/>
      <c r="L20" s="8" t="e">
        <f t="shared" si="0"/>
        <v>#NUM!</v>
      </c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>
      <c r="A21" s="8">
        <v>16</v>
      </c>
      <c r="B21" s="8" t="s">
        <v>453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11030</v>
      </c>
      <c r="J21" s="8">
        <v>11030</v>
      </c>
      <c r="K21" s="8"/>
      <c r="L21" s="8" t="e">
        <f t="shared" si="0"/>
        <v>#NUM!</v>
      </c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>
      <c r="A22" s="8">
        <v>17</v>
      </c>
      <c r="B22" s="8" t="s">
        <v>454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2433</v>
      </c>
      <c r="J22" s="8">
        <v>2433</v>
      </c>
      <c r="K22" s="8"/>
      <c r="L22" s="8" t="e">
        <f t="shared" si="0"/>
        <v>#NUM!</v>
      </c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>
      <c r="A23" s="8">
        <v>18</v>
      </c>
      <c r="B23" s="8" t="s">
        <v>455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39</v>
      </c>
      <c r="J23" s="8">
        <v>39</v>
      </c>
      <c r="K23" s="8"/>
      <c r="L23" s="8" t="e">
        <f t="shared" si="0"/>
        <v>#NUM!</v>
      </c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>
      <c r="A24" s="8">
        <v>19</v>
      </c>
      <c r="B24" s="8" t="s">
        <v>456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1139</v>
      </c>
      <c r="J24" s="8">
        <v>1139</v>
      </c>
      <c r="K24" s="8"/>
      <c r="L24" s="8" t="e">
        <f t="shared" si="0"/>
        <v>#NUM!</v>
      </c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>
      <c r="A25" s="8">
        <v>20</v>
      </c>
      <c r="B25" s="8" t="s">
        <v>457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1493</v>
      </c>
      <c r="J25" s="8">
        <v>1493</v>
      </c>
      <c r="K25" s="8"/>
      <c r="L25" s="8" t="e">
        <f t="shared" si="0"/>
        <v>#NUM!</v>
      </c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>
      <c r="A26" s="8">
        <v>21</v>
      </c>
      <c r="B26" s="8" t="s">
        <v>458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2471</v>
      </c>
      <c r="J26" s="8">
        <v>2471</v>
      </c>
      <c r="K26" s="8"/>
      <c r="L26" s="8" t="e">
        <f t="shared" si="0"/>
        <v>#NUM!</v>
      </c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>
      <c r="A27" s="8">
        <v>22</v>
      </c>
      <c r="B27" s="8" t="s">
        <v>459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4079</v>
      </c>
      <c r="J27" s="8">
        <v>4079</v>
      </c>
      <c r="K27" s="8"/>
      <c r="L27" s="8" t="e">
        <f t="shared" si="0"/>
        <v>#NUM!</v>
      </c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>
      <c r="A28" s="8">
        <v>23</v>
      </c>
      <c r="B28" s="8" t="s">
        <v>460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22</v>
      </c>
      <c r="J28" s="8">
        <v>22</v>
      </c>
      <c r="K28" s="8"/>
      <c r="L28" s="8" t="e">
        <f t="shared" si="0"/>
        <v>#NUM!</v>
      </c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>
      <c r="A29" s="8">
        <v>24</v>
      </c>
      <c r="B29" s="8" t="s">
        <v>461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763</v>
      </c>
      <c r="J29" s="8">
        <v>763</v>
      </c>
      <c r="K29" s="8"/>
      <c r="L29" s="8" t="e">
        <f t="shared" si="0"/>
        <v>#NUM!</v>
      </c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>
      <c r="A30" s="8">
        <v>25</v>
      </c>
      <c r="B30" s="8" t="s">
        <v>462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44062</v>
      </c>
      <c r="J30" s="8">
        <v>44062</v>
      </c>
      <c r="K30" s="8"/>
      <c r="L30" s="8" t="e">
        <f t="shared" si="0"/>
        <v>#NUM!</v>
      </c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>
      <c r="A31" s="8">
        <v>26</v>
      </c>
      <c r="B31" s="8" t="s">
        <v>463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11762</v>
      </c>
      <c r="J31" s="8">
        <v>11762</v>
      </c>
      <c r="K31" s="8"/>
      <c r="L31" s="8" t="e">
        <f t="shared" si="0"/>
        <v>#NUM!</v>
      </c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>
      <c r="A32" s="8">
        <v>27</v>
      </c>
      <c r="B32" s="8" t="s">
        <v>464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2489</v>
      </c>
      <c r="J32" s="8">
        <v>2489</v>
      </c>
      <c r="K32" s="8"/>
      <c r="L32" s="8" t="e">
        <f t="shared" si="0"/>
        <v>#NUM!</v>
      </c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>
      <c r="A33" s="8">
        <v>28</v>
      </c>
      <c r="B33" s="8" t="s">
        <v>465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12</v>
      </c>
      <c r="J33" s="8">
        <v>12</v>
      </c>
      <c r="K33" s="8"/>
      <c r="L33" s="8" t="e">
        <f t="shared" si="0"/>
        <v>#NUM!</v>
      </c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>
      <c r="A34" s="8">
        <v>29</v>
      </c>
      <c r="B34" s="8" t="s">
        <v>466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29</v>
      </c>
      <c r="J34" s="8">
        <v>29</v>
      </c>
      <c r="K34" s="8"/>
      <c r="L34" s="8" t="e">
        <f t="shared" si="0"/>
        <v>#NUM!</v>
      </c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>
      <c r="A35" s="8">
        <v>30</v>
      </c>
      <c r="B35" s="8" t="s">
        <v>467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20</v>
      </c>
      <c r="J35" s="8">
        <v>20</v>
      </c>
      <c r="K35" s="8"/>
      <c r="L35" s="8" t="e">
        <f t="shared" si="0"/>
        <v>#NUM!</v>
      </c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>
      <c r="A36" s="8">
        <v>31</v>
      </c>
      <c r="B36" s="8" t="s">
        <v>468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66926</v>
      </c>
      <c r="J36" s="8">
        <v>66926</v>
      </c>
      <c r="K36" s="8"/>
      <c r="L36" s="8" t="e">
        <f t="shared" si="0"/>
        <v>#NUM!</v>
      </c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>
      <c r="A37" s="8">
        <v>32</v>
      </c>
      <c r="B37" s="8" t="s">
        <v>469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13226</v>
      </c>
      <c r="J37" s="8">
        <v>13226</v>
      </c>
      <c r="K37" s="8"/>
      <c r="L37" s="8" t="e">
        <f t="shared" si="0"/>
        <v>#NUM!</v>
      </c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>
      <c r="A38" s="8">
        <v>33</v>
      </c>
      <c r="B38" s="8" t="s">
        <v>470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17234</v>
      </c>
      <c r="J38" s="8">
        <v>17234</v>
      </c>
      <c r="K38" s="8"/>
      <c r="L38" s="8" t="e">
        <f t="shared" si="0"/>
        <v>#NUM!</v>
      </c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>
      <c r="A39" s="8">
        <v>34</v>
      </c>
      <c r="B39" s="8" t="s">
        <v>471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251</v>
      </c>
      <c r="J39" s="8">
        <v>251</v>
      </c>
      <c r="K39" s="8"/>
      <c r="L39" s="8" t="e">
        <f t="shared" si="0"/>
        <v>#NUM!</v>
      </c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>
      <c r="A40" s="8">
        <v>35</v>
      </c>
      <c r="B40" s="8" t="s">
        <v>472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2063</v>
      </c>
      <c r="J40" s="8">
        <v>2063</v>
      </c>
      <c r="K40" s="8"/>
      <c r="L40" s="8" t="e">
        <f t="shared" si="0"/>
        <v>#NUM!</v>
      </c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>
      <c r="A41" s="8">
        <v>36</v>
      </c>
      <c r="B41" s="8" t="s">
        <v>473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15395</v>
      </c>
      <c r="J41" s="8">
        <v>15395</v>
      </c>
      <c r="K41" s="8"/>
      <c r="L41" s="8" t="e">
        <f t="shared" si="0"/>
        <v>#NUM!</v>
      </c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>
      <c r="A42" s="8">
        <v>37</v>
      </c>
      <c r="B42" s="8" t="s">
        <v>474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2066</v>
      </c>
      <c r="J42" s="8">
        <v>2066</v>
      </c>
      <c r="K42" s="8"/>
      <c r="L42" s="8" t="e">
        <f t="shared" si="0"/>
        <v>#NUM!</v>
      </c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>
      <c r="A43" s="8">
        <v>38</v>
      </c>
      <c r="B43" s="8" t="s">
        <v>475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12480</v>
      </c>
      <c r="J43" s="8">
        <v>12480</v>
      </c>
      <c r="K43" s="8"/>
      <c r="L43" s="8" t="e">
        <f t="shared" si="0"/>
        <v>#NUM!</v>
      </c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>
      <c r="A44" s="8">
        <v>39</v>
      </c>
      <c r="B44" s="8" t="s">
        <v>476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2543</v>
      </c>
      <c r="J44" s="8">
        <v>2543</v>
      </c>
      <c r="K44" s="8"/>
      <c r="L44" s="8" t="e">
        <f t="shared" si="0"/>
        <v>#NUM!</v>
      </c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>
      <c r="A45" s="8">
        <v>40</v>
      </c>
      <c r="B45" s="8" t="s">
        <v>477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2709</v>
      </c>
      <c r="J45" s="8">
        <v>2709</v>
      </c>
      <c r="K45" s="8"/>
      <c r="L45" s="8" t="e">
        <f t="shared" si="0"/>
        <v>#NUM!</v>
      </c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>
      <c r="A46" s="8">
        <v>41</v>
      </c>
      <c r="B46" s="8" t="s">
        <v>478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13</v>
      </c>
      <c r="J46" s="8">
        <v>13</v>
      </c>
      <c r="K46" s="8"/>
      <c r="L46" s="8" t="e">
        <f t="shared" si="0"/>
        <v>#NUM!</v>
      </c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>
      <c r="A47" s="8">
        <v>42</v>
      </c>
      <c r="B47" s="8" t="s">
        <v>479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1878</v>
      </c>
      <c r="J47" s="8">
        <v>1878</v>
      </c>
      <c r="K47" s="8"/>
      <c r="L47" s="8" t="e">
        <f t="shared" si="0"/>
        <v>#NUM!</v>
      </c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>
      <c r="A48" s="8">
        <v>43</v>
      </c>
      <c r="B48" s="8" t="s">
        <v>480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2455</v>
      </c>
      <c r="J48" s="8">
        <v>2455</v>
      </c>
      <c r="K48" s="8"/>
      <c r="L48" s="8" t="e">
        <f t="shared" si="0"/>
        <v>#NUM!</v>
      </c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>
      <c r="A49" s="8">
        <v>44</v>
      </c>
      <c r="B49" s="8" t="s">
        <v>481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20579</v>
      </c>
      <c r="J49" s="8">
        <v>20579</v>
      </c>
      <c r="K49" s="8"/>
      <c r="L49" s="8" t="e">
        <f t="shared" si="0"/>
        <v>#NUM!</v>
      </c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>
      <c r="A50" s="8">
        <v>45</v>
      </c>
      <c r="B50" s="8" t="s">
        <v>482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312</v>
      </c>
      <c r="J50" s="8">
        <v>312</v>
      </c>
      <c r="K50" s="8"/>
      <c r="L50" s="8" t="e">
        <f t="shared" si="0"/>
        <v>#NUM!</v>
      </c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>
      <c r="A51" s="8">
        <v>46</v>
      </c>
      <c r="B51" s="8" t="s">
        <v>483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191</v>
      </c>
      <c r="J51" s="8">
        <v>191</v>
      </c>
      <c r="K51" s="8"/>
      <c r="L51" s="8" t="e">
        <f t="shared" si="0"/>
        <v>#NUM!</v>
      </c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>
      <c r="A52" s="8">
        <v>47</v>
      </c>
      <c r="B52" s="8" t="s">
        <v>484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39</v>
      </c>
      <c r="J52" s="8">
        <v>39</v>
      </c>
      <c r="K52" s="8"/>
      <c r="L52" s="8" t="e">
        <f t="shared" si="0"/>
        <v>#NUM!</v>
      </c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>
      <c r="A53" s="8">
        <v>48</v>
      </c>
      <c r="B53" s="8" t="s">
        <v>485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1960</v>
      </c>
      <c r="J53" s="8">
        <v>1960</v>
      </c>
      <c r="K53" s="8"/>
      <c r="L53" s="8" t="e">
        <f t="shared" si="0"/>
        <v>#NUM!</v>
      </c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>
      <c r="A54" s="8">
        <v>49</v>
      </c>
      <c r="B54" s="8" t="s">
        <v>486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1800</v>
      </c>
      <c r="J54" s="8">
        <v>1800</v>
      </c>
      <c r="K54" s="8"/>
      <c r="L54" s="8" t="e">
        <f t="shared" si="0"/>
        <v>#NUM!</v>
      </c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>
      <c r="A55" s="8">
        <v>50</v>
      </c>
      <c r="B55" s="8" t="s">
        <v>487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3951</v>
      </c>
      <c r="J55" s="8">
        <v>3951</v>
      </c>
      <c r="K55" s="8"/>
      <c r="L55" s="8" t="e">
        <f t="shared" si="0"/>
        <v>#NUM!</v>
      </c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>
      <c r="A56" s="8">
        <v>51</v>
      </c>
      <c r="B56" s="8" t="s">
        <v>488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7200</v>
      </c>
      <c r="J56" s="8">
        <v>7200</v>
      </c>
      <c r="K56" s="8"/>
      <c r="L56" s="8" t="e">
        <f t="shared" si="0"/>
        <v>#NUM!</v>
      </c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>
      <c r="A57" s="8">
        <v>52</v>
      </c>
      <c r="B57" s="8" t="s">
        <v>489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1668</v>
      </c>
      <c r="J57" s="8">
        <v>1668</v>
      </c>
      <c r="K57" s="8"/>
      <c r="L57" s="8" t="e">
        <f t="shared" si="0"/>
        <v>#NUM!</v>
      </c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>
      <c r="A58" s="8">
        <v>53</v>
      </c>
      <c r="B58" s="8" t="s">
        <v>490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9</v>
      </c>
      <c r="J58" s="8">
        <v>9</v>
      </c>
      <c r="K58" s="8"/>
      <c r="L58" s="8" t="e">
        <f t="shared" si="0"/>
        <v>#NUM!</v>
      </c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>
      <c r="A59" s="8">
        <v>54</v>
      </c>
      <c r="B59" s="8" t="s">
        <v>491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23764</v>
      </c>
      <c r="J59" s="8">
        <v>23764</v>
      </c>
      <c r="K59" s="8"/>
      <c r="L59" s="8" t="e">
        <f t="shared" si="0"/>
        <v>#NUM!</v>
      </c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>
      <c r="A60" s="8">
        <v>55</v>
      </c>
      <c r="B60" s="8" t="s">
        <v>492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1632</v>
      </c>
      <c r="J60" s="8">
        <v>1632</v>
      </c>
      <c r="K60" s="8"/>
      <c r="L60" s="8" t="e">
        <f t="shared" si="0"/>
        <v>#NUM!</v>
      </c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>
      <c r="A61" s="8">
        <v>56</v>
      </c>
      <c r="B61" s="8" t="s">
        <v>493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4908</v>
      </c>
      <c r="J61" s="8">
        <v>4908</v>
      </c>
      <c r="K61" s="8"/>
      <c r="L61" s="8" t="e">
        <f t="shared" si="0"/>
        <v>#NUM!</v>
      </c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>
      <c r="A62" s="8">
        <v>57</v>
      </c>
      <c r="B62" s="8" t="s">
        <v>494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2393</v>
      </c>
      <c r="J62" s="8">
        <v>2393</v>
      </c>
      <c r="K62" s="8"/>
      <c r="L62" s="8" t="e">
        <f t="shared" si="0"/>
        <v>#NUM!</v>
      </c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>
      <c r="A63" s="8">
        <v>58</v>
      </c>
      <c r="B63" s="8" t="s">
        <v>495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879</v>
      </c>
      <c r="J63" s="8">
        <v>879</v>
      </c>
      <c r="K63" s="8"/>
      <c r="L63" s="8" t="e">
        <f t="shared" si="0"/>
        <v>#NUM!</v>
      </c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>
      <c r="A64" s="8">
        <v>59</v>
      </c>
      <c r="B64" s="8" t="s">
        <v>496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32</v>
      </c>
      <c r="J64" s="8">
        <v>32</v>
      </c>
      <c r="K64" s="8"/>
      <c r="L64" s="8" t="e">
        <f t="shared" si="0"/>
        <v>#NUM!</v>
      </c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>
      <c r="A65" s="8">
        <v>60</v>
      </c>
      <c r="B65" s="8" t="s">
        <v>497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28</v>
      </c>
      <c r="J65" s="8">
        <v>28</v>
      </c>
      <c r="K65" s="8"/>
      <c r="L65" s="8" t="e">
        <f t="shared" si="0"/>
        <v>#NUM!</v>
      </c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>
      <c r="A66" s="8">
        <v>61</v>
      </c>
      <c r="B66" s="8" t="s">
        <v>498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/>
      <c r="L66" s="8" t="e">
        <f t="shared" si="0"/>
        <v>#NUM!</v>
      </c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>
      <c r="A67" s="8">
        <v>62</v>
      </c>
      <c r="B67" s="8" t="s">
        <v>499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1</v>
      </c>
      <c r="J67" s="8">
        <v>1</v>
      </c>
      <c r="K67" s="8"/>
      <c r="L67" s="8" t="e">
        <f t="shared" si="0"/>
        <v>#NUM!</v>
      </c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>
      <c r="A68" s="8">
        <v>63</v>
      </c>
      <c r="B68" s="8" t="s">
        <v>500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996</v>
      </c>
      <c r="J68" s="8">
        <v>996</v>
      </c>
      <c r="K68" s="8"/>
      <c r="L68" s="8" t="e">
        <f t="shared" si="0"/>
        <v>#NUM!</v>
      </c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>
      <c r="A69" s="8">
        <v>64</v>
      </c>
      <c r="B69" s="8" t="s">
        <v>501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720</v>
      </c>
      <c r="J69" s="8">
        <v>720</v>
      </c>
      <c r="K69" s="8"/>
      <c r="L69" s="8" t="e">
        <f t="shared" si="0"/>
        <v>#NUM!</v>
      </c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>
      <c r="A70" s="8">
        <v>65</v>
      </c>
      <c r="B70" s="8" t="s">
        <v>502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56965</v>
      </c>
      <c r="J70" s="8">
        <v>56965</v>
      </c>
      <c r="K70" s="8"/>
      <c r="L70" s="8" t="e">
        <f t="shared" si="0"/>
        <v>#NUM!</v>
      </c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>
      <c r="A71" s="8">
        <v>66</v>
      </c>
      <c r="B71" s="8" t="s">
        <v>503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835</v>
      </c>
      <c r="J71" s="8">
        <v>835</v>
      </c>
      <c r="K71" s="8"/>
      <c r="L71" s="8" t="e">
        <f t="shared" ref="L71:L134" si="1">LOG10(C71)</f>
        <v>#NUM!</v>
      </c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>
      <c r="A72" s="8">
        <v>67</v>
      </c>
      <c r="B72" s="8" t="s">
        <v>504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97</v>
      </c>
      <c r="J72" s="8">
        <v>97</v>
      </c>
      <c r="K72" s="8"/>
      <c r="L72" s="8" t="e">
        <f t="shared" si="1"/>
        <v>#NUM!</v>
      </c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>
      <c r="A73" s="8">
        <v>68</v>
      </c>
      <c r="B73" s="8" t="s">
        <v>505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26662</v>
      </c>
      <c r="J73" s="8">
        <v>26662</v>
      </c>
      <c r="K73" s="8"/>
      <c r="L73" s="8" t="e">
        <f t="shared" si="1"/>
        <v>#NUM!</v>
      </c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>
      <c r="A74" s="8">
        <v>69</v>
      </c>
      <c r="B74" s="8" t="s">
        <v>506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18</v>
      </c>
      <c r="J74" s="8">
        <v>18</v>
      </c>
      <c r="K74" s="8"/>
      <c r="L74" s="8" t="e">
        <f t="shared" si="1"/>
        <v>#NUM!</v>
      </c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>
      <c r="A75" s="8">
        <v>70</v>
      </c>
      <c r="B75" s="8" t="s">
        <v>507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43479</v>
      </c>
      <c r="J75" s="8">
        <v>43479</v>
      </c>
      <c r="K75" s="8"/>
      <c r="L75" s="8" t="e">
        <f t="shared" si="1"/>
        <v>#NUM!</v>
      </c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>
      <c r="A76" s="8">
        <v>71</v>
      </c>
      <c r="B76" s="8" t="s">
        <v>508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58</v>
      </c>
      <c r="J76" s="8">
        <v>58</v>
      </c>
      <c r="K76" s="8"/>
      <c r="L76" s="8" t="e">
        <f t="shared" si="1"/>
        <v>#NUM!</v>
      </c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>
      <c r="A77" s="8">
        <v>72</v>
      </c>
      <c r="B77" s="8" t="s">
        <v>509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3112</v>
      </c>
      <c r="J77" s="8">
        <v>3112</v>
      </c>
      <c r="K77" s="8"/>
      <c r="L77" s="8" t="e">
        <f t="shared" si="1"/>
        <v>#NUM!</v>
      </c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>
      <c r="A78" s="8">
        <v>73</v>
      </c>
      <c r="B78" s="8" t="s">
        <v>510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95</v>
      </c>
      <c r="J78" s="8">
        <v>95</v>
      </c>
      <c r="K78" s="8"/>
      <c r="L78" s="8" t="e">
        <f t="shared" si="1"/>
        <v>#NUM!</v>
      </c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>
      <c r="A79" s="8">
        <v>74</v>
      </c>
      <c r="B79" s="8" t="s">
        <v>511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70</v>
      </c>
      <c r="J79" s="8">
        <v>70</v>
      </c>
      <c r="K79" s="8"/>
      <c r="L79" s="8" t="e">
        <f t="shared" si="1"/>
        <v>#NUM!</v>
      </c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>
      <c r="A80" s="8">
        <v>75</v>
      </c>
      <c r="B80" s="8" t="s">
        <v>512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18</v>
      </c>
      <c r="J80" s="8">
        <v>18</v>
      </c>
      <c r="K80" s="8"/>
      <c r="L80" s="8" t="e">
        <f t="shared" si="1"/>
        <v>#NUM!</v>
      </c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>
      <c r="A81" s="8">
        <v>76</v>
      </c>
      <c r="B81" s="8" t="s">
        <v>513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1534</v>
      </c>
      <c r="J81" s="8">
        <v>1534</v>
      </c>
      <c r="K81" s="8"/>
      <c r="L81" s="8" t="e">
        <f t="shared" si="1"/>
        <v>#NUM!</v>
      </c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>
      <c r="A82" s="8">
        <v>77</v>
      </c>
      <c r="B82" s="8" t="s">
        <v>514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1516</v>
      </c>
      <c r="J82" s="8">
        <v>1516</v>
      </c>
      <c r="K82" s="8"/>
      <c r="L82" s="8" t="e">
        <f t="shared" si="1"/>
        <v>#NUM!</v>
      </c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>
      <c r="A83" s="8">
        <v>78</v>
      </c>
      <c r="B83" s="8" t="s">
        <v>515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38813</v>
      </c>
      <c r="J83" s="8">
        <v>38813</v>
      </c>
      <c r="K83" s="8"/>
      <c r="L83" s="8" t="e">
        <f t="shared" si="1"/>
        <v>#NUM!</v>
      </c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>
      <c r="A84" s="8">
        <v>79</v>
      </c>
      <c r="B84" s="8" t="s">
        <v>516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344</v>
      </c>
      <c r="J84" s="8">
        <v>344</v>
      </c>
      <c r="K84" s="8"/>
      <c r="L84" s="8" t="e">
        <f t="shared" si="1"/>
        <v>#NUM!</v>
      </c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>
      <c r="A85" s="8">
        <v>80</v>
      </c>
      <c r="B85" s="8" t="s">
        <v>517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56</v>
      </c>
      <c r="J85" s="8">
        <v>56</v>
      </c>
      <c r="K85" s="8"/>
      <c r="L85" s="8" t="e">
        <f t="shared" si="1"/>
        <v>#NUM!</v>
      </c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>
      <c r="A86" s="8">
        <v>81</v>
      </c>
      <c r="B86" s="8" t="s">
        <v>518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467</v>
      </c>
      <c r="J86" s="8">
        <v>467</v>
      </c>
      <c r="K86" s="8"/>
      <c r="L86" s="8" t="e">
        <f t="shared" si="1"/>
        <v>#NUM!</v>
      </c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>
      <c r="A87" s="8">
        <v>82</v>
      </c>
      <c r="B87" s="8" t="s">
        <v>519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90</v>
      </c>
      <c r="J87" s="8">
        <v>90</v>
      </c>
      <c r="K87" s="8"/>
      <c r="L87" s="8" t="e">
        <f t="shared" si="1"/>
        <v>#NUM!</v>
      </c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>
      <c r="A88" s="8">
        <v>83</v>
      </c>
      <c r="B88" s="8" t="s">
        <v>520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1175</v>
      </c>
      <c r="J88" s="8">
        <v>1175</v>
      </c>
      <c r="K88" s="8"/>
      <c r="L88" s="8" t="e">
        <f t="shared" si="1"/>
        <v>#NUM!</v>
      </c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>
      <c r="A89" s="8">
        <v>84</v>
      </c>
      <c r="B89" s="8" t="s">
        <v>521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2034</v>
      </c>
      <c r="J89" s="8">
        <v>2034</v>
      </c>
      <c r="K89" s="8"/>
      <c r="L89" s="8" t="e">
        <f t="shared" si="1"/>
        <v>#NUM!</v>
      </c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>
      <c r="A90" s="8">
        <v>85</v>
      </c>
      <c r="B90" s="8" t="s">
        <v>522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847</v>
      </c>
      <c r="J90" s="8">
        <v>847</v>
      </c>
      <c r="K90" s="8"/>
      <c r="L90" s="8" t="e">
        <f t="shared" si="1"/>
        <v>#NUM!</v>
      </c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>
      <c r="A91" s="8">
        <v>86</v>
      </c>
      <c r="B91" s="8" t="s">
        <v>523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1694</v>
      </c>
      <c r="J91" s="8">
        <v>1694</v>
      </c>
      <c r="K91" s="8"/>
      <c r="L91" s="8" t="e">
        <f t="shared" si="1"/>
        <v>#NUM!</v>
      </c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>
      <c r="A92" s="8">
        <v>87</v>
      </c>
      <c r="B92" s="8" t="s">
        <v>524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6</v>
      </c>
      <c r="J92" s="8">
        <v>6</v>
      </c>
      <c r="K92" s="8"/>
      <c r="L92" s="8" t="e">
        <f t="shared" si="1"/>
        <v>#NUM!</v>
      </c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>
      <c r="A93" s="8">
        <v>88</v>
      </c>
      <c r="B93" s="8" t="s">
        <v>525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979</v>
      </c>
      <c r="J93" s="8">
        <v>979</v>
      </c>
      <c r="K93" s="8"/>
      <c r="L93" s="8" t="e">
        <f t="shared" si="1"/>
        <v>#NUM!</v>
      </c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>
      <c r="A94" s="8">
        <v>89</v>
      </c>
      <c r="B94" s="8" t="s">
        <v>526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115</v>
      </c>
      <c r="J94" s="8">
        <v>115</v>
      </c>
      <c r="K94" s="8"/>
      <c r="L94" s="8" t="e">
        <f t="shared" si="1"/>
        <v>#NUM!</v>
      </c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>
      <c r="A95" s="8">
        <v>90</v>
      </c>
      <c r="B95" s="8" t="s">
        <v>527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43</v>
      </c>
      <c r="J95" s="8">
        <v>43</v>
      </c>
      <c r="K95" s="8"/>
      <c r="L95" s="8" t="e">
        <f t="shared" si="1"/>
        <v>#NUM!</v>
      </c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>
      <c r="A96" s="8">
        <v>91</v>
      </c>
      <c r="B96" s="8" t="s">
        <v>528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1232</v>
      </c>
      <c r="J96" s="8">
        <v>1232</v>
      </c>
      <c r="K96" s="8"/>
      <c r="L96" s="8" t="e">
        <f t="shared" si="1"/>
        <v>#NUM!</v>
      </c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>
      <c r="A97" s="8">
        <v>92</v>
      </c>
      <c r="B97" s="8" t="s">
        <v>529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2031</v>
      </c>
      <c r="J97" s="8">
        <v>2031</v>
      </c>
      <c r="K97" s="8"/>
      <c r="L97" s="8" t="e">
        <f t="shared" si="1"/>
        <v>#NUM!</v>
      </c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>
      <c r="A98" s="8">
        <v>93</v>
      </c>
      <c r="B98" s="8" t="s">
        <v>530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44</v>
      </c>
      <c r="J98" s="8">
        <v>44</v>
      </c>
      <c r="K98" s="8"/>
      <c r="L98" s="8" t="e">
        <f t="shared" si="1"/>
        <v>#NUM!</v>
      </c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>
      <c r="A99" s="8">
        <v>94</v>
      </c>
      <c r="B99" s="8" t="s">
        <v>531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256</v>
      </c>
      <c r="J99" s="8">
        <v>256</v>
      </c>
      <c r="K99" s="8"/>
      <c r="L99" s="8" t="e">
        <f t="shared" si="1"/>
        <v>#NUM!</v>
      </c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>
      <c r="A100" s="8">
        <v>95</v>
      </c>
      <c r="B100" s="8" t="s">
        <v>532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1638</v>
      </c>
      <c r="J100" s="8">
        <v>1638</v>
      </c>
      <c r="K100" s="8"/>
      <c r="L100" s="8" t="e">
        <f t="shared" si="1"/>
        <v>#NUM!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>
      <c r="A101" s="8">
        <v>96</v>
      </c>
      <c r="B101" s="8" t="s">
        <v>533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2842</v>
      </c>
      <c r="J101" s="8">
        <v>2842</v>
      </c>
      <c r="K101" s="8"/>
      <c r="L101" s="8" t="e">
        <f t="shared" si="1"/>
        <v>#NUM!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>
      <c r="A102" s="8">
        <v>97</v>
      </c>
      <c r="B102" s="8" t="s">
        <v>534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2114</v>
      </c>
      <c r="J102" s="8">
        <v>2114</v>
      </c>
      <c r="K102" s="8"/>
      <c r="L102" s="8" t="e">
        <f t="shared" si="1"/>
        <v>#NUM!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>
      <c r="A103" s="8">
        <v>98</v>
      </c>
      <c r="B103" s="8" t="s">
        <v>535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23</v>
      </c>
      <c r="J103" s="8">
        <v>23</v>
      </c>
      <c r="K103" s="8"/>
      <c r="L103" s="8" t="e">
        <f t="shared" si="1"/>
        <v>#NUM!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>
      <c r="A104" s="8">
        <v>99</v>
      </c>
      <c r="B104" s="8" t="s">
        <v>536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368</v>
      </c>
      <c r="J104" s="8">
        <v>368</v>
      </c>
      <c r="K104" s="8"/>
      <c r="L104" s="8" t="e">
        <f t="shared" si="1"/>
        <v>#NUM!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>
      <c r="A105" s="8">
        <v>100</v>
      </c>
      <c r="B105" s="8" t="s">
        <v>537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3153</v>
      </c>
      <c r="J105" s="8">
        <v>3153</v>
      </c>
      <c r="K105" s="8"/>
      <c r="L105" s="8" t="e">
        <f t="shared" si="1"/>
        <v>#NUM!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>
      <c r="A106" s="8">
        <v>101</v>
      </c>
      <c r="B106" s="8" t="s">
        <v>538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54</v>
      </c>
      <c r="J106" s="8">
        <v>54</v>
      </c>
      <c r="K106" s="8"/>
      <c r="L106" s="8" t="e">
        <f t="shared" si="1"/>
        <v>#NUM!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>
      <c r="A107" s="8">
        <v>102</v>
      </c>
      <c r="B107" s="8" t="s">
        <v>539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153</v>
      </c>
      <c r="J107" s="8">
        <v>153</v>
      </c>
      <c r="K107" s="8"/>
      <c r="L107" s="8" t="e">
        <f t="shared" si="1"/>
        <v>#NUM!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>
      <c r="A108" s="8">
        <v>103</v>
      </c>
      <c r="B108" s="8" t="s">
        <v>540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5584</v>
      </c>
      <c r="J108" s="8">
        <v>5584</v>
      </c>
      <c r="K108" s="8"/>
      <c r="L108" s="8" t="e">
        <f t="shared" si="1"/>
        <v>#NUM!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>
      <c r="A109" s="8">
        <v>104</v>
      </c>
      <c r="B109" s="8" t="s">
        <v>541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34</v>
      </c>
      <c r="J109" s="8">
        <v>34</v>
      </c>
      <c r="K109" s="8"/>
      <c r="L109" s="8" t="e">
        <f t="shared" si="1"/>
        <v>#NUM!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>
      <c r="A110" s="8">
        <v>105</v>
      </c>
      <c r="B110" s="8" t="s">
        <v>542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12</v>
      </c>
      <c r="J110" s="8">
        <v>12</v>
      </c>
      <c r="K110" s="8"/>
      <c r="L110" s="8" t="e">
        <f t="shared" si="1"/>
        <v>#NUM!</v>
      </c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>
      <c r="A111" s="8">
        <v>106</v>
      </c>
      <c r="B111" s="8" t="s">
        <v>543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726</v>
      </c>
      <c r="J111" s="8">
        <v>726</v>
      </c>
      <c r="K111" s="8"/>
      <c r="L111" s="8" t="e">
        <f t="shared" si="1"/>
        <v>#NUM!</v>
      </c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>
      <c r="A112" s="8">
        <v>107</v>
      </c>
      <c r="B112" s="8" t="s">
        <v>544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38761</v>
      </c>
      <c r="J112" s="8">
        <v>38761</v>
      </c>
      <c r="K112" s="8"/>
      <c r="L112" s="8" t="e">
        <f t="shared" si="1"/>
        <v>#NUM!</v>
      </c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>
      <c r="A113" s="8">
        <v>108</v>
      </c>
      <c r="B113" s="8" t="s">
        <v>545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5230</v>
      </c>
      <c r="J113" s="8">
        <v>5230</v>
      </c>
      <c r="K113" s="8"/>
      <c r="L113" s="8" t="e">
        <f t="shared" si="1"/>
        <v>#NUM!</v>
      </c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>
      <c r="A114" s="8">
        <v>109</v>
      </c>
      <c r="B114" s="8" t="s">
        <v>546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1458</v>
      </c>
      <c r="J114" s="8">
        <v>1458</v>
      </c>
      <c r="K114" s="8"/>
      <c r="L114" s="8" t="e">
        <f t="shared" si="1"/>
        <v>#NUM!</v>
      </c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>
      <c r="A115" s="8">
        <v>110</v>
      </c>
      <c r="B115" s="8" t="s">
        <v>547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15</v>
      </c>
      <c r="J115" s="8">
        <v>15</v>
      </c>
      <c r="K115" s="8"/>
      <c r="L115" s="8" t="e">
        <f t="shared" si="1"/>
        <v>#NUM!</v>
      </c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>
      <c r="A116" s="8">
        <v>111</v>
      </c>
      <c r="B116" s="8" t="s">
        <v>548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2476</v>
      </c>
      <c r="J116" s="8">
        <v>2476</v>
      </c>
      <c r="K116" s="8"/>
      <c r="L116" s="8" t="e">
        <f t="shared" si="1"/>
        <v>#NUM!</v>
      </c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>
      <c r="A117" s="8">
        <v>112</v>
      </c>
      <c r="B117" s="8" t="s">
        <v>549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2377</v>
      </c>
      <c r="J117" s="8">
        <v>2377</v>
      </c>
      <c r="K117" s="8"/>
      <c r="L117" s="8" t="e">
        <f t="shared" si="1"/>
        <v>#NUM!</v>
      </c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>
      <c r="A118" s="8">
        <v>113</v>
      </c>
      <c r="B118" s="8" t="s">
        <v>550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33</v>
      </c>
      <c r="J118" s="8">
        <v>33</v>
      </c>
      <c r="K118" s="8"/>
      <c r="L118" s="8" t="e">
        <f t="shared" si="1"/>
        <v>#NUM!</v>
      </c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>
      <c r="A119" s="8">
        <v>114</v>
      </c>
      <c r="B119" s="8" t="s">
        <v>551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28</v>
      </c>
      <c r="J119" s="8">
        <v>28</v>
      </c>
      <c r="K119" s="8"/>
      <c r="L119" s="8" t="e">
        <f t="shared" si="1"/>
        <v>#NUM!</v>
      </c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>
      <c r="A120" s="8">
        <v>115</v>
      </c>
      <c r="B120" s="8" t="s">
        <v>552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46</v>
      </c>
      <c r="J120" s="8">
        <v>46</v>
      </c>
      <c r="K120" s="8"/>
      <c r="L120" s="8" t="e">
        <f t="shared" si="1"/>
        <v>#NUM!</v>
      </c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>
      <c r="A121" s="8">
        <v>116</v>
      </c>
      <c r="B121" s="8" t="s">
        <v>553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1369</v>
      </c>
      <c r="J121" s="8">
        <v>1369</v>
      </c>
      <c r="K121" s="8"/>
      <c r="L121" s="8" t="e">
        <f t="shared" si="1"/>
        <v>#NUM!</v>
      </c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>
      <c r="A122" s="8">
        <v>117</v>
      </c>
      <c r="B122" s="8" t="s">
        <v>554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1933</v>
      </c>
      <c r="J122" s="8">
        <v>1933</v>
      </c>
      <c r="K122" s="8"/>
      <c r="L122" s="8" t="e">
        <f t="shared" si="1"/>
        <v>#NUM!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>
      <c r="A123" s="8">
        <v>118</v>
      </c>
      <c r="B123" s="8" t="s">
        <v>555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191</v>
      </c>
      <c r="J123" s="8">
        <v>191</v>
      </c>
      <c r="K123" s="8"/>
      <c r="L123" s="8" t="e">
        <f t="shared" si="1"/>
        <v>#NUM!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>
      <c r="A124" s="8">
        <v>119</v>
      </c>
      <c r="B124" s="8" t="s">
        <v>556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737</v>
      </c>
      <c r="J124" s="8">
        <v>737</v>
      </c>
      <c r="K124" s="8"/>
      <c r="L124" s="8" t="e">
        <f t="shared" si="1"/>
        <v>#NUM!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>
      <c r="A125" s="8">
        <v>120</v>
      </c>
      <c r="B125" s="8" t="s">
        <v>557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1562</v>
      </c>
      <c r="J125" s="8">
        <v>1562</v>
      </c>
      <c r="K125" s="8"/>
      <c r="L125" s="8" t="e">
        <f t="shared" si="1"/>
        <v>#NUM!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>
      <c r="A126" s="8">
        <v>121</v>
      </c>
      <c r="B126" s="8" t="s">
        <v>558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216</v>
      </c>
      <c r="J126" s="8">
        <v>216</v>
      </c>
      <c r="K126" s="8"/>
      <c r="L126" s="8" t="e">
        <f t="shared" si="1"/>
        <v>#NUM!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>
      <c r="A127" s="8">
        <v>122</v>
      </c>
      <c r="B127" s="8" t="s">
        <v>559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53</v>
      </c>
      <c r="J127" s="8">
        <v>53</v>
      </c>
      <c r="K127" s="8"/>
      <c r="L127" s="8" t="e">
        <f t="shared" si="1"/>
        <v>#NUM!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>
      <c r="A128" s="8">
        <v>123</v>
      </c>
      <c r="B128" s="8" t="s">
        <v>560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1371</v>
      </c>
      <c r="J128" s="8">
        <v>1371</v>
      </c>
      <c r="K128" s="8"/>
      <c r="L128" s="8" t="e">
        <f t="shared" si="1"/>
        <v>#NUM!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>
      <c r="A129" s="8">
        <v>124</v>
      </c>
      <c r="B129" s="8" t="s">
        <v>561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1241</v>
      </c>
      <c r="J129" s="8">
        <v>1241</v>
      </c>
      <c r="K129" s="8"/>
      <c r="L129" s="8" t="e">
        <f t="shared" si="1"/>
        <v>#NUM!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>
      <c r="A130" s="8">
        <v>125</v>
      </c>
      <c r="B130" s="8" t="s">
        <v>562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1307</v>
      </c>
      <c r="J130" s="8">
        <v>1307</v>
      </c>
      <c r="K130" s="8"/>
      <c r="L130" s="8" t="e">
        <f t="shared" si="1"/>
        <v>#NUM!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>
      <c r="A131" s="8">
        <v>126</v>
      </c>
      <c r="B131" s="8" t="s">
        <v>563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655</v>
      </c>
      <c r="J131" s="8">
        <v>655</v>
      </c>
      <c r="K131" s="8"/>
      <c r="L131" s="8" t="e">
        <f t="shared" si="1"/>
        <v>#NUM!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>
      <c r="A132" s="8">
        <v>127</v>
      </c>
      <c r="B132" s="8" t="s">
        <v>564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950</v>
      </c>
      <c r="J132" s="8">
        <v>950</v>
      </c>
      <c r="K132" s="8"/>
      <c r="L132" s="8" t="e">
        <f t="shared" si="1"/>
        <v>#NUM!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>
      <c r="A133" s="8">
        <v>128</v>
      </c>
      <c r="B133" s="8" t="s">
        <v>565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1892</v>
      </c>
      <c r="J133" s="8">
        <v>1892</v>
      </c>
      <c r="K133" s="8"/>
      <c r="L133" s="8" t="e">
        <f t="shared" si="1"/>
        <v>#NUM!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>
      <c r="A134" s="8">
        <v>129</v>
      </c>
      <c r="B134" s="8" t="s">
        <v>566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1521</v>
      </c>
      <c r="J134" s="8">
        <v>1521</v>
      </c>
      <c r="K134" s="8"/>
      <c r="L134" s="8" t="e">
        <f t="shared" si="1"/>
        <v>#NUM!</v>
      </c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>
      <c r="A135" s="8">
        <v>130</v>
      </c>
      <c r="B135" s="8" t="s">
        <v>567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/>
      <c r="L135" s="8" t="e">
        <f t="shared" ref="L135:L198" si="2">LOG10(C135)</f>
        <v>#NUM!</v>
      </c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>
      <c r="A136" s="8">
        <v>131</v>
      </c>
      <c r="B136" s="8" t="s">
        <v>568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1124</v>
      </c>
      <c r="J136" s="8">
        <v>1124</v>
      </c>
      <c r="K136" s="8"/>
      <c r="L136" s="8" t="e">
        <f t="shared" si="2"/>
        <v>#NUM!</v>
      </c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>
      <c r="A137" s="8">
        <v>132</v>
      </c>
      <c r="B137" s="8" t="s">
        <v>569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1682</v>
      </c>
      <c r="J137" s="8">
        <v>1682</v>
      </c>
      <c r="K137" s="8"/>
      <c r="L137" s="8" t="e">
        <f t="shared" si="2"/>
        <v>#NUM!</v>
      </c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>
      <c r="A138" s="8">
        <v>133</v>
      </c>
      <c r="B138" s="8" t="s">
        <v>570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1692</v>
      </c>
      <c r="J138" s="8">
        <v>1692</v>
      </c>
      <c r="K138" s="8"/>
      <c r="L138" s="8" t="e">
        <f t="shared" si="2"/>
        <v>#NUM!</v>
      </c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>
      <c r="A139" s="8">
        <v>134</v>
      </c>
      <c r="B139" s="8" t="s">
        <v>571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1089</v>
      </c>
      <c r="J139" s="8">
        <v>1089</v>
      </c>
      <c r="K139" s="8"/>
      <c r="L139" s="8" t="e">
        <f t="shared" si="2"/>
        <v>#NUM!</v>
      </c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>
      <c r="A140" s="8">
        <v>135</v>
      </c>
      <c r="B140" s="8" t="s">
        <v>572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606</v>
      </c>
      <c r="J140" s="8">
        <v>606</v>
      </c>
      <c r="K140" s="8"/>
      <c r="L140" s="8" t="e">
        <f t="shared" si="2"/>
        <v>#NUM!</v>
      </c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>
      <c r="A141" s="8">
        <v>136</v>
      </c>
      <c r="B141" s="8" t="s">
        <v>573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1354</v>
      </c>
      <c r="J141" s="8">
        <v>1354</v>
      </c>
      <c r="K141" s="8"/>
      <c r="L141" s="8" t="e">
        <f t="shared" si="2"/>
        <v>#NUM!</v>
      </c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>
      <c r="A142" s="8">
        <v>137</v>
      </c>
      <c r="B142" s="8" t="s">
        <v>574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966</v>
      </c>
      <c r="J142" s="8">
        <v>966</v>
      </c>
      <c r="K142" s="8"/>
      <c r="L142" s="8" t="e">
        <f t="shared" si="2"/>
        <v>#NUM!</v>
      </c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>
      <c r="A143" s="8">
        <v>138</v>
      </c>
      <c r="B143" s="8" t="s">
        <v>575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2489</v>
      </c>
      <c r="J143" s="8">
        <v>2489</v>
      </c>
      <c r="K143" s="8"/>
      <c r="L143" s="8" t="e">
        <f t="shared" si="2"/>
        <v>#NUM!</v>
      </c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>
      <c r="A144" s="8">
        <v>139</v>
      </c>
      <c r="B144" s="8" t="s">
        <v>576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1747</v>
      </c>
      <c r="J144" s="8">
        <v>1747</v>
      </c>
      <c r="K144" s="8"/>
      <c r="L144" s="8" t="e">
        <f t="shared" si="2"/>
        <v>#NUM!</v>
      </c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>
      <c r="A145" s="8">
        <v>140</v>
      </c>
      <c r="B145" s="8" t="s">
        <v>577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90</v>
      </c>
      <c r="J145" s="8">
        <v>90</v>
      </c>
      <c r="K145" s="8"/>
      <c r="L145" s="8" t="e">
        <f t="shared" si="2"/>
        <v>#NUM!</v>
      </c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>
      <c r="A146" s="8">
        <v>141</v>
      </c>
      <c r="B146" s="8" t="s">
        <v>578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685</v>
      </c>
      <c r="J146" s="8">
        <v>685</v>
      </c>
      <c r="K146" s="8"/>
      <c r="L146" s="8" t="e">
        <f t="shared" si="2"/>
        <v>#NUM!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>
      <c r="A147" s="8">
        <v>142</v>
      </c>
      <c r="B147" s="8" t="s">
        <v>579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10599</v>
      </c>
      <c r="J147" s="8">
        <v>10599</v>
      </c>
      <c r="K147" s="8"/>
      <c r="L147" s="8" t="e">
        <f t="shared" si="2"/>
        <v>#NUM!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>
      <c r="A148" s="8">
        <v>143</v>
      </c>
      <c r="B148" s="8" t="s">
        <v>580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6471</v>
      </c>
      <c r="J148" s="8">
        <v>6471</v>
      </c>
      <c r="K148" s="8"/>
      <c r="L148" s="8" t="e">
        <f t="shared" si="2"/>
        <v>#NUM!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>
      <c r="A149" s="8">
        <v>144</v>
      </c>
      <c r="B149" s="8" t="s">
        <v>581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1887</v>
      </c>
      <c r="J149" s="8">
        <v>1887</v>
      </c>
      <c r="K149" s="8"/>
      <c r="L149" s="8" t="e">
        <f t="shared" si="2"/>
        <v>#NUM!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>
      <c r="A150" s="8">
        <v>145</v>
      </c>
      <c r="B150" s="8" t="s">
        <v>582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723</v>
      </c>
      <c r="J150" s="8">
        <v>723</v>
      </c>
      <c r="K150" s="8"/>
      <c r="L150" s="8" t="e">
        <f t="shared" si="2"/>
        <v>#NUM!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>
      <c r="A151" s="8">
        <v>146</v>
      </c>
      <c r="B151" s="8" t="s">
        <v>583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3</v>
      </c>
      <c r="J151" s="8">
        <v>3</v>
      </c>
      <c r="K151" s="8"/>
      <c r="L151" s="8" t="e">
        <f t="shared" si="2"/>
        <v>#NUM!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>
      <c r="A152" s="8">
        <v>147</v>
      </c>
      <c r="B152" s="8" t="s">
        <v>584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91</v>
      </c>
      <c r="J152" s="8">
        <v>91</v>
      </c>
      <c r="K152" s="8"/>
      <c r="L152" s="8" t="e">
        <f t="shared" si="2"/>
        <v>#NUM!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>
      <c r="A153" s="8">
        <v>148</v>
      </c>
      <c r="B153" s="8" t="s">
        <v>585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/>
      <c r="L153" s="8" t="e">
        <f t="shared" si="2"/>
        <v>#NUM!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>
      <c r="A154" s="8">
        <v>149</v>
      </c>
      <c r="B154" s="8" t="s">
        <v>586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179</v>
      </c>
      <c r="J154" s="8">
        <v>179</v>
      </c>
      <c r="K154" s="8"/>
      <c r="L154" s="8" t="e">
        <f t="shared" si="2"/>
        <v>#NUM!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>
      <c r="A155" s="8">
        <v>150</v>
      </c>
      <c r="B155" s="8" t="s">
        <v>587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1713</v>
      </c>
      <c r="J155" s="8">
        <v>1713</v>
      </c>
      <c r="K155" s="8"/>
      <c r="L155" s="8" t="e">
        <f t="shared" si="2"/>
        <v>#NUM!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>
      <c r="A156" s="8">
        <v>151</v>
      </c>
      <c r="B156" s="8" t="s">
        <v>588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27249</v>
      </c>
      <c r="J156" s="8">
        <v>27249</v>
      </c>
      <c r="K156" s="8"/>
      <c r="L156" s="8" t="e">
        <f t="shared" si="2"/>
        <v>#NUM!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>
      <c r="A157" s="8">
        <v>152</v>
      </c>
      <c r="B157" s="8" t="s">
        <v>589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2445</v>
      </c>
      <c r="J157" s="8">
        <v>2445</v>
      </c>
      <c r="K157" s="8"/>
      <c r="L157" s="8" t="e">
        <f t="shared" si="2"/>
        <v>#NUM!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>
      <c r="A158" s="8">
        <v>153</v>
      </c>
      <c r="B158" s="8" t="s">
        <v>590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2446</v>
      </c>
      <c r="J158" s="8">
        <v>2446</v>
      </c>
      <c r="K158" s="8"/>
      <c r="L158" s="8" t="e">
        <f t="shared" si="2"/>
        <v>#NUM!</v>
      </c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>
      <c r="A159" s="8">
        <v>154</v>
      </c>
      <c r="B159" s="8" t="s">
        <v>591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6032</v>
      </c>
      <c r="J159" s="8">
        <v>6032</v>
      </c>
      <c r="K159" s="8"/>
      <c r="L159" s="8" t="e">
        <f t="shared" si="2"/>
        <v>#NUM!</v>
      </c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>
      <c r="A160" s="8">
        <v>155</v>
      </c>
      <c r="B160" s="8" t="s">
        <v>592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1695</v>
      </c>
      <c r="J160" s="8">
        <v>1695</v>
      </c>
      <c r="K160" s="8"/>
      <c r="L160" s="8" t="e">
        <f t="shared" si="2"/>
        <v>#NUM!</v>
      </c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>
      <c r="A161" s="8">
        <v>156</v>
      </c>
      <c r="B161" s="8" t="s">
        <v>593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14995</v>
      </c>
      <c r="J161" s="8">
        <v>14995</v>
      </c>
      <c r="K161" s="8"/>
      <c r="L161" s="8" t="e">
        <f t="shared" si="2"/>
        <v>#NUM!</v>
      </c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>
      <c r="A162" s="8">
        <v>157</v>
      </c>
      <c r="B162" s="8" t="s">
        <v>594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44</v>
      </c>
      <c r="J162" s="8">
        <v>44</v>
      </c>
      <c r="K162" s="8"/>
      <c r="L162" s="8" t="e">
        <f t="shared" si="2"/>
        <v>#NUM!</v>
      </c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>
      <c r="A163" s="8">
        <v>158</v>
      </c>
      <c r="B163" s="8" t="s">
        <v>595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50</v>
      </c>
      <c r="J163" s="8">
        <v>50</v>
      </c>
      <c r="K163" s="8"/>
      <c r="L163" s="8" t="e">
        <f t="shared" si="2"/>
        <v>#NUM!</v>
      </c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>
      <c r="A164" s="8">
        <v>159</v>
      </c>
      <c r="B164" s="8" t="s">
        <v>596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448</v>
      </c>
      <c r="J164" s="8">
        <v>448</v>
      </c>
      <c r="K164" s="8"/>
      <c r="L164" s="8" t="e">
        <f t="shared" si="2"/>
        <v>#NUM!</v>
      </c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>
      <c r="A165" s="8">
        <v>160</v>
      </c>
      <c r="B165" s="8" t="s">
        <v>597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10016</v>
      </c>
      <c r="J165" s="8">
        <v>10016</v>
      </c>
      <c r="K165" s="8"/>
      <c r="L165" s="8" t="e">
        <f t="shared" si="2"/>
        <v>#NUM!</v>
      </c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>
      <c r="A166" s="8">
        <v>161</v>
      </c>
      <c r="B166" s="8" t="s">
        <v>598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1037</v>
      </c>
      <c r="J166" s="8">
        <v>1037</v>
      </c>
      <c r="K166" s="8"/>
      <c r="L166" s="8" t="e">
        <f t="shared" si="2"/>
        <v>#NUM!</v>
      </c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>
      <c r="A167" s="8">
        <v>162</v>
      </c>
      <c r="B167" s="8" t="s">
        <v>599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508</v>
      </c>
      <c r="J167" s="8">
        <v>508</v>
      </c>
      <c r="K167" s="8"/>
      <c r="L167" s="8" t="e">
        <f t="shared" si="2"/>
        <v>#NUM!</v>
      </c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>
      <c r="A168" s="8">
        <v>163</v>
      </c>
      <c r="B168" s="8" t="s">
        <v>600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104</v>
      </c>
      <c r="J168" s="8">
        <v>104</v>
      </c>
      <c r="K168" s="8"/>
      <c r="L168" s="8" t="e">
        <f t="shared" si="2"/>
        <v>#NUM!</v>
      </c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>
      <c r="A169" s="8">
        <v>164</v>
      </c>
      <c r="B169" s="8" t="s">
        <v>601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20069</v>
      </c>
      <c r="J169" s="8">
        <v>20069</v>
      </c>
      <c r="K169" s="8"/>
      <c r="L169" s="8" t="e">
        <f t="shared" si="2"/>
        <v>#NUM!</v>
      </c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>
      <c r="A170" s="8">
        <v>165</v>
      </c>
      <c r="B170" s="8" t="s">
        <v>602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1886</v>
      </c>
      <c r="J170" s="8">
        <v>1886</v>
      </c>
      <c r="K170" s="8"/>
      <c r="L170" s="8" t="e">
        <f t="shared" si="2"/>
        <v>#NUM!</v>
      </c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>
      <c r="A171" s="8">
        <v>166</v>
      </c>
      <c r="B171" s="8" t="s">
        <v>603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94</v>
      </c>
      <c r="J171" s="8">
        <v>94</v>
      </c>
      <c r="K171" s="8"/>
      <c r="L171" s="8" t="e">
        <f t="shared" si="2"/>
        <v>#NUM!</v>
      </c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>
      <c r="A172" s="8">
        <v>167</v>
      </c>
      <c r="B172" s="8" t="s">
        <v>604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228</v>
      </c>
      <c r="J172" s="8">
        <v>228</v>
      </c>
      <c r="K172" s="8"/>
      <c r="L172" s="8" t="e">
        <f t="shared" si="2"/>
        <v>#NUM!</v>
      </c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>
      <c r="A173" s="8">
        <v>168</v>
      </c>
      <c r="B173" s="8" t="s">
        <v>605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2456</v>
      </c>
      <c r="J173" s="8">
        <v>2456</v>
      </c>
      <c r="K173" s="8"/>
      <c r="L173" s="8" t="e">
        <f t="shared" si="2"/>
        <v>#NUM!</v>
      </c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>
      <c r="A174" s="8">
        <v>169</v>
      </c>
      <c r="B174" s="8" t="s">
        <v>606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1544</v>
      </c>
      <c r="J174" s="8">
        <v>1544</v>
      </c>
      <c r="K174" s="8"/>
      <c r="L174" s="8" t="e">
        <f t="shared" si="2"/>
        <v>#NUM!</v>
      </c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>
      <c r="A175" s="8">
        <v>170</v>
      </c>
      <c r="B175" s="8" t="s">
        <v>607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2572</v>
      </c>
      <c r="J175" s="8">
        <v>2572</v>
      </c>
      <c r="K175" s="8"/>
      <c r="L175" s="8" t="e">
        <f t="shared" si="2"/>
        <v>#NUM!</v>
      </c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>
      <c r="A176" s="8">
        <v>171</v>
      </c>
      <c r="B176" s="8" t="s">
        <v>608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2498</v>
      </c>
      <c r="J176" s="8">
        <v>2498</v>
      </c>
      <c r="K176" s="8"/>
      <c r="L176" s="8" t="e">
        <f t="shared" si="2"/>
        <v>#NUM!</v>
      </c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>
      <c r="A177" s="8">
        <v>172</v>
      </c>
      <c r="B177" s="8" t="s">
        <v>609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5875</v>
      </c>
      <c r="J177" s="8">
        <v>5875</v>
      </c>
      <c r="K177" s="8"/>
      <c r="L177" s="8" t="e">
        <f t="shared" si="2"/>
        <v>#NUM!</v>
      </c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>
      <c r="A178" s="8">
        <v>173</v>
      </c>
      <c r="B178" s="8" t="s">
        <v>610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160</v>
      </c>
      <c r="J178" s="8">
        <v>160</v>
      </c>
      <c r="K178" s="8"/>
      <c r="L178" s="8" t="e">
        <f t="shared" si="2"/>
        <v>#NUM!</v>
      </c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>
      <c r="A179" s="8">
        <v>174</v>
      </c>
      <c r="B179" s="8" t="s">
        <v>611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30225</v>
      </c>
      <c r="J179" s="8">
        <v>30225</v>
      </c>
      <c r="K179" s="8"/>
      <c r="L179" s="8" t="e">
        <f t="shared" si="2"/>
        <v>#NUM!</v>
      </c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>
      <c r="A180" s="8">
        <v>175</v>
      </c>
      <c r="B180" s="8" t="s">
        <v>612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991</v>
      </c>
      <c r="J180" s="8">
        <v>991</v>
      </c>
      <c r="K180" s="8"/>
      <c r="L180" s="8" t="e">
        <f t="shared" si="2"/>
        <v>#NUM!</v>
      </c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>
      <c r="A181" s="8">
        <v>176</v>
      </c>
      <c r="B181" s="8" t="s">
        <v>613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2506</v>
      </c>
      <c r="J181" s="8">
        <v>2506</v>
      </c>
      <c r="K181" s="8"/>
      <c r="L181" s="8" t="e">
        <f t="shared" si="2"/>
        <v>#NUM!</v>
      </c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>
      <c r="A182" s="8">
        <v>177</v>
      </c>
      <c r="B182" s="8" t="s">
        <v>614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83</v>
      </c>
      <c r="J182" s="8">
        <v>83</v>
      </c>
      <c r="K182" s="8"/>
      <c r="L182" s="8" t="e">
        <f t="shared" si="2"/>
        <v>#NUM!</v>
      </c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>
      <c r="A183" s="8">
        <v>178</v>
      </c>
      <c r="B183" s="8" t="s">
        <v>615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53137</v>
      </c>
      <c r="J183" s="8">
        <v>53137</v>
      </c>
      <c r="K183" s="8"/>
      <c r="L183" s="8" t="e">
        <f t="shared" si="2"/>
        <v>#NUM!</v>
      </c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>
      <c r="A184" s="8">
        <v>179</v>
      </c>
      <c r="B184" s="8" t="s">
        <v>616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104</v>
      </c>
      <c r="J184" s="8">
        <v>104</v>
      </c>
      <c r="K184" s="8"/>
      <c r="L184" s="8" t="e">
        <f t="shared" si="2"/>
        <v>#NUM!</v>
      </c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>
      <c r="A185" s="8">
        <v>180</v>
      </c>
      <c r="B185" s="8" t="s">
        <v>617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443</v>
      </c>
      <c r="J185" s="8">
        <v>443</v>
      </c>
      <c r="K185" s="8"/>
      <c r="L185" s="8" t="e">
        <f t="shared" si="2"/>
        <v>#NUM!</v>
      </c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>
      <c r="A186" s="8">
        <v>181</v>
      </c>
      <c r="B186" s="8" t="s">
        <v>618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35</v>
      </c>
      <c r="J186" s="8">
        <v>35</v>
      </c>
      <c r="K186" s="8"/>
      <c r="L186" s="8" t="e">
        <f t="shared" si="2"/>
        <v>#NUM!</v>
      </c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>
      <c r="A187" s="8">
        <v>182</v>
      </c>
      <c r="B187" s="8" t="s">
        <v>619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14</v>
      </c>
      <c r="J187" s="8">
        <v>14</v>
      </c>
      <c r="K187" s="8"/>
      <c r="L187" s="8" t="e">
        <f t="shared" si="2"/>
        <v>#NUM!</v>
      </c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>
      <c r="A188" s="8">
        <v>183</v>
      </c>
      <c r="B188" s="8" t="s">
        <v>620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208</v>
      </c>
      <c r="J188" s="8">
        <v>208</v>
      </c>
      <c r="K188" s="8"/>
      <c r="L188" s="8" t="e">
        <f t="shared" si="2"/>
        <v>#NUM!</v>
      </c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>
      <c r="A189" s="8">
        <v>184</v>
      </c>
      <c r="B189" s="8" t="s">
        <v>621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125</v>
      </c>
      <c r="J189" s="8">
        <v>125</v>
      </c>
      <c r="K189" s="8"/>
      <c r="L189" s="8" t="e">
        <f t="shared" si="2"/>
        <v>#NUM!</v>
      </c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>
      <c r="A190" s="8">
        <v>185</v>
      </c>
      <c r="B190" s="8" t="s">
        <v>622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1805</v>
      </c>
      <c r="J190" s="8">
        <v>1805</v>
      </c>
      <c r="K190" s="8"/>
      <c r="L190" s="8" t="e">
        <f t="shared" si="2"/>
        <v>#NUM!</v>
      </c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>
      <c r="A191" s="8">
        <v>186</v>
      </c>
      <c r="B191" s="8" t="s">
        <v>623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6990</v>
      </c>
      <c r="J191" s="8">
        <v>6990</v>
      </c>
      <c r="K191" s="8"/>
      <c r="L191" s="8" t="e">
        <f t="shared" si="2"/>
        <v>#NUM!</v>
      </c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>
      <c r="A192" s="8">
        <v>187</v>
      </c>
      <c r="B192" s="8" t="s">
        <v>624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2430</v>
      </c>
      <c r="J192" s="8">
        <v>2430</v>
      </c>
      <c r="K192" s="8"/>
      <c r="L192" s="8" t="e">
        <f t="shared" si="2"/>
        <v>#NUM!</v>
      </c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>
      <c r="A193" s="8">
        <v>188</v>
      </c>
      <c r="B193" s="8" t="s">
        <v>625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54</v>
      </c>
      <c r="J193" s="8">
        <v>54</v>
      </c>
      <c r="K193" s="8"/>
      <c r="L193" s="8" t="e">
        <f t="shared" si="2"/>
        <v>#NUM!</v>
      </c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>
      <c r="A194" s="8">
        <v>189</v>
      </c>
      <c r="B194" s="8" t="s">
        <v>626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1927</v>
      </c>
      <c r="J194" s="8">
        <v>1927</v>
      </c>
      <c r="K194" s="8"/>
      <c r="L194" s="8" t="e">
        <f t="shared" si="2"/>
        <v>#NUM!</v>
      </c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>
      <c r="A195" s="8">
        <v>190</v>
      </c>
      <c r="B195" s="8" t="s">
        <v>627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2182</v>
      </c>
      <c r="J195" s="8">
        <v>2182</v>
      </c>
      <c r="K195" s="8"/>
      <c r="L195" s="8" t="e">
        <f t="shared" si="2"/>
        <v>#NUM!</v>
      </c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>
      <c r="A196" s="8">
        <v>191</v>
      </c>
      <c r="B196" s="8" t="s">
        <v>628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50</v>
      </c>
      <c r="J196" s="8">
        <v>50</v>
      </c>
      <c r="K196" s="8"/>
      <c r="L196" s="8" t="e">
        <f t="shared" si="2"/>
        <v>#NUM!</v>
      </c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>
      <c r="A197" s="8">
        <v>192</v>
      </c>
      <c r="B197" s="8" t="s">
        <v>629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1661</v>
      </c>
      <c r="J197" s="8">
        <v>1661</v>
      </c>
      <c r="K197" s="8"/>
      <c r="L197" s="8" t="e">
        <f t="shared" si="2"/>
        <v>#NUM!</v>
      </c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>
      <c r="A198" s="8">
        <v>193</v>
      </c>
      <c r="B198" s="8" t="s">
        <v>630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31</v>
      </c>
      <c r="J198" s="8">
        <v>31</v>
      </c>
      <c r="K198" s="8"/>
      <c r="L198" s="8" t="e">
        <f t="shared" si="2"/>
        <v>#NUM!</v>
      </c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>
      <c r="A199" s="8">
        <v>194</v>
      </c>
      <c r="B199" s="8" t="s">
        <v>631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3</v>
      </c>
      <c r="J199" s="8">
        <v>3</v>
      </c>
      <c r="K199" s="8"/>
      <c r="L199" s="8" t="e">
        <f t="shared" ref="L199:L262" si="3">LOG10(C199)</f>
        <v>#NUM!</v>
      </c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>
      <c r="A200" s="8">
        <v>195</v>
      </c>
      <c r="B200" s="8" t="s">
        <v>632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2074</v>
      </c>
      <c r="J200" s="8">
        <v>2074</v>
      </c>
      <c r="K200" s="8"/>
      <c r="L200" s="8" t="e">
        <f t="shared" si="3"/>
        <v>#NUM!</v>
      </c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>
      <c r="A201" s="8">
        <v>196</v>
      </c>
      <c r="B201" s="8" t="s">
        <v>633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76</v>
      </c>
      <c r="J201" s="8">
        <v>76</v>
      </c>
      <c r="K201" s="8"/>
      <c r="L201" s="8" t="e">
        <f t="shared" si="3"/>
        <v>#NUM!</v>
      </c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>
      <c r="A202" s="8">
        <v>197</v>
      </c>
      <c r="B202" s="8" t="s">
        <v>634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1890</v>
      </c>
      <c r="J202" s="8">
        <v>1890</v>
      </c>
      <c r="K202" s="8"/>
      <c r="L202" s="8" t="e">
        <f t="shared" si="3"/>
        <v>#NUM!</v>
      </c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>
      <c r="A203" s="8">
        <v>198</v>
      </c>
      <c r="B203" s="8" t="s">
        <v>635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13370</v>
      </c>
      <c r="J203" s="8">
        <v>13370</v>
      </c>
      <c r="K203" s="8"/>
      <c r="L203" s="8" t="e">
        <f t="shared" si="3"/>
        <v>#NUM!</v>
      </c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>
      <c r="A204" s="8">
        <v>199</v>
      </c>
      <c r="B204" s="8" t="s">
        <v>636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266</v>
      </c>
      <c r="J204" s="8">
        <v>266</v>
      </c>
      <c r="K204" s="8"/>
      <c r="L204" s="8" t="e">
        <f t="shared" si="3"/>
        <v>#NUM!</v>
      </c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>
      <c r="A205" s="8">
        <v>200</v>
      </c>
      <c r="B205" s="8" t="s">
        <v>637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2544</v>
      </c>
      <c r="J205" s="8">
        <v>2544</v>
      </c>
      <c r="K205" s="8"/>
      <c r="L205" s="8" t="e">
        <f t="shared" si="3"/>
        <v>#NUM!</v>
      </c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>
      <c r="A206" s="8">
        <v>201</v>
      </c>
      <c r="B206" s="8" t="s">
        <v>638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49</v>
      </c>
      <c r="J206" s="8">
        <v>49</v>
      </c>
      <c r="K206" s="8"/>
      <c r="L206" s="8" t="e">
        <f t="shared" si="3"/>
        <v>#NUM!</v>
      </c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>
      <c r="A207" s="8">
        <v>202</v>
      </c>
      <c r="B207" s="8" t="s">
        <v>639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3304</v>
      </c>
      <c r="J207" s="8">
        <v>3304</v>
      </c>
      <c r="K207" s="8"/>
      <c r="L207" s="8" t="e">
        <f t="shared" si="3"/>
        <v>#NUM!</v>
      </c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>
      <c r="A208" s="8">
        <v>203</v>
      </c>
      <c r="B208" s="8" t="s">
        <v>640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26</v>
      </c>
      <c r="J208" s="8">
        <v>26</v>
      </c>
      <c r="K208" s="8"/>
      <c r="L208" s="8" t="e">
        <f t="shared" si="3"/>
        <v>#NUM!</v>
      </c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>
      <c r="A209" s="8">
        <v>204</v>
      </c>
      <c r="B209" s="8" t="s">
        <v>641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63913</v>
      </c>
      <c r="J209" s="8">
        <v>63913</v>
      </c>
      <c r="K209" s="8"/>
      <c r="L209" s="8" t="e">
        <f t="shared" si="3"/>
        <v>#NUM!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>
      <c r="A210" s="8">
        <v>205</v>
      </c>
      <c r="B210" s="8" t="s">
        <v>642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1249</v>
      </c>
      <c r="J210" s="8">
        <v>1249</v>
      </c>
      <c r="K210" s="8"/>
      <c r="L210" s="8" t="e">
        <f t="shared" si="3"/>
        <v>#NUM!</v>
      </c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>
      <c r="A211" s="8">
        <v>206</v>
      </c>
      <c r="B211" s="8" t="s">
        <v>643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155</v>
      </c>
      <c r="J211" s="8">
        <v>155</v>
      </c>
      <c r="K211" s="8"/>
      <c r="L211" s="8" t="e">
        <f t="shared" si="3"/>
        <v>#NUM!</v>
      </c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>
      <c r="A212" s="8">
        <v>207</v>
      </c>
      <c r="B212" s="8" t="s">
        <v>644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32</v>
      </c>
      <c r="J212" s="8">
        <v>32</v>
      </c>
      <c r="K212" s="8"/>
      <c r="L212" s="8" t="e">
        <f t="shared" si="3"/>
        <v>#NUM!</v>
      </c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>
      <c r="A213" s="8">
        <v>208</v>
      </c>
      <c r="B213" s="8" t="s">
        <v>645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156</v>
      </c>
      <c r="J213" s="8">
        <v>156</v>
      </c>
      <c r="K213" s="8"/>
      <c r="L213" s="8" t="e">
        <f t="shared" si="3"/>
        <v>#NUM!</v>
      </c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>
      <c r="A214" s="8">
        <v>209</v>
      </c>
      <c r="B214" s="8" t="s">
        <v>646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72</v>
      </c>
      <c r="J214" s="8">
        <v>72</v>
      </c>
      <c r="K214" s="8"/>
      <c r="L214" s="8" t="e">
        <f t="shared" si="3"/>
        <v>#NUM!</v>
      </c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>
      <c r="A215" s="8">
        <v>210</v>
      </c>
      <c r="B215" s="8" t="s">
        <v>647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51858</v>
      </c>
      <c r="J215" s="8">
        <v>51858</v>
      </c>
      <c r="K215" s="8"/>
      <c r="L215" s="8" t="e">
        <f t="shared" si="3"/>
        <v>#NUM!</v>
      </c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>
      <c r="A216" s="8">
        <v>211</v>
      </c>
      <c r="B216" s="8" t="s">
        <v>648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37</v>
      </c>
      <c r="J216" s="8">
        <v>37</v>
      </c>
      <c r="K216" s="8"/>
      <c r="L216" s="8" t="e">
        <f t="shared" si="3"/>
        <v>#NUM!</v>
      </c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>
      <c r="A217" s="8">
        <v>212</v>
      </c>
      <c r="B217" s="8" t="s">
        <v>649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1375</v>
      </c>
      <c r="J217" s="8">
        <v>1375</v>
      </c>
      <c r="K217" s="8"/>
      <c r="L217" s="8" t="e">
        <f t="shared" si="3"/>
        <v>#NUM!</v>
      </c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>
      <c r="A218" s="8">
        <v>213</v>
      </c>
      <c r="B218" s="8" t="s">
        <v>650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1611</v>
      </c>
      <c r="J218" s="8">
        <v>1611</v>
      </c>
      <c r="K218" s="8"/>
      <c r="L218" s="8" t="e">
        <f t="shared" si="3"/>
        <v>#NUM!</v>
      </c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>
      <c r="A219" s="8">
        <v>214</v>
      </c>
      <c r="B219" s="8" t="s">
        <v>651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8">
        <v>513</v>
      </c>
      <c r="J219" s="8">
        <v>513</v>
      </c>
      <c r="K219" s="8"/>
      <c r="L219" s="8" t="e">
        <f t="shared" si="3"/>
        <v>#NUM!</v>
      </c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>
      <c r="A220" s="8">
        <v>215</v>
      </c>
      <c r="B220" s="8" t="s">
        <v>652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2513</v>
      </c>
      <c r="J220" s="8">
        <v>2513</v>
      </c>
      <c r="K220" s="8"/>
      <c r="L220" s="8" t="e">
        <f t="shared" si="3"/>
        <v>#NUM!</v>
      </c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>
      <c r="A221" s="8">
        <v>216</v>
      </c>
      <c r="B221" s="8" t="s">
        <v>653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27912</v>
      </c>
      <c r="J221" s="8">
        <v>27912</v>
      </c>
      <c r="K221" s="8"/>
      <c r="L221" s="8" t="e">
        <f t="shared" si="3"/>
        <v>#NUM!</v>
      </c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>
      <c r="A222" s="8">
        <v>217</v>
      </c>
      <c r="B222" s="8" t="s">
        <v>654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1244</v>
      </c>
      <c r="J222" s="8">
        <v>1244</v>
      </c>
      <c r="K222" s="8"/>
      <c r="L222" s="8" t="e">
        <f t="shared" si="3"/>
        <v>#NUM!</v>
      </c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>
      <c r="A223" s="8">
        <v>218</v>
      </c>
      <c r="B223" s="8" t="s">
        <v>655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420</v>
      </c>
      <c r="J223" s="8">
        <v>420</v>
      </c>
      <c r="K223" s="8"/>
      <c r="L223" s="8" t="e">
        <f t="shared" si="3"/>
        <v>#NUM!</v>
      </c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>
      <c r="A224" s="8">
        <v>219</v>
      </c>
      <c r="B224" s="8" t="s">
        <v>656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33</v>
      </c>
      <c r="J224" s="8">
        <v>33</v>
      </c>
      <c r="K224" s="8"/>
      <c r="L224" s="8" t="e">
        <f t="shared" si="3"/>
        <v>#NUM!</v>
      </c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>
      <c r="A225" s="8">
        <v>220</v>
      </c>
      <c r="B225" s="8" t="s">
        <v>657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1063</v>
      </c>
      <c r="J225" s="8">
        <v>1063</v>
      </c>
      <c r="K225" s="8"/>
      <c r="L225" s="8" t="e">
        <f t="shared" si="3"/>
        <v>#NUM!</v>
      </c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>
      <c r="A226" s="8">
        <v>221</v>
      </c>
      <c r="B226" s="8" t="s">
        <v>658</v>
      </c>
      <c r="C226" s="8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1816</v>
      </c>
      <c r="J226" s="8">
        <v>1816</v>
      </c>
      <c r="K226" s="8"/>
      <c r="L226" s="8" t="e">
        <f t="shared" si="3"/>
        <v>#NUM!</v>
      </c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>
      <c r="A227" s="8">
        <v>222</v>
      </c>
      <c r="B227" s="8" t="s">
        <v>659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12696</v>
      </c>
      <c r="J227" s="8">
        <v>12696</v>
      </c>
      <c r="K227" s="8"/>
      <c r="L227" s="8" t="e">
        <f t="shared" si="3"/>
        <v>#NUM!</v>
      </c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>
      <c r="A228" s="8">
        <v>223</v>
      </c>
      <c r="B228" s="8" t="s">
        <v>660</v>
      </c>
      <c r="C228" s="8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1</v>
      </c>
      <c r="J228" s="8">
        <v>1</v>
      </c>
      <c r="K228" s="8"/>
      <c r="L228" s="8" t="e">
        <f t="shared" si="3"/>
        <v>#NUM!</v>
      </c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>
      <c r="A229" s="8">
        <v>224</v>
      </c>
      <c r="B229" s="8" t="s">
        <v>661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27448</v>
      </c>
      <c r="J229" s="8">
        <v>27448</v>
      </c>
      <c r="K229" s="8"/>
      <c r="L229" s="8" t="e">
        <f t="shared" si="3"/>
        <v>#NUM!</v>
      </c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>
      <c r="A230" s="8">
        <v>225</v>
      </c>
      <c r="B230" s="8" t="s">
        <v>662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2948</v>
      </c>
      <c r="J230" s="8">
        <v>2948</v>
      </c>
      <c r="K230" s="8"/>
      <c r="L230" s="8" t="e">
        <f t="shared" si="3"/>
        <v>#NUM!</v>
      </c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>
      <c r="A231" s="8">
        <v>226</v>
      </c>
      <c r="B231" s="8" t="s">
        <v>663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1120</v>
      </c>
      <c r="J231" s="8">
        <v>1120</v>
      </c>
      <c r="K231" s="8"/>
      <c r="L231" s="8" t="e">
        <f t="shared" si="3"/>
        <v>#NUM!</v>
      </c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>
      <c r="A232" s="8">
        <v>227</v>
      </c>
      <c r="B232" s="8" t="s">
        <v>664</v>
      </c>
      <c r="C232" s="8">
        <v>0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I232" s="8">
        <v>2054</v>
      </c>
      <c r="J232" s="8">
        <v>2054</v>
      </c>
      <c r="K232" s="8"/>
      <c r="L232" s="8" t="e">
        <f t="shared" si="3"/>
        <v>#NUM!</v>
      </c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>
      <c r="A233" s="8">
        <v>228</v>
      </c>
      <c r="B233" s="8" t="s">
        <v>665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711</v>
      </c>
      <c r="J233" s="8">
        <v>711</v>
      </c>
      <c r="K233" s="8"/>
      <c r="L233" s="8" t="e">
        <f t="shared" si="3"/>
        <v>#NUM!</v>
      </c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>
      <c r="A234" s="8">
        <v>229</v>
      </c>
      <c r="B234" s="8" t="s">
        <v>666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15557</v>
      </c>
      <c r="J234" s="8">
        <v>15557</v>
      </c>
      <c r="K234" s="8"/>
      <c r="L234" s="8" t="e">
        <f t="shared" si="3"/>
        <v>#NUM!</v>
      </c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>
      <c r="A235" s="8">
        <v>230</v>
      </c>
      <c r="B235" s="8" t="s">
        <v>667</v>
      </c>
      <c r="C235" s="8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9933</v>
      </c>
      <c r="J235" s="8">
        <v>9933</v>
      </c>
      <c r="K235" s="8"/>
      <c r="L235" s="8" t="e">
        <f t="shared" si="3"/>
        <v>#NUM!</v>
      </c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>
      <c r="A236" s="8">
        <v>231</v>
      </c>
      <c r="B236" s="8" t="s">
        <v>668</v>
      </c>
      <c r="C236" s="8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2496</v>
      </c>
      <c r="J236" s="8">
        <v>2496</v>
      </c>
      <c r="K236" s="8"/>
      <c r="L236" s="8" t="e">
        <f t="shared" si="3"/>
        <v>#NUM!</v>
      </c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>
      <c r="A237" s="8">
        <v>232</v>
      </c>
      <c r="B237" s="8" t="s">
        <v>669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70</v>
      </c>
      <c r="J237" s="8">
        <v>70</v>
      </c>
      <c r="K237" s="8"/>
      <c r="L237" s="8" t="e">
        <f t="shared" si="3"/>
        <v>#NUM!</v>
      </c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>
      <c r="A238" s="8">
        <v>233</v>
      </c>
      <c r="B238" s="8" t="s">
        <v>670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1227</v>
      </c>
      <c r="J238" s="8">
        <v>1227</v>
      </c>
      <c r="K238" s="8"/>
      <c r="L238" s="8" t="e">
        <f t="shared" si="3"/>
        <v>#NUM!</v>
      </c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>
      <c r="A239" s="8">
        <v>234</v>
      </c>
      <c r="B239" s="8" t="s">
        <v>671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20957</v>
      </c>
      <c r="J239" s="8">
        <v>20957</v>
      </c>
      <c r="K239" s="8"/>
      <c r="L239" s="8" t="e">
        <f t="shared" si="3"/>
        <v>#NUM!</v>
      </c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>
      <c r="A240" s="8">
        <v>235</v>
      </c>
      <c r="B240" s="8" t="s">
        <v>672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  <c r="I240" s="8">
        <v>2421</v>
      </c>
      <c r="J240" s="8">
        <v>2421</v>
      </c>
      <c r="K240" s="8"/>
      <c r="L240" s="8" t="e">
        <f t="shared" si="3"/>
        <v>#NUM!</v>
      </c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>
      <c r="A241" s="8">
        <v>236</v>
      </c>
      <c r="B241" s="8" t="s">
        <v>673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80</v>
      </c>
      <c r="J241" s="8">
        <v>80</v>
      </c>
      <c r="K241" s="8"/>
      <c r="L241" s="8" t="e">
        <f t="shared" si="3"/>
        <v>#NUM!</v>
      </c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>
      <c r="A242" s="8">
        <v>237</v>
      </c>
      <c r="B242" s="8" t="s">
        <v>674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1939</v>
      </c>
      <c r="J242" s="8">
        <v>1939</v>
      </c>
      <c r="K242" s="8"/>
      <c r="L242" s="8" t="e">
        <f t="shared" si="3"/>
        <v>#NUM!</v>
      </c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>
      <c r="A243" s="8">
        <v>238</v>
      </c>
      <c r="B243" s="8" t="s">
        <v>675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823</v>
      </c>
      <c r="J243" s="8">
        <v>823</v>
      </c>
      <c r="K243" s="8"/>
      <c r="L243" s="8" t="e">
        <f t="shared" si="3"/>
        <v>#NUM!</v>
      </c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>
      <c r="A244" s="8">
        <v>239</v>
      </c>
      <c r="B244" s="8" t="s">
        <v>676</v>
      </c>
      <c r="C244" s="8">
        <v>0</v>
      </c>
      <c r="D244" s="8">
        <v>0</v>
      </c>
      <c r="E244" s="8">
        <v>0</v>
      </c>
      <c r="F244" s="8">
        <v>0</v>
      </c>
      <c r="G244" s="8">
        <v>0</v>
      </c>
      <c r="H244" s="8">
        <v>0</v>
      </c>
      <c r="I244" s="8">
        <v>43</v>
      </c>
      <c r="J244" s="8">
        <v>43</v>
      </c>
      <c r="K244" s="8"/>
      <c r="L244" s="8" t="e">
        <f t="shared" si="3"/>
        <v>#NUM!</v>
      </c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>
      <c r="A245" s="8">
        <v>240</v>
      </c>
      <c r="B245" s="8" t="s">
        <v>677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11</v>
      </c>
      <c r="J245" s="8">
        <v>11</v>
      </c>
      <c r="K245" s="8"/>
      <c r="L245" s="8" t="e">
        <f t="shared" si="3"/>
        <v>#NUM!</v>
      </c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>
      <c r="A246" s="8">
        <v>241</v>
      </c>
      <c r="B246" s="8" t="s">
        <v>678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  <c r="H246" s="8">
        <v>0</v>
      </c>
      <c r="I246" s="8">
        <v>1093</v>
      </c>
      <c r="J246" s="8">
        <v>1093</v>
      </c>
      <c r="K246" s="8"/>
      <c r="L246" s="8" t="e">
        <f t="shared" si="3"/>
        <v>#NUM!</v>
      </c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>
      <c r="A247" s="8">
        <v>242</v>
      </c>
      <c r="B247" s="8" t="s">
        <v>679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561</v>
      </c>
      <c r="J247" s="8">
        <v>561</v>
      </c>
      <c r="K247" s="8"/>
      <c r="L247" s="8" t="e">
        <f t="shared" si="3"/>
        <v>#NUM!</v>
      </c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>
      <c r="A248" s="8">
        <v>243</v>
      </c>
      <c r="B248" s="8" t="s">
        <v>680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98</v>
      </c>
      <c r="J248" s="8">
        <v>98</v>
      </c>
      <c r="K248" s="8"/>
      <c r="L248" s="8" t="e">
        <f t="shared" si="3"/>
        <v>#NUM!</v>
      </c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>
      <c r="A249" s="8">
        <v>244</v>
      </c>
      <c r="B249" s="8" t="s">
        <v>681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2535</v>
      </c>
      <c r="J249" s="8">
        <v>2535</v>
      </c>
      <c r="K249" s="8"/>
      <c r="L249" s="8" t="e">
        <f t="shared" si="3"/>
        <v>#NUM!</v>
      </c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>
      <c r="A250" s="8">
        <v>245</v>
      </c>
      <c r="B250" s="8" t="s">
        <v>682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31</v>
      </c>
      <c r="J250" s="8">
        <v>31</v>
      </c>
      <c r="K250" s="8"/>
      <c r="L250" s="8" t="e">
        <f t="shared" si="3"/>
        <v>#NUM!</v>
      </c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>
      <c r="A251" s="8">
        <v>246</v>
      </c>
      <c r="B251" s="8" t="s">
        <v>683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64</v>
      </c>
      <c r="J251" s="8">
        <v>64</v>
      </c>
      <c r="K251" s="8"/>
      <c r="L251" s="8" t="e">
        <f t="shared" si="3"/>
        <v>#NUM!</v>
      </c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>
      <c r="A252" s="8">
        <v>247</v>
      </c>
      <c r="B252" s="8" t="s">
        <v>684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8">
        <v>97</v>
      </c>
      <c r="J252" s="8">
        <v>97</v>
      </c>
      <c r="K252" s="8"/>
      <c r="L252" s="8" t="e">
        <f t="shared" si="3"/>
        <v>#NUM!</v>
      </c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>
      <c r="A253" s="8">
        <v>248</v>
      </c>
      <c r="B253" s="8" t="s">
        <v>685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1770</v>
      </c>
      <c r="J253" s="8">
        <v>1770</v>
      </c>
      <c r="K253" s="8"/>
      <c r="L253" s="8" t="e">
        <f t="shared" si="3"/>
        <v>#NUM!</v>
      </c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>
      <c r="A254" s="8">
        <v>249</v>
      </c>
      <c r="B254" s="8" t="s">
        <v>686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1656</v>
      </c>
      <c r="J254" s="8">
        <v>1656</v>
      </c>
      <c r="K254" s="8"/>
      <c r="L254" s="8" t="e">
        <f t="shared" si="3"/>
        <v>#NUM!</v>
      </c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>
      <c r="A255" s="8">
        <v>250</v>
      </c>
      <c r="B255" s="8" t="s">
        <v>687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4652</v>
      </c>
      <c r="J255" s="8">
        <v>4652</v>
      </c>
      <c r="K255" s="8"/>
      <c r="L255" s="8" t="e">
        <f t="shared" si="3"/>
        <v>#NUM!</v>
      </c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>
      <c r="A256" s="8">
        <v>251</v>
      </c>
      <c r="B256" s="8" t="s">
        <v>688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8">
        <v>0</v>
      </c>
      <c r="I256" s="8">
        <v>1512</v>
      </c>
      <c r="J256" s="8">
        <v>1512</v>
      </c>
      <c r="K256" s="8"/>
      <c r="L256" s="8" t="e">
        <f t="shared" si="3"/>
        <v>#NUM!</v>
      </c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>
      <c r="A257" s="8">
        <v>252</v>
      </c>
      <c r="B257" s="8" t="s">
        <v>689</v>
      </c>
      <c r="C257" s="8">
        <v>0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2793</v>
      </c>
      <c r="J257" s="8">
        <v>2793</v>
      </c>
      <c r="K257" s="8"/>
      <c r="L257" s="8" t="e">
        <f t="shared" si="3"/>
        <v>#NUM!</v>
      </c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>
      <c r="A258" s="8">
        <v>253</v>
      </c>
      <c r="B258" s="8" t="s">
        <v>690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0</v>
      </c>
      <c r="I258" s="8">
        <v>9583</v>
      </c>
      <c r="J258" s="8">
        <v>9583</v>
      </c>
      <c r="K258" s="8"/>
      <c r="L258" s="8" t="e">
        <f t="shared" si="3"/>
        <v>#NUM!</v>
      </c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>
      <c r="A259" s="8">
        <v>254</v>
      </c>
      <c r="B259" s="8" t="s">
        <v>691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  <c r="I259" s="8">
        <v>1401</v>
      </c>
      <c r="J259" s="8">
        <v>1401</v>
      </c>
      <c r="K259" s="8"/>
      <c r="L259" s="8" t="e">
        <f t="shared" si="3"/>
        <v>#NUM!</v>
      </c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>
      <c r="A260" s="8">
        <v>255</v>
      </c>
      <c r="B260" s="8" t="s">
        <v>692</v>
      </c>
      <c r="C260" s="8">
        <v>0</v>
      </c>
      <c r="D260" s="8">
        <v>0</v>
      </c>
      <c r="E260" s="8">
        <v>0</v>
      </c>
      <c r="F260" s="8">
        <v>0</v>
      </c>
      <c r="G260" s="8">
        <v>0</v>
      </c>
      <c r="H260" s="8">
        <v>0</v>
      </c>
      <c r="I260" s="8">
        <v>118</v>
      </c>
      <c r="J260" s="8">
        <v>118</v>
      </c>
      <c r="K260" s="8"/>
      <c r="L260" s="8" t="e">
        <f t="shared" si="3"/>
        <v>#NUM!</v>
      </c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>
      <c r="A261" s="8">
        <v>256</v>
      </c>
      <c r="B261" s="8" t="s">
        <v>693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274</v>
      </c>
      <c r="J261" s="8">
        <v>274</v>
      </c>
      <c r="K261" s="8"/>
      <c r="L261" s="8" t="e">
        <f t="shared" si="3"/>
        <v>#NUM!</v>
      </c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>
      <c r="A262" s="8">
        <v>257</v>
      </c>
      <c r="B262" s="8" t="s">
        <v>694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66</v>
      </c>
      <c r="J262" s="8">
        <v>66</v>
      </c>
      <c r="K262" s="8"/>
      <c r="L262" s="8" t="e">
        <f t="shared" si="3"/>
        <v>#NUM!</v>
      </c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>
      <c r="A263" s="8">
        <v>258</v>
      </c>
      <c r="B263" s="8" t="s">
        <v>695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8">
        <v>0</v>
      </c>
      <c r="I263" s="8">
        <v>1369</v>
      </c>
      <c r="J263" s="8">
        <v>1369</v>
      </c>
      <c r="K263" s="8"/>
      <c r="L263" s="8" t="e">
        <f t="shared" ref="L263:L326" si="4">LOG10(C263)</f>
        <v>#NUM!</v>
      </c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>
      <c r="A264" s="8">
        <v>259</v>
      </c>
      <c r="B264" s="8" t="s">
        <v>696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0</v>
      </c>
      <c r="I264" s="8">
        <v>1684</v>
      </c>
      <c r="J264" s="8">
        <v>1684</v>
      </c>
      <c r="K264" s="8"/>
      <c r="L264" s="8" t="e">
        <f t="shared" si="4"/>
        <v>#NUM!</v>
      </c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>
      <c r="A265" s="8">
        <v>260</v>
      </c>
      <c r="B265" s="8" t="s">
        <v>697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19</v>
      </c>
      <c r="J265" s="8">
        <v>19</v>
      </c>
      <c r="K265" s="8"/>
      <c r="L265" s="8" t="e">
        <f t="shared" si="4"/>
        <v>#NUM!</v>
      </c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>
      <c r="A266" s="8">
        <v>261</v>
      </c>
      <c r="B266" s="8" t="s">
        <v>698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0</v>
      </c>
      <c r="I266" s="8">
        <v>568</v>
      </c>
      <c r="J266" s="8">
        <v>568</v>
      </c>
      <c r="K266" s="8"/>
      <c r="L266" s="8" t="e">
        <f t="shared" si="4"/>
        <v>#NUM!</v>
      </c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>
      <c r="A267" s="8">
        <v>262</v>
      </c>
      <c r="B267" s="8" t="s">
        <v>699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8">
        <v>1071</v>
      </c>
      <c r="J267" s="8">
        <v>1071</v>
      </c>
      <c r="K267" s="8"/>
      <c r="L267" s="8" t="e">
        <f t="shared" si="4"/>
        <v>#NUM!</v>
      </c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>
      <c r="A268" s="8">
        <v>263</v>
      </c>
      <c r="B268" s="8" t="s">
        <v>700</v>
      </c>
      <c r="C268" s="8">
        <v>0</v>
      </c>
      <c r="D268" s="8">
        <v>0</v>
      </c>
      <c r="E268" s="8">
        <v>0</v>
      </c>
      <c r="F268" s="8">
        <v>0</v>
      </c>
      <c r="G268" s="8">
        <v>0</v>
      </c>
      <c r="H268" s="8">
        <v>0</v>
      </c>
      <c r="I268" s="8">
        <v>5436</v>
      </c>
      <c r="J268" s="8">
        <v>5436</v>
      </c>
      <c r="K268" s="8"/>
      <c r="L268" s="8" t="e">
        <f t="shared" si="4"/>
        <v>#NUM!</v>
      </c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>
      <c r="A269" s="8">
        <v>264</v>
      </c>
      <c r="B269" s="8" t="s">
        <v>701</v>
      </c>
      <c r="C269" s="8">
        <v>0</v>
      </c>
      <c r="D269" s="8">
        <v>0</v>
      </c>
      <c r="E269" s="8">
        <v>0</v>
      </c>
      <c r="F269" s="8">
        <v>0</v>
      </c>
      <c r="G269" s="8">
        <v>0</v>
      </c>
      <c r="H269" s="8">
        <v>0</v>
      </c>
      <c r="I269" s="8">
        <v>1134</v>
      </c>
      <c r="J269" s="8">
        <v>1134</v>
      </c>
      <c r="K269" s="8"/>
      <c r="L269" s="8" t="e">
        <f t="shared" si="4"/>
        <v>#NUM!</v>
      </c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>
      <c r="A270" s="8">
        <v>265</v>
      </c>
      <c r="B270" s="8" t="s">
        <v>702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8">
        <v>0</v>
      </c>
      <c r="I270" s="8">
        <v>2048</v>
      </c>
      <c r="J270" s="8">
        <v>2048</v>
      </c>
      <c r="K270" s="8"/>
      <c r="L270" s="8" t="e">
        <f t="shared" si="4"/>
        <v>#NUM!</v>
      </c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>
      <c r="A271" s="8">
        <v>266</v>
      </c>
      <c r="B271" s="8" t="s">
        <v>703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0</v>
      </c>
      <c r="I271" s="8">
        <v>2512</v>
      </c>
      <c r="J271" s="8">
        <v>2512</v>
      </c>
      <c r="K271" s="8"/>
      <c r="L271" s="8" t="e">
        <f t="shared" si="4"/>
        <v>#NUM!</v>
      </c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>
      <c r="A272" s="8">
        <v>267</v>
      </c>
      <c r="B272" s="8" t="s">
        <v>704</v>
      </c>
      <c r="C272" s="8">
        <v>0</v>
      </c>
      <c r="D272" s="8">
        <v>0</v>
      </c>
      <c r="E272" s="8">
        <v>0</v>
      </c>
      <c r="F272" s="8">
        <v>0</v>
      </c>
      <c r="G272" s="8">
        <v>0</v>
      </c>
      <c r="H272" s="8">
        <v>0</v>
      </c>
      <c r="I272" s="8">
        <v>1587</v>
      </c>
      <c r="J272" s="8">
        <v>1587</v>
      </c>
      <c r="K272" s="8"/>
      <c r="L272" s="8" t="e">
        <f t="shared" si="4"/>
        <v>#NUM!</v>
      </c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>
      <c r="A273" s="8">
        <v>268</v>
      </c>
      <c r="B273" s="8" t="s">
        <v>705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1639</v>
      </c>
      <c r="J273" s="8">
        <v>1639</v>
      </c>
      <c r="K273" s="8"/>
      <c r="L273" s="8" t="e">
        <f t="shared" si="4"/>
        <v>#NUM!</v>
      </c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>
      <c r="A274" s="8">
        <v>269</v>
      </c>
      <c r="B274" s="8" t="s">
        <v>706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8">
        <v>0</v>
      </c>
      <c r="I274" s="8">
        <v>1949</v>
      </c>
      <c r="J274" s="8">
        <v>1949</v>
      </c>
      <c r="K274" s="8"/>
      <c r="L274" s="8" t="e">
        <f t="shared" si="4"/>
        <v>#NUM!</v>
      </c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>
      <c r="A275" s="8">
        <v>270</v>
      </c>
      <c r="B275" s="8" t="s">
        <v>707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  <c r="I275" s="8">
        <v>6</v>
      </c>
      <c r="J275" s="8">
        <v>6</v>
      </c>
      <c r="K275" s="8"/>
      <c r="L275" s="8" t="e">
        <f t="shared" si="4"/>
        <v>#NUM!</v>
      </c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>
      <c r="A276" s="8">
        <v>271</v>
      </c>
      <c r="B276" s="8" t="s">
        <v>708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8">
        <v>0</v>
      </c>
      <c r="I276" s="8">
        <v>702</v>
      </c>
      <c r="J276" s="8">
        <v>702</v>
      </c>
      <c r="K276" s="8"/>
      <c r="L276" s="8" t="e">
        <f t="shared" si="4"/>
        <v>#NUM!</v>
      </c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>
      <c r="A277" s="8">
        <v>272</v>
      </c>
      <c r="B277" s="8" t="s">
        <v>709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9414</v>
      </c>
      <c r="J277" s="8">
        <v>9414</v>
      </c>
      <c r="K277" s="8"/>
      <c r="L277" s="8" t="e">
        <f t="shared" si="4"/>
        <v>#NUM!</v>
      </c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>
      <c r="A278" s="8">
        <v>273</v>
      </c>
      <c r="B278" s="8" t="s">
        <v>710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8">
        <v>0</v>
      </c>
      <c r="I278" s="8">
        <v>166</v>
      </c>
      <c r="J278" s="8">
        <v>166</v>
      </c>
      <c r="K278" s="8"/>
      <c r="L278" s="8" t="e">
        <f t="shared" si="4"/>
        <v>#NUM!</v>
      </c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>
      <c r="A279" s="8">
        <v>274</v>
      </c>
      <c r="B279" s="8" t="s">
        <v>711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  <c r="I279" s="8">
        <v>2469</v>
      </c>
      <c r="J279" s="8">
        <v>2469</v>
      </c>
      <c r="K279" s="8"/>
      <c r="L279" s="8" t="e">
        <f t="shared" si="4"/>
        <v>#NUM!</v>
      </c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>
      <c r="A280" s="8">
        <v>275</v>
      </c>
      <c r="B280" s="8" t="s">
        <v>712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2406</v>
      </c>
      <c r="J280" s="8">
        <v>2406</v>
      </c>
      <c r="K280" s="8"/>
      <c r="L280" s="8" t="e">
        <f t="shared" si="4"/>
        <v>#NUM!</v>
      </c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>
      <c r="A281" s="8">
        <v>276</v>
      </c>
      <c r="B281" s="8" t="s">
        <v>713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  <c r="I281" s="8">
        <v>109</v>
      </c>
      <c r="J281" s="8">
        <v>109</v>
      </c>
      <c r="K281" s="8"/>
      <c r="L281" s="8" t="e">
        <f t="shared" si="4"/>
        <v>#NUM!</v>
      </c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>
      <c r="A282" s="8">
        <v>277</v>
      </c>
      <c r="B282" s="8" t="s">
        <v>714</v>
      </c>
      <c r="C282" s="8">
        <v>0</v>
      </c>
      <c r="D282" s="8">
        <v>0</v>
      </c>
      <c r="E282" s="8">
        <v>0</v>
      </c>
      <c r="F282" s="8">
        <v>0</v>
      </c>
      <c r="G282" s="8">
        <v>0</v>
      </c>
      <c r="H282" s="8">
        <v>0</v>
      </c>
      <c r="I282" s="8">
        <v>53</v>
      </c>
      <c r="J282" s="8">
        <v>53</v>
      </c>
      <c r="K282" s="8"/>
      <c r="L282" s="8" t="e">
        <f t="shared" si="4"/>
        <v>#NUM!</v>
      </c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>
      <c r="A283" s="8">
        <v>278</v>
      </c>
      <c r="B283" s="8" t="s">
        <v>715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2522</v>
      </c>
      <c r="J283" s="8">
        <v>2522</v>
      </c>
      <c r="K283" s="8"/>
      <c r="L283" s="8" t="e">
        <f t="shared" si="4"/>
        <v>#NUM!</v>
      </c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>
      <c r="A284" s="8">
        <v>279</v>
      </c>
      <c r="B284" s="8" t="s">
        <v>716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  <c r="H284" s="8">
        <v>0</v>
      </c>
      <c r="I284" s="8">
        <v>1400</v>
      </c>
      <c r="J284" s="8">
        <v>1400</v>
      </c>
      <c r="K284" s="8"/>
      <c r="L284" s="8" t="e">
        <f t="shared" si="4"/>
        <v>#NUM!</v>
      </c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>
      <c r="A285" s="8">
        <v>280</v>
      </c>
      <c r="B285" s="8" t="s">
        <v>717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755</v>
      </c>
      <c r="J285" s="8">
        <v>755</v>
      </c>
      <c r="K285" s="8"/>
      <c r="L285" s="8" t="e">
        <f t="shared" si="4"/>
        <v>#NUM!</v>
      </c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>
      <c r="A286" s="8">
        <v>281</v>
      </c>
      <c r="B286" s="8" t="s">
        <v>718</v>
      </c>
      <c r="C286" s="8">
        <v>0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42</v>
      </c>
      <c r="J286" s="8">
        <v>42</v>
      </c>
      <c r="K286" s="8"/>
      <c r="L286" s="8" t="e">
        <f t="shared" si="4"/>
        <v>#NUM!</v>
      </c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>
      <c r="A287" s="8">
        <v>282</v>
      </c>
      <c r="B287" s="8" t="s">
        <v>719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  <c r="I287" s="8">
        <v>1478</v>
      </c>
      <c r="J287" s="8">
        <v>1478</v>
      </c>
      <c r="K287" s="8"/>
      <c r="L287" s="8" t="e">
        <f t="shared" si="4"/>
        <v>#NUM!</v>
      </c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>
      <c r="A288" s="8">
        <v>283</v>
      </c>
      <c r="B288" s="8" t="s">
        <v>720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15873</v>
      </c>
      <c r="J288" s="8">
        <v>15873</v>
      </c>
      <c r="K288" s="8"/>
      <c r="L288" s="8" t="e">
        <f t="shared" si="4"/>
        <v>#NUM!</v>
      </c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>
      <c r="A289" s="8">
        <v>284</v>
      </c>
      <c r="B289" s="8" t="s">
        <v>721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58185</v>
      </c>
      <c r="J289" s="8">
        <v>58185</v>
      </c>
      <c r="K289" s="8"/>
      <c r="L289" s="8" t="e">
        <f t="shared" si="4"/>
        <v>#NUM!</v>
      </c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>
      <c r="A290" s="8">
        <v>285</v>
      </c>
      <c r="B290" s="8" t="s">
        <v>722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8">
        <v>0</v>
      </c>
      <c r="I290" s="8">
        <v>30247</v>
      </c>
      <c r="J290" s="8">
        <v>30247</v>
      </c>
      <c r="K290" s="8"/>
      <c r="L290" s="8" t="e">
        <f t="shared" si="4"/>
        <v>#NUM!</v>
      </c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>
      <c r="A291" s="8">
        <v>286</v>
      </c>
      <c r="B291" s="8" t="s">
        <v>723</v>
      </c>
      <c r="C291" s="8">
        <v>0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  <c r="I291" s="8">
        <v>494</v>
      </c>
      <c r="J291" s="8">
        <v>494</v>
      </c>
      <c r="K291" s="8"/>
      <c r="L291" s="8" t="e">
        <f t="shared" si="4"/>
        <v>#NUM!</v>
      </c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>
      <c r="A292" s="8">
        <v>287</v>
      </c>
      <c r="B292" s="8" t="s">
        <v>724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  <c r="H292" s="8">
        <v>0</v>
      </c>
      <c r="I292" s="8">
        <v>61</v>
      </c>
      <c r="J292" s="8">
        <v>61</v>
      </c>
      <c r="K292" s="8"/>
      <c r="L292" s="8" t="e">
        <f t="shared" si="4"/>
        <v>#NUM!</v>
      </c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>
      <c r="A293" s="8">
        <v>288</v>
      </c>
      <c r="B293" s="8" t="s">
        <v>725</v>
      </c>
      <c r="C293" s="8">
        <v>0</v>
      </c>
      <c r="D293" s="8">
        <v>0</v>
      </c>
      <c r="E293" s="8">
        <v>0</v>
      </c>
      <c r="F293" s="8">
        <v>0</v>
      </c>
      <c r="G293" s="8">
        <v>0</v>
      </c>
      <c r="H293" s="8">
        <v>0</v>
      </c>
      <c r="I293" s="8">
        <v>2068</v>
      </c>
      <c r="J293" s="8">
        <v>2068</v>
      </c>
      <c r="K293" s="8"/>
      <c r="L293" s="8" t="e">
        <f t="shared" si="4"/>
        <v>#NUM!</v>
      </c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>
      <c r="A294" s="8">
        <v>289</v>
      </c>
      <c r="B294" s="8" t="s">
        <v>726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  <c r="I294" s="8">
        <v>5071</v>
      </c>
      <c r="J294" s="8">
        <v>5071</v>
      </c>
      <c r="K294" s="8"/>
      <c r="L294" s="8" t="e">
        <f t="shared" si="4"/>
        <v>#NUM!</v>
      </c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>
      <c r="A295" s="8">
        <v>290</v>
      </c>
      <c r="B295" s="8" t="s">
        <v>727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  <c r="H295" s="8">
        <v>0</v>
      </c>
      <c r="I295" s="8">
        <v>2044</v>
      </c>
      <c r="J295" s="8">
        <v>2044</v>
      </c>
      <c r="K295" s="8"/>
      <c r="L295" s="8" t="e">
        <f t="shared" si="4"/>
        <v>#NUM!</v>
      </c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>
      <c r="A296" s="8">
        <v>291</v>
      </c>
      <c r="B296" s="8" t="s">
        <v>728</v>
      </c>
      <c r="C296" s="8">
        <v>0</v>
      </c>
      <c r="D296" s="8">
        <v>0</v>
      </c>
      <c r="E296" s="8">
        <v>0</v>
      </c>
      <c r="F296" s="8">
        <v>0</v>
      </c>
      <c r="G296" s="8">
        <v>0</v>
      </c>
      <c r="H296" s="8">
        <v>0</v>
      </c>
      <c r="I296" s="8">
        <v>2995</v>
      </c>
      <c r="J296" s="8">
        <v>2995</v>
      </c>
      <c r="K296" s="8"/>
      <c r="L296" s="8" t="e">
        <f t="shared" si="4"/>
        <v>#NUM!</v>
      </c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>
      <c r="A297" s="8">
        <v>292</v>
      </c>
      <c r="B297" s="8" t="s">
        <v>729</v>
      </c>
      <c r="C297" s="8">
        <v>0</v>
      </c>
      <c r="D297" s="8">
        <v>0</v>
      </c>
      <c r="E297" s="8">
        <v>0</v>
      </c>
      <c r="F297" s="8">
        <v>0</v>
      </c>
      <c r="G297" s="8">
        <v>0</v>
      </c>
      <c r="H297" s="8">
        <v>0</v>
      </c>
      <c r="I297" s="8">
        <v>1209</v>
      </c>
      <c r="J297" s="8">
        <v>1209</v>
      </c>
      <c r="K297" s="8"/>
      <c r="L297" s="8" t="e">
        <f t="shared" si="4"/>
        <v>#NUM!</v>
      </c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>
      <c r="A298" s="8">
        <v>293</v>
      </c>
      <c r="B298" s="8" t="s">
        <v>730</v>
      </c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8">
        <v>0</v>
      </c>
      <c r="I298" s="8">
        <v>17600</v>
      </c>
      <c r="J298" s="8">
        <v>17600</v>
      </c>
      <c r="K298" s="8"/>
      <c r="L298" s="8" t="e">
        <f t="shared" si="4"/>
        <v>#NUM!</v>
      </c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>
      <c r="A299" s="8">
        <v>294</v>
      </c>
      <c r="B299" s="8" t="s">
        <v>731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  <c r="I299" s="8">
        <v>608</v>
      </c>
      <c r="J299" s="8">
        <v>608</v>
      </c>
      <c r="K299" s="8"/>
      <c r="L299" s="8" t="e">
        <f t="shared" si="4"/>
        <v>#NUM!</v>
      </c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>
      <c r="A300" s="8">
        <v>295</v>
      </c>
      <c r="B300" s="8" t="s">
        <v>732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1226</v>
      </c>
      <c r="J300" s="8">
        <v>1226</v>
      </c>
      <c r="K300" s="8"/>
      <c r="L300" s="8" t="e">
        <f t="shared" si="4"/>
        <v>#NUM!</v>
      </c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>
      <c r="A301" s="8">
        <v>296</v>
      </c>
      <c r="B301" s="8" t="s">
        <v>733</v>
      </c>
      <c r="C301" s="8">
        <v>0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28</v>
      </c>
      <c r="J301" s="8">
        <v>28</v>
      </c>
      <c r="K301" s="8"/>
      <c r="L301" s="8" t="e">
        <f t="shared" si="4"/>
        <v>#NUM!</v>
      </c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>
      <c r="A302" s="8">
        <v>297</v>
      </c>
      <c r="B302" s="8" t="s">
        <v>734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8">
        <v>0</v>
      </c>
      <c r="I302" s="8">
        <v>108</v>
      </c>
      <c r="J302" s="8">
        <v>108</v>
      </c>
      <c r="K302" s="8"/>
      <c r="L302" s="8" t="e">
        <f t="shared" si="4"/>
        <v>#NUM!</v>
      </c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>
      <c r="A303" s="8">
        <v>298</v>
      </c>
      <c r="B303" s="8" t="s">
        <v>735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4640</v>
      </c>
      <c r="J303" s="8">
        <v>4640</v>
      </c>
      <c r="K303" s="8"/>
      <c r="L303" s="8" t="e">
        <f t="shared" si="4"/>
        <v>#NUM!</v>
      </c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>
      <c r="A304" s="8">
        <v>299</v>
      </c>
      <c r="B304" s="8" t="s">
        <v>736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41083</v>
      </c>
      <c r="J304" s="8">
        <v>41083</v>
      </c>
      <c r="K304" s="8"/>
      <c r="L304" s="8" t="e">
        <f t="shared" si="4"/>
        <v>#NUM!</v>
      </c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>
      <c r="A305" s="8">
        <v>300</v>
      </c>
      <c r="B305" s="8" t="s">
        <v>737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2844</v>
      </c>
      <c r="J305" s="8">
        <v>2844</v>
      </c>
      <c r="K305" s="8"/>
      <c r="L305" s="8" t="e">
        <f t="shared" si="4"/>
        <v>#NUM!</v>
      </c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>
      <c r="A306" s="8">
        <v>301</v>
      </c>
      <c r="B306" s="8" t="s">
        <v>738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1724</v>
      </c>
      <c r="J306" s="8">
        <v>1724</v>
      </c>
      <c r="K306" s="8"/>
      <c r="L306" s="8" t="e">
        <f t="shared" si="4"/>
        <v>#NUM!</v>
      </c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>
      <c r="A307" s="8">
        <v>302</v>
      </c>
      <c r="B307" s="8" t="s">
        <v>739</v>
      </c>
      <c r="C307" s="8">
        <v>0</v>
      </c>
      <c r="D307" s="8">
        <v>0</v>
      </c>
      <c r="E307" s="8">
        <v>0</v>
      </c>
      <c r="F307" s="8">
        <v>0</v>
      </c>
      <c r="G307" s="8">
        <v>0</v>
      </c>
      <c r="H307" s="8">
        <v>0</v>
      </c>
      <c r="I307" s="8">
        <v>3218</v>
      </c>
      <c r="J307" s="8">
        <v>3218</v>
      </c>
      <c r="K307" s="8"/>
      <c r="L307" s="8" t="e">
        <f t="shared" si="4"/>
        <v>#NUM!</v>
      </c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>
      <c r="A308" s="8">
        <v>303</v>
      </c>
      <c r="B308" s="8" t="s">
        <v>740</v>
      </c>
      <c r="C308" s="8">
        <v>0</v>
      </c>
      <c r="D308" s="8">
        <v>0</v>
      </c>
      <c r="E308" s="8">
        <v>0</v>
      </c>
      <c r="F308" s="8">
        <v>0</v>
      </c>
      <c r="G308" s="8">
        <v>0</v>
      </c>
      <c r="H308" s="8">
        <v>0</v>
      </c>
      <c r="I308" s="8">
        <v>58</v>
      </c>
      <c r="J308" s="8">
        <v>58</v>
      </c>
      <c r="K308" s="8"/>
      <c r="L308" s="8" t="e">
        <f t="shared" si="4"/>
        <v>#NUM!</v>
      </c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>
      <c r="A309" s="8">
        <v>304</v>
      </c>
      <c r="B309" s="8" t="s">
        <v>741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38540</v>
      </c>
      <c r="J309" s="8">
        <v>38540</v>
      </c>
      <c r="K309" s="8"/>
      <c r="L309" s="8" t="e">
        <f t="shared" si="4"/>
        <v>#NUM!</v>
      </c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>
      <c r="A310" s="8">
        <v>305</v>
      </c>
      <c r="B310" s="8" t="s">
        <v>742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  <c r="I310" s="8">
        <v>707</v>
      </c>
      <c r="J310" s="8">
        <v>707</v>
      </c>
      <c r="K310" s="8"/>
      <c r="L310" s="8" t="e">
        <f t="shared" si="4"/>
        <v>#NUM!</v>
      </c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>
      <c r="A311" s="8">
        <v>306</v>
      </c>
      <c r="B311" s="8" t="s">
        <v>743</v>
      </c>
      <c r="C311" s="8">
        <v>0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8">
        <v>3256</v>
      </c>
      <c r="J311" s="8">
        <v>3256</v>
      </c>
      <c r="K311" s="8"/>
      <c r="L311" s="8" t="e">
        <f t="shared" si="4"/>
        <v>#NUM!</v>
      </c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>
      <c r="A312" s="8">
        <v>307</v>
      </c>
      <c r="B312" s="8" t="s">
        <v>744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  <c r="I312" s="8">
        <v>855</v>
      </c>
      <c r="J312" s="8">
        <v>855</v>
      </c>
      <c r="K312" s="8"/>
      <c r="L312" s="8" t="e">
        <f t="shared" si="4"/>
        <v>#NUM!</v>
      </c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>
      <c r="A313" s="8">
        <v>308</v>
      </c>
      <c r="B313" s="8" t="s">
        <v>745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1545</v>
      </c>
      <c r="J313" s="8">
        <v>1545</v>
      </c>
      <c r="K313" s="8"/>
      <c r="L313" s="8" t="e">
        <f t="shared" si="4"/>
        <v>#NUM!</v>
      </c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>
      <c r="A314" s="8">
        <v>309</v>
      </c>
      <c r="B314" s="8" t="s">
        <v>746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8">
        <v>2936</v>
      </c>
      <c r="J314" s="8">
        <v>2936</v>
      </c>
      <c r="K314" s="8"/>
      <c r="L314" s="8" t="e">
        <f t="shared" si="4"/>
        <v>#NUM!</v>
      </c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>
      <c r="A315" s="8">
        <v>310</v>
      </c>
      <c r="B315" s="8" t="s">
        <v>747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  <c r="I315" s="8">
        <v>51</v>
      </c>
      <c r="J315" s="8">
        <v>51</v>
      </c>
      <c r="K315" s="8"/>
      <c r="L315" s="8" t="e">
        <f t="shared" si="4"/>
        <v>#NUM!</v>
      </c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>
      <c r="A316" s="8">
        <v>311</v>
      </c>
      <c r="B316" s="8" t="s">
        <v>748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  <c r="H316" s="8">
        <v>0</v>
      </c>
      <c r="I316" s="8">
        <v>114</v>
      </c>
      <c r="J316" s="8">
        <v>114</v>
      </c>
      <c r="K316" s="8"/>
      <c r="L316" s="8" t="e">
        <f t="shared" si="4"/>
        <v>#NUM!</v>
      </c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>
      <c r="A317" s="8">
        <v>312</v>
      </c>
      <c r="B317" s="8" t="s">
        <v>749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  <c r="I317" s="8">
        <v>31181</v>
      </c>
      <c r="J317" s="8">
        <v>31181</v>
      </c>
      <c r="K317" s="8"/>
      <c r="L317" s="8" t="e">
        <f t="shared" si="4"/>
        <v>#NUM!</v>
      </c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>
      <c r="A318" s="8">
        <v>313</v>
      </c>
      <c r="B318" s="8" t="s">
        <v>750</v>
      </c>
      <c r="C318" s="8">
        <v>0</v>
      </c>
      <c r="D318" s="8">
        <v>0</v>
      </c>
      <c r="E318" s="8">
        <v>0</v>
      </c>
      <c r="F318" s="8">
        <v>0</v>
      </c>
      <c r="G318" s="8">
        <v>0</v>
      </c>
      <c r="H318" s="8">
        <v>0</v>
      </c>
      <c r="I318" s="8">
        <v>1464</v>
      </c>
      <c r="J318" s="8">
        <v>1464</v>
      </c>
      <c r="K318" s="8"/>
      <c r="L318" s="8" t="e">
        <f t="shared" si="4"/>
        <v>#NUM!</v>
      </c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>
      <c r="A319" s="8">
        <v>314</v>
      </c>
      <c r="B319" s="8" t="s">
        <v>751</v>
      </c>
      <c r="C319" s="8">
        <v>0</v>
      </c>
      <c r="D319" s="8">
        <v>0</v>
      </c>
      <c r="E319" s="8">
        <v>0</v>
      </c>
      <c r="F319" s="8">
        <v>0</v>
      </c>
      <c r="G319" s="8">
        <v>0</v>
      </c>
      <c r="H319" s="8">
        <v>0</v>
      </c>
      <c r="I319" s="8">
        <v>993</v>
      </c>
      <c r="J319" s="8">
        <v>993</v>
      </c>
      <c r="K319" s="8"/>
      <c r="L319" s="8" t="e">
        <f t="shared" si="4"/>
        <v>#NUM!</v>
      </c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>
      <c r="A320" s="8">
        <v>315</v>
      </c>
      <c r="B320" s="8" t="s">
        <v>752</v>
      </c>
      <c r="C320" s="8">
        <v>0</v>
      </c>
      <c r="D320" s="8">
        <v>0</v>
      </c>
      <c r="E320" s="8">
        <v>0</v>
      </c>
      <c r="F320" s="8">
        <v>0</v>
      </c>
      <c r="G320" s="8">
        <v>0</v>
      </c>
      <c r="H320" s="8">
        <v>0</v>
      </c>
      <c r="I320" s="8">
        <v>2652</v>
      </c>
      <c r="J320" s="8">
        <v>2652</v>
      </c>
      <c r="K320" s="8"/>
      <c r="L320" s="8" t="e">
        <f t="shared" si="4"/>
        <v>#NUM!</v>
      </c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>
      <c r="A321" s="8">
        <v>316</v>
      </c>
      <c r="B321" s="8" t="s">
        <v>753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1511</v>
      </c>
      <c r="J321" s="8">
        <v>1511</v>
      </c>
      <c r="K321" s="8"/>
      <c r="L321" s="8" t="e">
        <f t="shared" si="4"/>
        <v>#NUM!</v>
      </c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>
      <c r="A322" s="8">
        <v>317</v>
      </c>
      <c r="B322" s="8" t="s">
        <v>754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8">
        <v>0</v>
      </c>
      <c r="I322" s="8">
        <v>45</v>
      </c>
      <c r="J322" s="8">
        <v>45</v>
      </c>
      <c r="K322" s="8"/>
      <c r="L322" s="8" t="e">
        <f t="shared" si="4"/>
        <v>#NUM!</v>
      </c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>
      <c r="A323" s="8">
        <v>318</v>
      </c>
      <c r="B323" s="8" t="s">
        <v>755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6640</v>
      </c>
      <c r="J323" s="8">
        <v>6640</v>
      </c>
      <c r="K323" s="8"/>
      <c r="L323" s="8" t="e">
        <f t="shared" si="4"/>
        <v>#NUM!</v>
      </c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>
      <c r="A324" s="8">
        <v>319</v>
      </c>
      <c r="B324" s="8" t="s">
        <v>756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52204</v>
      </c>
      <c r="J324" s="8">
        <v>52204</v>
      </c>
      <c r="K324" s="8"/>
      <c r="L324" s="8" t="e">
        <f t="shared" si="4"/>
        <v>#NUM!</v>
      </c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>
      <c r="A325" s="8">
        <v>320</v>
      </c>
      <c r="B325" s="8" t="s">
        <v>757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2516</v>
      </c>
      <c r="J325" s="8">
        <v>2516</v>
      </c>
      <c r="K325" s="8"/>
      <c r="L325" s="8" t="e">
        <f t="shared" si="4"/>
        <v>#NUM!</v>
      </c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>
      <c r="A326" s="8">
        <v>321</v>
      </c>
      <c r="B326" s="8" t="s">
        <v>758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8">
        <v>0</v>
      </c>
      <c r="I326" s="8">
        <v>2540</v>
      </c>
      <c r="J326" s="8">
        <v>2540</v>
      </c>
      <c r="K326" s="8"/>
      <c r="L326" s="8" t="e">
        <f t="shared" si="4"/>
        <v>#NUM!</v>
      </c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>
      <c r="A327" s="8">
        <v>322</v>
      </c>
      <c r="B327" s="8" t="s">
        <v>759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  <c r="H327" s="8">
        <v>0</v>
      </c>
      <c r="I327" s="8">
        <v>2122</v>
      </c>
      <c r="J327" s="8">
        <v>2122</v>
      </c>
      <c r="K327" s="8"/>
      <c r="L327" s="8" t="e">
        <f t="shared" ref="L327:L390" si="5">LOG10(C327)</f>
        <v>#NUM!</v>
      </c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>
      <c r="A328" s="8">
        <v>323</v>
      </c>
      <c r="B328" s="8" t="s">
        <v>760</v>
      </c>
      <c r="C328" s="8">
        <v>0</v>
      </c>
      <c r="D328" s="8">
        <v>0</v>
      </c>
      <c r="E328" s="8">
        <v>0</v>
      </c>
      <c r="F328" s="8">
        <v>0</v>
      </c>
      <c r="G328" s="8">
        <v>0</v>
      </c>
      <c r="H328" s="8">
        <v>0</v>
      </c>
      <c r="I328" s="8">
        <v>11532</v>
      </c>
      <c r="J328" s="8">
        <v>11532</v>
      </c>
      <c r="K328" s="8"/>
      <c r="L328" s="8" t="e">
        <f t="shared" si="5"/>
        <v>#NUM!</v>
      </c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>
      <c r="A329" s="8">
        <v>324</v>
      </c>
      <c r="B329" s="8" t="s">
        <v>761</v>
      </c>
      <c r="C329" s="8">
        <v>0</v>
      </c>
      <c r="D329" s="8">
        <v>0</v>
      </c>
      <c r="E329" s="8">
        <v>0</v>
      </c>
      <c r="F329" s="8">
        <v>0</v>
      </c>
      <c r="G329" s="8">
        <v>0</v>
      </c>
      <c r="H329" s="8">
        <v>0</v>
      </c>
      <c r="I329" s="8">
        <v>39401</v>
      </c>
      <c r="J329" s="8">
        <v>39401</v>
      </c>
      <c r="K329" s="8"/>
      <c r="L329" s="8" t="e">
        <f t="shared" si="5"/>
        <v>#NUM!</v>
      </c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>
      <c r="A330" s="8">
        <v>325</v>
      </c>
      <c r="B330" s="8" t="s">
        <v>762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  <c r="H330" s="8">
        <v>0</v>
      </c>
      <c r="I330" s="8">
        <v>1167</v>
      </c>
      <c r="J330" s="8">
        <v>1167</v>
      </c>
      <c r="K330" s="8"/>
      <c r="L330" s="8" t="e">
        <f t="shared" si="5"/>
        <v>#NUM!</v>
      </c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>
      <c r="A331" s="8">
        <v>326</v>
      </c>
      <c r="B331" s="8" t="s">
        <v>763</v>
      </c>
      <c r="C331" s="8">
        <v>0</v>
      </c>
      <c r="D331" s="8">
        <v>0</v>
      </c>
      <c r="E331" s="8">
        <v>0</v>
      </c>
      <c r="F331" s="8">
        <v>0</v>
      </c>
      <c r="G331" s="8">
        <v>0</v>
      </c>
      <c r="H331" s="8">
        <v>0</v>
      </c>
      <c r="I331" s="8">
        <v>10</v>
      </c>
      <c r="J331" s="8">
        <v>10</v>
      </c>
      <c r="K331" s="8"/>
      <c r="L331" s="8" t="e">
        <f t="shared" si="5"/>
        <v>#NUM!</v>
      </c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>
      <c r="A332" s="8">
        <v>327</v>
      </c>
      <c r="B332" s="8" t="s">
        <v>764</v>
      </c>
      <c r="C332" s="8">
        <v>0</v>
      </c>
      <c r="D332" s="8">
        <v>0</v>
      </c>
      <c r="E332" s="8">
        <v>0</v>
      </c>
      <c r="F332" s="8">
        <v>0</v>
      </c>
      <c r="G332" s="8">
        <v>0</v>
      </c>
      <c r="H332" s="8">
        <v>0</v>
      </c>
      <c r="I332" s="8">
        <v>15</v>
      </c>
      <c r="J332" s="8">
        <v>15</v>
      </c>
      <c r="K332" s="8"/>
      <c r="L332" s="8" t="e">
        <f t="shared" si="5"/>
        <v>#NUM!</v>
      </c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>
      <c r="A333" s="8">
        <v>328</v>
      </c>
      <c r="B333" s="8" t="s">
        <v>765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11468</v>
      </c>
      <c r="J333" s="8">
        <v>11468</v>
      </c>
      <c r="K333" s="8"/>
      <c r="L333" s="8" t="e">
        <f t="shared" si="5"/>
        <v>#NUM!</v>
      </c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>
      <c r="A334" s="8">
        <v>329</v>
      </c>
      <c r="B334" s="8" t="s">
        <v>766</v>
      </c>
      <c r="C334" s="8">
        <v>0</v>
      </c>
      <c r="D334" s="8">
        <v>0</v>
      </c>
      <c r="E334" s="8">
        <v>0</v>
      </c>
      <c r="F334" s="8">
        <v>0</v>
      </c>
      <c r="G334" s="8">
        <v>0</v>
      </c>
      <c r="H334" s="8">
        <v>0</v>
      </c>
      <c r="I334" s="8">
        <v>1172</v>
      </c>
      <c r="J334" s="8">
        <v>1172</v>
      </c>
      <c r="K334" s="8"/>
      <c r="L334" s="8" t="e">
        <f t="shared" si="5"/>
        <v>#NUM!</v>
      </c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>
      <c r="A335" s="8">
        <v>330</v>
      </c>
      <c r="B335" s="8" t="s">
        <v>767</v>
      </c>
      <c r="C335" s="8">
        <v>0</v>
      </c>
      <c r="D335" s="8">
        <v>0</v>
      </c>
      <c r="E335" s="8">
        <v>0</v>
      </c>
      <c r="F335" s="8">
        <v>0</v>
      </c>
      <c r="G335" s="8">
        <v>0</v>
      </c>
      <c r="H335" s="8">
        <v>0</v>
      </c>
      <c r="I335" s="8">
        <v>1872</v>
      </c>
      <c r="J335" s="8">
        <v>1872</v>
      </c>
      <c r="K335" s="8"/>
      <c r="L335" s="8" t="e">
        <f t="shared" si="5"/>
        <v>#NUM!</v>
      </c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>
      <c r="A336" s="8">
        <v>331</v>
      </c>
      <c r="B336" s="8" t="s">
        <v>768</v>
      </c>
      <c r="C336" s="8">
        <v>0</v>
      </c>
      <c r="D336" s="8">
        <v>0</v>
      </c>
      <c r="E336" s="8">
        <v>0</v>
      </c>
      <c r="F336" s="8">
        <v>0</v>
      </c>
      <c r="G336" s="8">
        <v>0</v>
      </c>
      <c r="H336" s="8">
        <v>0</v>
      </c>
      <c r="I336" s="8">
        <v>732</v>
      </c>
      <c r="J336" s="8">
        <v>732</v>
      </c>
      <c r="K336" s="8"/>
      <c r="L336" s="8" t="e">
        <f t="shared" si="5"/>
        <v>#NUM!</v>
      </c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>
      <c r="A337" s="8">
        <v>332</v>
      </c>
      <c r="B337" s="8" t="s">
        <v>769</v>
      </c>
      <c r="C337" s="8">
        <v>0</v>
      </c>
      <c r="D337" s="8">
        <v>0</v>
      </c>
      <c r="E337" s="8">
        <v>0</v>
      </c>
      <c r="F337" s="8">
        <v>0</v>
      </c>
      <c r="G337" s="8">
        <v>0</v>
      </c>
      <c r="H337" s="8">
        <v>0</v>
      </c>
      <c r="I337" s="8">
        <v>35</v>
      </c>
      <c r="J337" s="8">
        <v>35</v>
      </c>
      <c r="K337" s="8"/>
      <c r="L337" s="8" t="e">
        <f t="shared" si="5"/>
        <v>#NUM!</v>
      </c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>
      <c r="A338" s="8">
        <v>333</v>
      </c>
      <c r="B338" s="8" t="s">
        <v>770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4640</v>
      </c>
      <c r="J338" s="8">
        <v>4640</v>
      </c>
      <c r="K338" s="8"/>
      <c r="L338" s="8" t="e">
        <f t="shared" si="5"/>
        <v>#NUM!</v>
      </c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>
      <c r="A339" s="8">
        <v>334</v>
      </c>
      <c r="B339" s="8" t="s">
        <v>771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  <c r="I339" s="8">
        <v>1598</v>
      </c>
      <c r="J339" s="8">
        <v>1598</v>
      </c>
      <c r="K339" s="8"/>
      <c r="L339" s="8" t="e">
        <f t="shared" si="5"/>
        <v>#NUM!</v>
      </c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>
      <c r="A340" s="8">
        <v>335</v>
      </c>
      <c r="B340" s="8" t="s">
        <v>772</v>
      </c>
      <c r="C340" s="8">
        <v>0</v>
      </c>
      <c r="D340" s="8">
        <v>0</v>
      </c>
      <c r="E340" s="8">
        <v>0</v>
      </c>
      <c r="F340" s="8">
        <v>0</v>
      </c>
      <c r="G340" s="8">
        <v>0</v>
      </c>
      <c r="H340" s="8">
        <v>0</v>
      </c>
      <c r="I340" s="8">
        <v>3248</v>
      </c>
      <c r="J340" s="8">
        <v>3248</v>
      </c>
      <c r="K340" s="8"/>
      <c r="L340" s="8" t="e">
        <f t="shared" si="5"/>
        <v>#NUM!</v>
      </c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>
      <c r="A341" s="8">
        <v>336</v>
      </c>
      <c r="B341" s="8" t="s">
        <v>773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94</v>
      </c>
      <c r="J341" s="8">
        <v>94</v>
      </c>
      <c r="K341" s="8"/>
      <c r="L341" s="8" t="e">
        <f t="shared" si="5"/>
        <v>#NUM!</v>
      </c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>
      <c r="A342" s="8">
        <v>337</v>
      </c>
      <c r="B342" s="8" t="s">
        <v>774</v>
      </c>
      <c r="C342" s="8">
        <v>0</v>
      </c>
      <c r="D342" s="8">
        <v>0</v>
      </c>
      <c r="E342" s="8">
        <v>0</v>
      </c>
      <c r="F342" s="8">
        <v>0</v>
      </c>
      <c r="G342" s="8">
        <v>0</v>
      </c>
      <c r="H342" s="8">
        <v>0</v>
      </c>
      <c r="I342" s="8">
        <v>1831</v>
      </c>
      <c r="J342" s="8">
        <v>1831</v>
      </c>
      <c r="K342" s="8"/>
      <c r="L342" s="8" t="e">
        <f t="shared" si="5"/>
        <v>#NUM!</v>
      </c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>
      <c r="A343" s="8">
        <v>338</v>
      </c>
      <c r="B343" s="8" t="s">
        <v>775</v>
      </c>
      <c r="C343" s="8">
        <v>0</v>
      </c>
      <c r="D343" s="8">
        <v>0</v>
      </c>
      <c r="E343" s="8">
        <v>0</v>
      </c>
      <c r="F343" s="8">
        <v>0</v>
      </c>
      <c r="G343" s="8">
        <v>0</v>
      </c>
      <c r="H343" s="8">
        <v>0</v>
      </c>
      <c r="I343" s="8">
        <v>1378</v>
      </c>
      <c r="J343" s="8">
        <v>1378</v>
      </c>
      <c r="K343" s="8"/>
      <c r="L343" s="8" t="e">
        <f t="shared" si="5"/>
        <v>#NUM!</v>
      </c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>
      <c r="A344" s="8">
        <v>339</v>
      </c>
      <c r="B344" s="8" t="s">
        <v>776</v>
      </c>
      <c r="C344" s="8">
        <v>0</v>
      </c>
      <c r="D344" s="8">
        <v>0</v>
      </c>
      <c r="E344" s="8">
        <v>0</v>
      </c>
      <c r="F344" s="8">
        <v>0</v>
      </c>
      <c r="G344" s="8">
        <v>0</v>
      </c>
      <c r="H344" s="8">
        <v>0</v>
      </c>
      <c r="I344" s="8">
        <v>3924</v>
      </c>
      <c r="J344" s="8">
        <v>3924</v>
      </c>
      <c r="K344" s="8"/>
      <c r="L344" s="8" t="e">
        <f t="shared" si="5"/>
        <v>#NUM!</v>
      </c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>
      <c r="A345" s="8">
        <v>340</v>
      </c>
      <c r="B345" s="8" t="s">
        <v>777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26254</v>
      </c>
      <c r="J345" s="8">
        <v>26254</v>
      </c>
      <c r="K345" s="8"/>
      <c r="L345" s="8" t="e">
        <f t="shared" si="5"/>
        <v>#NUM!</v>
      </c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>
      <c r="A346" s="8">
        <v>341</v>
      </c>
      <c r="B346" s="8" t="s">
        <v>778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8">
        <v>0</v>
      </c>
      <c r="I346" s="8">
        <v>2430</v>
      </c>
      <c r="J346" s="8">
        <v>2430</v>
      </c>
      <c r="K346" s="8"/>
      <c r="L346" s="8" t="e">
        <f t="shared" si="5"/>
        <v>#NUM!</v>
      </c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>
      <c r="A347" s="8">
        <v>342</v>
      </c>
      <c r="B347" s="8" t="s">
        <v>779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  <c r="H347" s="8">
        <v>0</v>
      </c>
      <c r="I347" s="8">
        <v>1817</v>
      </c>
      <c r="J347" s="8">
        <v>1817</v>
      </c>
      <c r="K347" s="8"/>
      <c r="L347" s="8" t="e">
        <f t="shared" si="5"/>
        <v>#NUM!</v>
      </c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>
      <c r="A348" s="8">
        <v>343</v>
      </c>
      <c r="B348" s="8" t="s">
        <v>780</v>
      </c>
      <c r="C348" s="8">
        <v>0</v>
      </c>
      <c r="D348" s="8">
        <v>0</v>
      </c>
      <c r="E348" s="8">
        <v>0</v>
      </c>
      <c r="F348" s="8">
        <v>0</v>
      </c>
      <c r="G348" s="8">
        <v>0</v>
      </c>
      <c r="H348" s="8">
        <v>0</v>
      </c>
      <c r="I348" s="8">
        <v>1683</v>
      </c>
      <c r="J348" s="8">
        <v>1683</v>
      </c>
      <c r="K348" s="8"/>
      <c r="L348" s="8" t="e">
        <f t="shared" si="5"/>
        <v>#NUM!</v>
      </c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>
      <c r="A349" s="8">
        <v>344</v>
      </c>
      <c r="B349" s="8" t="s">
        <v>781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1239</v>
      </c>
      <c r="J349" s="8">
        <v>1239</v>
      </c>
      <c r="K349" s="8"/>
      <c r="L349" s="8" t="e">
        <f t="shared" si="5"/>
        <v>#NUM!</v>
      </c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>
      <c r="A350" s="8">
        <v>345</v>
      </c>
      <c r="B350" s="8" t="s">
        <v>782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4</v>
      </c>
      <c r="J350" s="8">
        <v>4</v>
      </c>
      <c r="K350" s="8"/>
      <c r="L350" s="8" t="e">
        <f t="shared" si="5"/>
        <v>#NUM!</v>
      </c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>
      <c r="A351" s="8">
        <v>346</v>
      </c>
      <c r="B351" s="8" t="s">
        <v>783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8">
        <v>0</v>
      </c>
      <c r="I351" s="8">
        <v>1708</v>
      </c>
      <c r="J351" s="8">
        <v>1708</v>
      </c>
      <c r="K351" s="8"/>
      <c r="L351" s="8" t="e">
        <f t="shared" si="5"/>
        <v>#NUM!</v>
      </c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>
      <c r="A352" s="8">
        <v>347</v>
      </c>
      <c r="B352" s="8" t="s">
        <v>784</v>
      </c>
      <c r="C352" s="8">
        <v>0</v>
      </c>
      <c r="D352" s="8">
        <v>0</v>
      </c>
      <c r="E352" s="8">
        <v>0</v>
      </c>
      <c r="F352" s="8">
        <v>0</v>
      </c>
      <c r="G352" s="8">
        <v>0</v>
      </c>
      <c r="H352" s="8">
        <v>0</v>
      </c>
      <c r="I352" s="8">
        <v>1522</v>
      </c>
      <c r="J352" s="8">
        <v>1522</v>
      </c>
      <c r="K352" s="8"/>
      <c r="L352" s="8" t="e">
        <f t="shared" si="5"/>
        <v>#NUM!</v>
      </c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>
      <c r="A353" s="8">
        <v>348</v>
      </c>
      <c r="B353" s="8" t="s">
        <v>785</v>
      </c>
      <c r="C353" s="8">
        <v>0</v>
      </c>
      <c r="D353" s="8">
        <v>0</v>
      </c>
      <c r="E353" s="8">
        <v>0</v>
      </c>
      <c r="F353" s="8">
        <v>0</v>
      </c>
      <c r="G353" s="8">
        <v>0</v>
      </c>
      <c r="H353" s="8">
        <v>0</v>
      </c>
      <c r="I353" s="8">
        <v>152</v>
      </c>
      <c r="J353" s="8">
        <v>152</v>
      </c>
      <c r="K353" s="8"/>
      <c r="L353" s="8" t="e">
        <f t="shared" si="5"/>
        <v>#NUM!</v>
      </c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>
      <c r="A354" s="8">
        <v>349</v>
      </c>
      <c r="B354" s="8" t="s">
        <v>786</v>
      </c>
      <c r="C354" s="8">
        <v>0</v>
      </c>
      <c r="D354" s="8">
        <v>0</v>
      </c>
      <c r="E354" s="8">
        <v>0</v>
      </c>
      <c r="F354" s="8">
        <v>0</v>
      </c>
      <c r="G354" s="8">
        <v>0</v>
      </c>
      <c r="H354" s="8">
        <v>0</v>
      </c>
      <c r="I354" s="8">
        <v>990</v>
      </c>
      <c r="J354" s="8">
        <v>990</v>
      </c>
      <c r="K354" s="8"/>
      <c r="L354" s="8" t="e">
        <f t="shared" si="5"/>
        <v>#NUM!</v>
      </c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>
      <c r="A355" s="8">
        <v>350</v>
      </c>
      <c r="B355" s="8" t="s">
        <v>787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  <c r="I355" s="8">
        <v>178</v>
      </c>
      <c r="J355" s="8">
        <v>178</v>
      </c>
      <c r="K355" s="8"/>
      <c r="L355" s="8" t="e">
        <f t="shared" si="5"/>
        <v>#NUM!</v>
      </c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>
      <c r="A356" s="8">
        <v>351</v>
      </c>
      <c r="B356" s="8" t="s">
        <v>788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8">
        <v>0</v>
      </c>
      <c r="I356" s="8">
        <v>2432</v>
      </c>
      <c r="J356" s="8">
        <v>2432</v>
      </c>
      <c r="K356" s="8"/>
      <c r="L356" s="8" t="e">
        <f t="shared" si="5"/>
        <v>#NUM!</v>
      </c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>
      <c r="A357" s="8">
        <v>352</v>
      </c>
      <c r="B357" s="8" t="s">
        <v>789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  <c r="I357" s="8">
        <v>10</v>
      </c>
      <c r="J357" s="8">
        <v>10</v>
      </c>
      <c r="K357" s="8"/>
      <c r="L357" s="8" t="e">
        <f t="shared" si="5"/>
        <v>#NUM!</v>
      </c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>
      <c r="A358" s="8">
        <v>353</v>
      </c>
      <c r="B358" s="8" t="s">
        <v>790</v>
      </c>
      <c r="C358" s="8">
        <v>0</v>
      </c>
      <c r="D358" s="8">
        <v>0</v>
      </c>
      <c r="E358" s="8">
        <v>0</v>
      </c>
      <c r="F358" s="8">
        <v>0</v>
      </c>
      <c r="G358" s="8">
        <v>0</v>
      </c>
      <c r="H358" s="8">
        <v>0</v>
      </c>
      <c r="I358" s="8">
        <v>1240</v>
      </c>
      <c r="J358" s="8">
        <v>1240</v>
      </c>
      <c r="K358" s="8"/>
      <c r="L358" s="8" t="e">
        <f t="shared" si="5"/>
        <v>#NUM!</v>
      </c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>
      <c r="A359" s="8">
        <v>354</v>
      </c>
      <c r="B359" s="8" t="s">
        <v>791</v>
      </c>
      <c r="C359" s="8">
        <v>0</v>
      </c>
      <c r="D359" s="8">
        <v>0</v>
      </c>
      <c r="E359" s="8">
        <v>0</v>
      </c>
      <c r="F359" s="8">
        <v>0</v>
      </c>
      <c r="G359" s="8">
        <v>0</v>
      </c>
      <c r="H359" s="8">
        <v>0</v>
      </c>
      <c r="I359" s="8">
        <v>42</v>
      </c>
      <c r="J359" s="8">
        <v>42</v>
      </c>
      <c r="K359" s="8"/>
      <c r="L359" s="8" t="e">
        <f t="shared" si="5"/>
        <v>#NUM!</v>
      </c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>
      <c r="A360" s="8">
        <v>355</v>
      </c>
      <c r="B360" s="8" t="s">
        <v>792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  <c r="I360" s="8">
        <v>2091</v>
      </c>
      <c r="J360" s="8">
        <v>2091</v>
      </c>
      <c r="K360" s="8"/>
      <c r="L360" s="8" t="e">
        <f t="shared" si="5"/>
        <v>#NUM!</v>
      </c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>
      <c r="A361" s="8">
        <v>356</v>
      </c>
      <c r="B361" s="8" t="s">
        <v>793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37545</v>
      </c>
      <c r="J361" s="8">
        <v>37545</v>
      </c>
      <c r="K361" s="8"/>
      <c r="L361" s="8" t="e">
        <f t="shared" si="5"/>
        <v>#NUM!</v>
      </c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>
      <c r="A362" s="8">
        <v>357</v>
      </c>
      <c r="B362" s="8" t="s">
        <v>794</v>
      </c>
      <c r="C362" s="8">
        <v>0</v>
      </c>
      <c r="D362" s="8">
        <v>0</v>
      </c>
      <c r="E362" s="8">
        <v>0</v>
      </c>
      <c r="F362" s="8">
        <v>0</v>
      </c>
      <c r="G362" s="8">
        <v>0</v>
      </c>
      <c r="H362" s="8">
        <v>0</v>
      </c>
      <c r="I362" s="8">
        <v>3397</v>
      </c>
      <c r="J362" s="8">
        <v>3397</v>
      </c>
      <c r="K362" s="8"/>
      <c r="L362" s="8" t="e">
        <f t="shared" si="5"/>
        <v>#NUM!</v>
      </c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>
      <c r="A363" s="8">
        <v>358</v>
      </c>
      <c r="B363" s="8" t="s">
        <v>795</v>
      </c>
      <c r="C363" s="8">
        <v>0</v>
      </c>
      <c r="D363" s="8">
        <v>0</v>
      </c>
      <c r="E363" s="8">
        <v>0</v>
      </c>
      <c r="F363" s="8">
        <v>0</v>
      </c>
      <c r="G363" s="8">
        <v>0</v>
      </c>
      <c r="H363" s="8">
        <v>0</v>
      </c>
      <c r="I363" s="8">
        <v>2207</v>
      </c>
      <c r="J363" s="8">
        <v>2207</v>
      </c>
      <c r="K363" s="8"/>
      <c r="L363" s="8" t="e">
        <f t="shared" si="5"/>
        <v>#NUM!</v>
      </c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>
      <c r="A364" s="8">
        <v>359</v>
      </c>
      <c r="B364" s="8" t="s">
        <v>796</v>
      </c>
      <c r="C364" s="8">
        <v>0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43</v>
      </c>
      <c r="J364" s="8">
        <v>43</v>
      </c>
      <c r="K364" s="8"/>
      <c r="L364" s="8" t="e">
        <f t="shared" si="5"/>
        <v>#NUM!</v>
      </c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>
      <c r="A365" s="8">
        <v>360</v>
      </c>
      <c r="B365" s="8" t="s">
        <v>797</v>
      </c>
      <c r="C365" s="8">
        <v>0</v>
      </c>
      <c r="D365" s="8">
        <v>0</v>
      </c>
      <c r="E365" s="8">
        <v>0</v>
      </c>
      <c r="F365" s="8">
        <v>0</v>
      </c>
      <c r="G365" s="8">
        <v>0</v>
      </c>
      <c r="H365" s="8">
        <v>0</v>
      </c>
      <c r="I365" s="8">
        <v>382</v>
      </c>
      <c r="J365" s="8">
        <v>382</v>
      </c>
      <c r="K365" s="8"/>
      <c r="L365" s="8" t="e">
        <f t="shared" si="5"/>
        <v>#NUM!</v>
      </c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>
      <c r="A366" s="8">
        <v>361</v>
      </c>
      <c r="B366" s="8" t="s">
        <v>798</v>
      </c>
      <c r="C366" s="8">
        <v>0</v>
      </c>
      <c r="D366" s="8">
        <v>0</v>
      </c>
      <c r="E366" s="8">
        <v>0</v>
      </c>
      <c r="F366" s="8">
        <v>0</v>
      </c>
      <c r="G366" s="8">
        <v>0</v>
      </c>
      <c r="H366" s="8">
        <v>0</v>
      </c>
      <c r="I366" s="8">
        <v>32322</v>
      </c>
      <c r="J366" s="8">
        <v>32322</v>
      </c>
      <c r="K366" s="8"/>
      <c r="L366" s="8" t="e">
        <f t="shared" si="5"/>
        <v>#NUM!</v>
      </c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>
      <c r="A367" s="8">
        <v>362</v>
      </c>
      <c r="B367" s="8" t="s">
        <v>799</v>
      </c>
      <c r="C367" s="8">
        <v>0</v>
      </c>
      <c r="D367" s="8">
        <v>0</v>
      </c>
      <c r="E367" s="8">
        <v>0</v>
      </c>
      <c r="F367" s="8">
        <v>0</v>
      </c>
      <c r="G367" s="8">
        <v>0</v>
      </c>
      <c r="H367" s="8">
        <v>0</v>
      </c>
      <c r="I367" s="8">
        <v>28294</v>
      </c>
      <c r="J367" s="8">
        <v>28294</v>
      </c>
      <c r="K367" s="8"/>
      <c r="L367" s="8" t="e">
        <f t="shared" si="5"/>
        <v>#NUM!</v>
      </c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>
      <c r="A368" s="8">
        <v>363</v>
      </c>
      <c r="B368" s="8" t="s">
        <v>800</v>
      </c>
      <c r="C368" s="8">
        <v>0</v>
      </c>
      <c r="D368" s="8">
        <v>0</v>
      </c>
      <c r="E368" s="8">
        <v>0</v>
      </c>
      <c r="F368" s="8">
        <v>0</v>
      </c>
      <c r="G368" s="8">
        <v>0</v>
      </c>
      <c r="H368" s="8">
        <v>0</v>
      </c>
      <c r="I368" s="8">
        <v>14596</v>
      </c>
      <c r="J368" s="8">
        <v>14596</v>
      </c>
      <c r="K368" s="8"/>
      <c r="L368" s="8" t="e">
        <f t="shared" si="5"/>
        <v>#NUM!</v>
      </c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>
      <c r="A369" s="8">
        <v>364</v>
      </c>
      <c r="B369" s="8" t="s">
        <v>801</v>
      </c>
      <c r="C369" s="8">
        <v>0</v>
      </c>
      <c r="D369" s="8">
        <v>0</v>
      </c>
      <c r="E369" s="8">
        <v>0</v>
      </c>
      <c r="F369" s="8">
        <v>0</v>
      </c>
      <c r="G369" s="8">
        <v>0</v>
      </c>
      <c r="H369" s="8">
        <v>0</v>
      </c>
      <c r="I369" s="8">
        <v>49595</v>
      </c>
      <c r="J369" s="8">
        <v>49595</v>
      </c>
      <c r="K369" s="8"/>
      <c r="L369" s="8" t="e">
        <f t="shared" si="5"/>
        <v>#NUM!</v>
      </c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>
      <c r="A370" s="8">
        <v>365</v>
      </c>
      <c r="B370" s="8" t="s">
        <v>802</v>
      </c>
      <c r="C370" s="8">
        <v>0</v>
      </c>
      <c r="D370" s="8">
        <v>0</v>
      </c>
      <c r="E370" s="8">
        <v>0</v>
      </c>
      <c r="F370" s="8">
        <v>0</v>
      </c>
      <c r="G370" s="8">
        <v>0</v>
      </c>
      <c r="H370" s="8">
        <v>0</v>
      </c>
      <c r="I370" s="8">
        <v>1959</v>
      </c>
      <c r="J370" s="8">
        <v>1959</v>
      </c>
      <c r="K370" s="8"/>
      <c r="L370" s="8" t="e">
        <f t="shared" si="5"/>
        <v>#NUM!</v>
      </c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>
      <c r="A371" s="8">
        <v>366</v>
      </c>
      <c r="B371" s="8" t="s">
        <v>803</v>
      </c>
      <c r="C371" s="8">
        <v>0</v>
      </c>
      <c r="D371" s="8">
        <v>0</v>
      </c>
      <c r="E371" s="8">
        <v>0</v>
      </c>
      <c r="F371" s="8">
        <v>0</v>
      </c>
      <c r="G371" s="8">
        <v>0</v>
      </c>
      <c r="H371" s="8">
        <v>0</v>
      </c>
      <c r="I371" s="8">
        <v>4463</v>
      </c>
      <c r="J371" s="8">
        <v>4463</v>
      </c>
      <c r="K371" s="8"/>
      <c r="L371" s="8" t="e">
        <f t="shared" si="5"/>
        <v>#NUM!</v>
      </c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>
      <c r="A372" s="8">
        <v>367</v>
      </c>
      <c r="B372" s="8" t="s">
        <v>804</v>
      </c>
      <c r="C372" s="8">
        <v>0</v>
      </c>
      <c r="D372" s="8">
        <v>0</v>
      </c>
      <c r="E372" s="8">
        <v>0</v>
      </c>
      <c r="F372" s="8">
        <v>0</v>
      </c>
      <c r="G372" s="8">
        <v>0</v>
      </c>
      <c r="H372" s="8">
        <v>0</v>
      </c>
      <c r="I372" s="8">
        <v>247</v>
      </c>
      <c r="J372" s="8">
        <v>247</v>
      </c>
      <c r="K372" s="8"/>
      <c r="L372" s="8" t="e">
        <f t="shared" si="5"/>
        <v>#NUM!</v>
      </c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>
      <c r="A373" s="8">
        <v>368</v>
      </c>
      <c r="B373" s="8" t="s">
        <v>805</v>
      </c>
      <c r="C373" s="8">
        <v>0</v>
      </c>
      <c r="D373" s="8">
        <v>0</v>
      </c>
      <c r="E373" s="8">
        <v>0</v>
      </c>
      <c r="F373" s="8">
        <v>0</v>
      </c>
      <c r="G373" s="8">
        <v>0</v>
      </c>
      <c r="H373" s="8">
        <v>0</v>
      </c>
      <c r="I373" s="8">
        <v>532</v>
      </c>
      <c r="J373" s="8">
        <v>532</v>
      </c>
      <c r="K373" s="8"/>
      <c r="L373" s="8" t="e">
        <f t="shared" si="5"/>
        <v>#NUM!</v>
      </c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>
      <c r="A374" s="8">
        <v>369</v>
      </c>
      <c r="B374" s="8" t="s">
        <v>806</v>
      </c>
      <c r="C374" s="8">
        <v>0</v>
      </c>
      <c r="D374" s="8">
        <v>0</v>
      </c>
      <c r="E374" s="8">
        <v>0</v>
      </c>
      <c r="F374" s="8">
        <v>0</v>
      </c>
      <c r="G374" s="8">
        <v>0</v>
      </c>
      <c r="H374" s="8">
        <v>0</v>
      </c>
      <c r="I374" s="8">
        <v>1058</v>
      </c>
      <c r="J374" s="8">
        <v>1058</v>
      </c>
      <c r="K374" s="8"/>
      <c r="L374" s="8" t="e">
        <f t="shared" si="5"/>
        <v>#NUM!</v>
      </c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>
      <c r="A375" s="8">
        <v>370</v>
      </c>
      <c r="B375" s="8" t="s">
        <v>807</v>
      </c>
      <c r="C375" s="8">
        <v>0</v>
      </c>
      <c r="D375" s="8">
        <v>0</v>
      </c>
      <c r="E375" s="8">
        <v>0</v>
      </c>
      <c r="F375" s="8">
        <v>0</v>
      </c>
      <c r="G375" s="8">
        <v>0</v>
      </c>
      <c r="H375" s="8">
        <v>0</v>
      </c>
      <c r="I375" s="8">
        <v>1039</v>
      </c>
      <c r="J375" s="8">
        <v>1039</v>
      </c>
      <c r="K375" s="8"/>
      <c r="L375" s="8" t="e">
        <f t="shared" si="5"/>
        <v>#NUM!</v>
      </c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>
      <c r="A376" s="8">
        <v>371</v>
      </c>
      <c r="B376" s="8" t="s">
        <v>808</v>
      </c>
      <c r="C376" s="8">
        <v>0</v>
      </c>
      <c r="D376" s="8">
        <v>0</v>
      </c>
      <c r="E376" s="8">
        <v>0</v>
      </c>
      <c r="F376" s="8">
        <v>0</v>
      </c>
      <c r="G376" s="8">
        <v>0</v>
      </c>
      <c r="H376" s="8">
        <v>0</v>
      </c>
      <c r="I376" s="8">
        <v>2289</v>
      </c>
      <c r="J376" s="8">
        <v>2289</v>
      </c>
      <c r="K376" s="8"/>
      <c r="L376" s="8" t="e">
        <f t="shared" si="5"/>
        <v>#NUM!</v>
      </c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>
      <c r="A377" s="8">
        <v>372</v>
      </c>
      <c r="B377" s="8" t="s">
        <v>809</v>
      </c>
      <c r="C377" s="8">
        <v>0</v>
      </c>
      <c r="D377" s="8">
        <v>0</v>
      </c>
      <c r="E377" s="8">
        <v>0</v>
      </c>
      <c r="F377" s="8">
        <v>0</v>
      </c>
      <c r="G377" s="8">
        <v>0</v>
      </c>
      <c r="H377" s="8">
        <v>0</v>
      </c>
      <c r="I377" s="8">
        <v>2861</v>
      </c>
      <c r="J377" s="8">
        <v>2861</v>
      </c>
      <c r="K377" s="8"/>
      <c r="L377" s="8" t="e">
        <f t="shared" si="5"/>
        <v>#NUM!</v>
      </c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>
      <c r="A378" s="8">
        <v>373</v>
      </c>
      <c r="B378" s="8" t="s">
        <v>810</v>
      </c>
      <c r="C378" s="8">
        <v>0</v>
      </c>
      <c r="D378" s="8">
        <v>0</v>
      </c>
      <c r="E378" s="8">
        <v>0</v>
      </c>
      <c r="F378" s="8">
        <v>0</v>
      </c>
      <c r="G378" s="8">
        <v>0</v>
      </c>
      <c r="H378" s="8">
        <v>0</v>
      </c>
      <c r="I378" s="8">
        <v>1049</v>
      </c>
      <c r="J378" s="8">
        <v>1049</v>
      </c>
      <c r="K378" s="8"/>
      <c r="L378" s="8" t="e">
        <f t="shared" si="5"/>
        <v>#NUM!</v>
      </c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>
      <c r="A379" s="8">
        <v>374</v>
      </c>
      <c r="B379" s="8" t="s">
        <v>811</v>
      </c>
      <c r="C379" s="8">
        <v>0</v>
      </c>
      <c r="D379" s="8">
        <v>0</v>
      </c>
      <c r="E379" s="8">
        <v>0</v>
      </c>
      <c r="F379" s="8">
        <v>0</v>
      </c>
      <c r="G379" s="8">
        <v>0</v>
      </c>
      <c r="H379" s="8">
        <v>0</v>
      </c>
      <c r="I379" s="8">
        <v>60810</v>
      </c>
      <c r="J379" s="8">
        <v>60810</v>
      </c>
      <c r="K379" s="8"/>
      <c r="L379" s="8" t="e">
        <f t="shared" si="5"/>
        <v>#NUM!</v>
      </c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>
      <c r="A380" s="8">
        <v>375</v>
      </c>
      <c r="B380" s="8" t="s">
        <v>812</v>
      </c>
      <c r="C380" s="8">
        <v>0</v>
      </c>
      <c r="D380" s="8">
        <v>0</v>
      </c>
      <c r="E380" s="8">
        <v>0</v>
      </c>
      <c r="F380" s="8">
        <v>0</v>
      </c>
      <c r="G380" s="8">
        <v>0</v>
      </c>
      <c r="H380" s="8">
        <v>0</v>
      </c>
      <c r="I380" s="8">
        <v>1920</v>
      </c>
      <c r="J380" s="8">
        <v>1920</v>
      </c>
      <c r="K380" s="8"/>
      <c r="L380" s="8" t="e">
        <f t="shared" si="5"/>
        <v>#NUM!</v>
      </c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>
      <c r="A381" s="8">
        <v>376</v>
      </c>
      <c r="B381" s="8" t="s">
        <v>813</v>
      </c>
      <c r="C381" s="8">
        <v>0</v>
      </c>
      <c r="D381" s="8">
        <v>0</v>
      </c>
      <c r="E381" s="8">
        <v>0</v>
      </c>
      <c r="F381" s="8">
        <v>0</v>
      </c>
      <c r="G381" s="8">
        <v>0</v>
      </c>
      <c r="H381" s="8">
        <v>0</v>
      </c>
      <c r="I381" s="8">
        <v>17760</v>
      </c>
      <c r="J381" s="8">
        <v>17760</v>
      </c>
      <c r="K381" s="8"/>
      <c r="L381" s="8" t="e">
        <f t="shared" si="5"/>
        <v>#NUM!</v>
      </c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>
      <c r="A382" s="8">
        <v>377</v>
      </c>
      <c r="B382" s="8" t="s">
        <v>814</v>
      </c>
      <c r="C382" s="8">
        <v>0</v>
      </c>
      <c r="D382" s="8">
        <v>0</v>
      </c>
      <c r="E382" s="8">
        <v>0</v>
      </c>
      <c r="F382" s="8">
        <v>0</v>
      </c>
      <c r="G382" s="8">
        <v>0</v>
      </c>
      <c r="H382" s="8">
        <v>0</v>
      </c>
      <c r="I382" s="8">
        <v>585</v>
      </c>
      <c r="J382" s="8">
        <v>585</v>
      </c>
      <c r="K382" s="8"/>
      <c r="L382" s="8" t="e">
        <f t="shared" si="5"/>
        <v>#NUM!</v>
      </c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>
      <c r="A383" s="8">
        <v>378</v>
      </c>
      <c r="B383" s="8" t="s">
        <v>815</v>
      </c>
      <c r="C383" s="8">
        <v>0</v>
      </c>
      <c r="D383" s="8">
        <v>0</v>
      </c>
      <c r="E383" s="8">
        <v>0</v>
      </c>
      <c r="F383" s="8">
        <v>0</v>
      </c>
      <c r="G383" s="8">
        <v>0</v>
      </c>
      <c r="H383" s="8">
        <v>0</v>
      </c>
      <c r="I383" s="8">
        <v>1959</v>
      </c>
      <c r="J383" s="8">
        <v>1959</v>
      </c>
      <c r="K383" s="8"/>
      <c r="L383" s="8" t="e">
        <f t="shared" si="5"/>
        <v>#NUM!</v>
      </c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>
      <c r="A384" s="8">
        <v>379</v>
      </c>
      <c r="B384" s="8" t="s">
        <v>816</v>
      </c>
      <c r="C384" s="8">
        <v>0</v>
      </c>
      <c r="D384" s="8">
        <v>0</v>
      </c>
      <c r="E384" s="8">
        <v>0</v>
      </c>
      <c r="F384" s="8">
        <v>0</v>
      </c>
      <c r="G384" s="8">
        <v>0</v>
      </c>
      <c r="H384" s="8">
        <v>0</v>
      </c>
      <c r="I384" s="8">
        <v>54457</v>
      </c>
      <c r="J384" s="8">
        <v>54457</v>
      </c>
      <c r="K384" s="8"/>
      <c r="L384" s="8" t="e">
        <f t="shared" si="5"/>
        <v>#NUM!</v>
      </c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>
      <c r="A385" s="8">
        <v>380</v>
      </c>
      <c r="B385" s="8" t="s">
        <v>817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  <c r="I385" s="8">
        <v>12044</v>
      </c>
      <c r="J385" s="8">
        <v>12044</v>
      </c>
      <c r="K385" s="8"/>
      <c r="L385" s="8" t="e">
        <f t="shared" si="5"/>
        <v>#NUM!</v>
      </c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>
      <c r="A386" s="8">
        <v>381</v>
      </c>
      <c r="B386" s="8" t="s">
        <v>818</v>
      </c>
      <c r="C386" s="8">
        <v>0</v>
      </c>
      <c r="D386" s="8">
        <v>0</v>
      </c>
      <c r="E386" s="8">
        <v>0</v>
      </c>
      <c r="F386" s="8">
        <v>0</v>
      </c>
      <c r="G386" s="8">
        <v>0</v>
      </c>
      <c r="H386" s="8">
        <v>0</v>
      </c>
      <c r="I386" s="8">
        <v>1250</v>
      </c>
      <c r="J386" s="8">
        <v>1250</v>
      </c>
      <c r="K386" s="8"/>
      <c r="L386" s="8" t="e">
        <f t="shared" si="5"/>
        <v>#NUM!</v>
      </c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>
      <c r="A387" s="8">
        <v>382</v>
      </c>
      <c r="B387" s="8" t="s">
        <v>819</v>
      </c>
      <c r="C387" s="8">
        <v>0</v>
      </c>
      <c r="D387" s="8">
        <v>0</v>
      </c>
      <c r="E387" s="8">
        <v>0</v>
      </c>
      <c r="F387" s="8">
        <v>0</v>
      </c>
      <c r="G387" s="8">
        <v>0</v>
      </c>
      <c r="H387" s="8">
        <v>0</v>
      </c>
      <c r="I387" s="8">
        <v>912</v>
      </c>
      <c r="J387" s="8">
        <v>912</v>
      </c>
      <c r="K387" s="8"/>
      <c r="L387" s="8" t="e">
        <f t="shared" si="5"/>
        <v>#NUM!</v>
      </c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>
      <c r="A388" s="8">
        <v>383</v>
      </c>
      <c r="B388" s="8" t="s">
        <v>820</v>
      </c>
      <c r="C388" s="8">
        <v>0</v>
      </c>
      <c r="D388" s="8">
        <v>0</v>
      </c>
      <c r="E388" s="8">
        <v>0</v>
      </c>
      <c r="F388" s="8">
        <v>0</v>
      </c>
      <c r="G388" s="8">
        <v>0</v>
      </c>
      <c r="H388" s="8">
        <v>0</v>
      </c>
      <c r="I388" s="8">
        <v>53949</v>
      </c>
      <c r="J388" s="8">
        <v>53949</v>
      </c>
      <c r="K388" s="8"/>
      <c r="L388" s="8" t="e">
        <f t="shared" si="5"/>
        <v>#NUM!</v>
      </c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>
      <c r="A389" s="8">
        <v>384</v>
      </c>
      <c r="B389" s="8" t="s">
        <v>821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  <c r="H389" s="8">
        <v>0</v>
      </c>
      <c r="I389" s="8">
        <v>64</v>
      </c>
      <c r="J389" s="8">
        <v>64</v>
      </c>
      <c r="K389" s="8"/>
      <c r="L389" s="8" t="e">
        <f t="shared" si="5"/>
        <v>#NUM!</v>
      </c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>
      <c r="A390" s="8">
        <v>385</v>
      </c>
      <c r="B390" s="8" t="s">
        <v>822</v>
      </c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10</v>
      </c>
      <c r="J390" s="8">
        <v>10</v>
      </c>
      <c r="K390" s="8"/>
      <c r="L390" s="8" t="e">
        <f t="shared" si="5"/>
        <v>#NUM!</v>
      </c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>
      <c r="A391" s="8">
        <v>386</v>
      </c>
      <c r="B391" s="8" t="s">
        <v>823</v>
      </c>
      <c r="C391" s="8">
        <v>0</v>
      </c>
      <c r="D391" s="8">
        <v>0</v>
      </c>
      <c r="E391" s="8">
        <v>0</v>
      </c>
      <c r="F391" s="8">
        <v>0</v>
      </c>
      <c r="G391" s="8">
        <v>0</v>
      </c>
      <c r="H391" s="8">
        <v>0</v>
      </c>
      <c r="I391" s="8">
        <v>39805</v>
      </c>
      <c r="J391" s="8">
        <v>39805</v>
      </c>
      <c r="K391" s="8"/>
      <c r="L391" s="8" t="e">
        <f t="shared" ref="L391:L405" si="6">LOG10(C391)</f>
        <v>#NUM!</v>
      </c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>
      <c r="A392" s="8">
        <v>387</v>
      </c>
      <c r="B392" s="8" t="s">
        <v>824</v>
      </c>
      <c r="C392" s="8">
        <v>0</v>
      </c>
      <c r="D392" s="8">
        <v>0</v>
      </c>
      <c r="E392" s="8">
        <v>0</v>
      </c>
      <c r="F392" s="8">
        <v>0</v>
      </c>
      <c r="G392" s="8">
        <v>0</v>
      </c>
      <c r="H392" s="8">
        <v>0</v>
      </c>
      <c r="I392" s="8">
        <v>4299</v>
      </c>
      <c r="J392" s="8">
        <v>4299</v>
      </c>
      <c r="K392" s="8"/>
      <c r="L392" s="8" t="e">
        <f t="shared" si="6"/>
        <v>#NUM!</v>
      </c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>
      <c r="A393" s="8">
        <v>388</v>
      </c>
      <c r="B393" s="8" t="s">
        <v>825</v>
      </c>
      <c r="C393" s="8">
        <v>0</v>
      </c>
      <c r="D393" s="8">
        <v>0</v>
      </c>
      <c r="E393" s="8">
        <v>0</v>
      </c>
      <c r="F393" s="8">
        <v>0</v>
      </c>
      <c r="G393" s="8">
        <v>0</v>
      </c>
      <c r="H393" s="8">
        <v>0</v>
      </c>
      <c r="I393" s="8">
        <v>298</v>
      </c>
      <c r="J393" s="8">
        <v>298</v>
      </c>
      <c r="K393" s="8"/>
      <c r="L393" s="8" t="e">
        <f t="shared" si="6"/>
        <v>#NUM!</v>
      </c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>
      <c r="A394" s="8">
        <v>389</v>
      </c>
      <c r="B394" s="8" t="s">
        <v>826</v>
      </c>
      <c r="C394" s="8">
        <v>0</v>
      </c>
      <c r="D394" s="8">
        <v>0</v>
      </c>
      <c r="E394" s="8">
        <v>0</v>
      </c>
      <c r="F394" s="8">
        <v>0</v>
      </c>
      <c r="G394" s="8">
        <v>0</v>
      </c>
      <c r="H394" s="8">
        <v>0</v>
      </c>
      <c r="I394" s="8">
        <v>1660</v>
      </c>
      <c r="J394" s="8">
        <v>1660</v>
      </c>
      <c r="K394" s="8"/>
      <c r="L394" s="8" t="e">
        <f t="shared" si="6"/>
        <v>#NUM!</v>
      </c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>
      <c r="A395" s="8">
        <v>390</v>
      </c>
      <c r="B395" s="8" t="s">
        <v>827</v>
      </c>
      <c r="C395" s="8">
        <v>0</v>
      </c>
      <c r="D395" s="8">
        <v>0</v>
      </c>
      <c r="E395" s="8">
        <v>0</v>
      </c>
      <c r="F395" s="8">
        <v>0</v>
      </c>
      <c r="G395" s="8">
        <v>0</v>
      </c>
      <c r="H395" s="8">
        <v>0</v>
      </c>
      <c r="I395" s="8">
        <v>1330</v>
      </c>
      <c r="J395" s="8">
        <v>1330</v>
      </c>
      <c r="K395" s="8"/>
      <c r="L395" s="8" t="e">
        <f t="shared" si="6"/>
        <v>#NUM!</v>
      </c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>
      <c r="A396" s="8">
        <v>391</v>
      </c>
      <c r="B396" s="8" t="s">
        <v>828</v>
      </c>
      <c r="C396" s="8">
        <v>0</v>
      </c>
      <c r="D396" s="8">
        <v>0</v>
      </c>
      <c r="E396" s="8">
        <v>0</v>
      </c>
      <c r="F396" s="8">
        <v>0</v>
      </c>
      <c r="G396" s="8">
        <v>0</v>
      </c>
      <c r="H396" s="8">
        <v>0</v>
      </c>
      <c r="I396" s="8">
        <v>41060</v>
      </c>
      <c r="J396" s="8">
        <v>41060</v>
      </c>
      <c r="K396" s="8"/>
      <c r="L396" s="8" t="e">
        <f t="shared" si="6"/>
        <v>#NUM!</v>
      </c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>
      <c r="A397" s="8">
        <v>392</v>
      </c>
      <c r="B397" s="8" t="s">
        <v>829</v>
      </c>
      <c r="C397" s="8">
        <v>0</v>
      </c>
      <c r="D397" s="8">
        <v>0</v>
      </c>
      <c r="E397" s="8">
        <v>0</v>
      </c>
      <c r="F397" s="8">
        <v>0</v>
      </c>
      <c r="G397" s="8">
        <v>0</v>
      </c>
      <c r="H397" s="8">
        <v>0</v>
      </c>
      <c r="I397" s="8">
        <v>2504</v>
      </c>
      <c r="J397" s="8">
        <v>2504</v>
      </c>
      <c r="K397" s="8"/>
      <c r="L397" s="8" t="e">
        <f t="shared" si="6"/>
        <v>#NUM!</v>
      </c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>
      <c r="A398" s="8">
        <v>393</v>
      </c>
      <c r="B398" s="8" t="s">
        <v>830</v>
      </c>
      <c r="C398" s="8">
        <v>0</v>
      </c>
      <c r="D398" s="8">
        <v>0</v>
      </c>
      <c r="E398" s="8">
        <v>0</v>
      </c>
      <c r="F398" s="8">
        <v>0</v>
      </c>
      <c r="G398" s="8">
        <v>0</v>
      </c>
      <c r="H398" s="8">
        <v>0</v>
      </c>
      <c r="I398" s="8">
        <v>2372</v>
      </c>
      <c r="J398" s="8">
        <v>2372</v>
      </c>
      <c r="K398" s="8"/>
      <c r="L398" s="8" t="e">
        <f t="shared" si="6"/>
        <v>#NUM!</v>
      </c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>
      <c r="A399" s="8">
        <v>394</v>
      </c>
      <c r="B399" s="8" t="s">
        <v>831</v>
      </c>
      <c r="C399" s="8">
        <v>0</v>
      </c>
      <c r="D399" s="8">
        <v>0</v>
      </c>
      <c r="E399" s="8">
        <v>0</v>
      </c>
      <c r="F399" s="8">
        <v>0</v>
      </c>
      <c r="G399" s="8">
        <v>0</v>
      </c>
      <c r="H399" s="8">
        <v>0</v>
      </c>
      <c r="I399" s="8">
        <v>3741</v>
      </c>
      <c r="J399" s="8">
        <v>3741</v>
      </c>
      <c r="K399" s="8"/>
      <c r="L399" s="8" t="e">
        <f t="shared" si="6"/>
        <v>#NUM!</v>
      </c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>
      <c r="A400" s="8">
        <v>395</v>
      </c>
      <c r="B400" s="8" t="s">
        <v>832</v>
      </c>
      <c r="C400" s="8">
        <v>0</v>
      </c>
      <c r="D400" s="8">
        <v>0</v>
      </c>
      <c r="E400" s="8">
        <v>0</v>
      </c>
      <c r="F400" s="8">
        <v>0</v>
      </c>
      <c r="G400" s="8">
        <v>0</v>
      </c>
      <c r="H400" s="8">
        <v>0</v>
      </c>
      <c r="I400" s="8">
        <v>5968</v>
      </c>
      <c r="J400" s="8">
        <v>5968</v>
      </c>
      <c r="K400" s="8"/>
      <c r="L400" s="8" t="e">
        <f t="shared" si="6"/>
        <v>#NUM!</v>
      </c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>
      <c r="A401" s="8">
        <v>396</v>
      </c>
      <c r="B401" s="8" t="s">
        <v>833</v>
      </c>
      <c r="C401" s="8">
        <v>0</v>
      </c>
      <c r="D401" s="8">
        <v>0</v>
      </c>
      <c r="E401" s="8">
        <v>0</v>
      </c>
      <c r="F401" s="8">
        <v>0</v>
      </c>
      <c r="G401" s="8">
        <v>0</v>
      </c>
      <c r="H401" s="8">
        <v>0</v>
      </c>
      <c r="I401" s="8">
        <v>1908</v>
      </c>
      <c r="J401" s="8">
        <v>1908</v>
      </c>
      <c r="K401" s="8"/>
      <c r="L401" s="8" t="e">
        <f t="shared" si="6"/>
        <v>#NUM!</v>
      </c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>
      <c r="A402" s="8">
        <v>397</v>
      </c>
      <c r="B402" s="8" t="s">
        <v>834</v>
      </c>
      <c r="C402" s="8">
        <v>0</v>
      </c>
      <c r="D402" s="8">
        <v>0</v>
      </c>
      <c r="E402" s="8">
        <v>0</v>
      </c>
      <c r="F402" s="8">
        <v>0</v>
      </c>
      <c r="G402" s="8">
        <v>0</v>
      </c>
      <c r="H402" s="8">
        <v>0</v>
      </c>
      <c r="I402" s="8">
        <v>39</v>
      </c>
      <c r="J402" s="8">
        <v>39</v>
      </c>
      <c r="K402" s="8"/>
      <c r="L402" s="8" t="e">
        <f t="shared" si="6"/>
        <v>#NUM!</v>
      </c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>
      <c r="A403" s="8">
        <v>398</v>
      </c>
      <c r="B403" s="8" t="s">
        <v>835</v>
      </c>
      <c r="C403" s="8">
        <v>0</v>
      </c>
      <c r="D403" s="8">
        <v>0</v>
      </c>
      <c r="E403" s="8">
        <v>0</v>
      </c>
      <c r="F403" s="8">
        <v>0</v>
      </c>
      <c r="G403" s="8">
        <v>0</v>
      </c>
      <c r="H403" s="8">
        <v>0</v>
      </c>
      <c r="I403" s="8">
        <v>2281</v>
      </c>
      <c r="J403" s="8">
        <v>2281</v>
      </c>
      <c r="K403" s="8"/>
      <c r="L403" s="8" t="e">
        <f t="shared" si="6"/>
        <v>#NUM!</v>
      </c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>
      <c r="A404" s="8">
        <v>399</v>
      </c>
      <c r="B404" s="8" t="s">
        <v>836</v>
      </c>
      <c r="C404" s="8">
        <v>0</v>
      </c>
      <c r="D404" s="8">
        <v>0</v>
      </c>
      <c r="E404" s="8">
        <v>0</v>
      </c>
      <c r="F404" s="8">
        <v>0</v>
      </c>
      <c r="G404" s="8">
        <v>0</v>
      </c>
      <c r="H404" s="8">
        <v>0</v>
      </c>
      <c r="I404" s="8">
        <v>121</v>
      </c>
      <c r="J404" s="8">
        <v>121</v>
      </c>
      <c r="K404" s="8"/>
      <c r="L404" s="8" t="e">
        <f t="shared" si="6"/>
        <v>#NUM!</v>
      </c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>
      <c r="A405" s="8">
        <v>400</v>
      </c>
      <c r="B405" s="8" t="s">
        <v>837</v>
      </c>
      <c r="C405" s="8">
        <v>0</v>
      </c>
      <c r="D405" s="8">
        <v>0</v>
      </c>
      <c r="E405" s="8">
        <v>0</v>
      </c>
      <c r="F405" s="8">
        <v>0</v>
      </c>
      <c r="G405" s="8">
        <v>0</v>
      </c>
      <c r="H405" s="8">
        <v>0</v>
      </c>
      <c r="I405" s="8">
        <v>1411</v>
      </c>
      <c r="J405" s="8">
        <v>1411</v>
      </c>
      <c r="K405" s="8"/>
      <c r="L405" s="8" t="e">
        <f t="shared" si="6"/>
        <v>#NUM!</v>
      </c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>
      <c r="A406" s="8"/>
      <c r="B406" s="8" t="s">
        <v>12</v>
      </c>
      <c r="C406" s="8">
        <f>AVERAGE(C6:C405)</f>
        <v>0</v>
      </c>
      <c r="D406" s="8">
        <f t="shared" ref="D406:J406" si="7">AVERAGE(D6:D405)</f>
        <v>0</v>
      </c>
      <c r="E406" s="8">
        <f t="shared" si="7"/>
        <v>0</v>
      </c>
      <c r="F406" s="8">
        <f t="shared" si="7"/>
        <v>0</v>
      </c>
      <c r="G406" s="8">
        <f t="shared" si="7"/>
        <v>0</v>
      </c>
      <c r="H406" s="8">
        <f t="shared" si="7"/>
        <v>0</v>
      </c>
      <c r="I406" s="8">
        <f t="shared" si="7"/>
        <v>5466.6350000000002</v>
      </c>
      <c r="J406" s="8">
        <f t="shared" si="7"/>
        <v>5466.6350000000002</v>
      </c>
      <c r="K406" s="8"/>
      <c r="L406" s="8"/>
    </row>
    <row r="407" spans="1:24">
      <c r="A407" s="8"/>
      <c r="B407" s="8" t="s">
        <v>0</v>
      </c>
      <c r="C407" s="8">
        <f>STDEV(C6:C405)</f>
        <v>0</v>
      </c>
      <c r="D407" s="8">
        <f t="shared" ref="D407:J407" si="8">STDEV(D6:D405)</f>
        <v>0</v>
      </c>
      <c r="E407" s="8">
        <f t="shared" si="8"/>
        <v>0</v>
      </c>
      <c r="F407" s="8">
        <f t="shared" si="8"/>
        <v>0</v>
      </c>
      <c r="G407" s="8">
        <f t="shared" si="8"/>
        <v>0</v>
      </c>
      <c r="H407" s="8">
        <f t="shared" si="8"/>
        <v>0</v>
      </c>
      <c r="I407" s="8">
        <f t="shared" si="8"/>
        <v>11848.911805487056</v>
      </c>
      <c r="J407" s="8">
        <f t="shared" si="8"/>
        <v>11848.911805487056</v>
      </c>
      <c r="K407" s="8"/>
      <c r="L407" s="8"/>
    </row>
    <row r="408" spans="1:24">
      <c r="A408" s="8"/>
      <c r="B408" s="8" t="s">
        <v>29</v>
      </c>
      <c r="C408" s="8">
        <f>SUM(C6:C405)</f>
        <v>0</v>
      </c>
      <c r="D408" s="8">
        <f t="shared" ref="D408:J408" si="9">SUM(D6:D405)</f>
        <v>0</v>
      </c>
      <c r="E408" s="8">
        <f t="shared" si="9"/>
        <v>0</v>
      </c>
      <c r="F408" s="8">
        <f t="shared" si="9"/>
        <v>0</v>
      </c>
      <c r="G408" s="8">
        <f t="shared" si="9"/>
        <v>0</v>
      </c>
      <c r="H408" s="8">
        <f t="shared" si="9"/>
        <v>0</v>
      </c>
      <c r="I408" s="8">
        <f t="shared" si="9"/>
        <v>2186654</v>
      </c>
      <c r="J408" s="8">
        <f t="shared" si="9"/>
        <v>2186654</v>
      </c>
      <c r="K408" s="8"/>
      <c r="L408" s="8"/>
    </row>
    <row r="409" spans="1:24">
      <c r="A409" s="8"/>
      <c r="B409" s="8" t="s">
        <v>13</v>
      </c>
      <c r="C409" s="8" t="e">
        <f>(C408^2) /  (400 * SUMSQ(C6:C405))</f>
        <v>#DIV/0!</v>
      </c>
      <c r="D409" s="8"/>
      <c r="E409" s="8"/>
      <c r="F409" s="8"/>
      <c r="G409" s="8"/>
      <c r="H409" s="8"/>
      <c r="I409" s="8"/>
      <c r="J409" s="8"/>
      <c r="K409" s="8"/>
      <c r="L409" s="8"/>
    </row>
    <row r="410" spans="1:24">
      <c r="A410" s="8"/>
      <c r="B410" s="8" t="s">
        <v>32</v>
      </c>
      <c r="C410" s="8" t="e">
        <f>SUM(L6:L405)</f>
        <v>#NUM!</v>
      </c>
      <c r="D410" s="8"/>
      <c r="E410" s="8"/>
      <c r="F410" s="8"/>
      <c r="G410" s="8"/>
      <c r="H410" s="8"/>
      <c r="I410" s="8"/>
      <c r="J410" s="8"/>
      <c r="K410" s="8"/>
      <c r="L410" s="8"/>
    </row>
    <row r="421" spans="2:4" ht="18">
      <c r="B421" s="3"/>
      <c r="C421" s="2"/>
      <c r="D421" s="2"/>
    </row>
    <row r="445" spans="2:4" ht="18">
      <c r="B445" s="3"/>
      <c r="C445" s="2"/>
      <c r="D445" s="2"/>
    </row>
  </sheetData>
  <mergeCells count="1">
    <mergeCell ref="B1:J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45"/>
  <sheetViews>
    <sheetView topLeftCell="A55" zoomScale="60" zoomScaleNormal="60" workbookViewId="0">
      <selection activeCell="D96" sqref="D96"/>
    </sheetView>
  </sheetViews>
  <sheetFormatPr defaultRowHeight="14.4"/>
  <cols>
    <col min="1" max="1" width="11.77734375" style="1" bestFit="1" customWidth="1"/>
    <col min="2" max="2" width="97.6640625" style="1" bestFit="1" customWidth="1"/>
    <col min="3" max="3" width="23.109375" style="1" bestFit="1" customWidth="1"/>
    <col min="4" max="4" width="17.44140625" style="1" bestFit="1" customWidth="1"/>
    <col min="5" max="5" width="16.6640625" style="1" bestFit="1" customWidth="1"/>
    <col min="6" max="6" width="18.88671875" style="1" bestFit="1" customWidth="1"/>
    <col min="7" max="7" width="17.88671875" style="1" bestFit="1" customWidth="1"/>
    <col min="8" max="8" width="17.109375" style="1" bestFit="1" customWidth="1"/>
    <col min="9" max="9" width="17.88671875" style="1" bestFit="1" customWidth="1"/>
    <col min="10" max="10" width="26.33203125" style="1" bestFit="1" customWidth="1"/>
    <col min="11" max="16384" width="8.88671875" style="1"/>
  </cols>
  <sheetData>
    <row r="1" spans="1:23" ht="14.4" customHeight="1">
      <c r="B1" s="16" t="s">
        <v>8</v>
      </c>
      <c r="C1" s="16"/>
      <c r="D1" s="16"/>
      <c r="E1" s="16"/>
      <c r="F1" s="16"/>
      <c r="G1" s="16"/>
      <c r="H1" s="16"/>
      <c r="I1" s="16"/>
      <c r="J1" s="16"/>
    </row>
    <row r="2" spans="1:23" ht="14.4" customHeight="1">
      <c r="B2" s="16"/>
      <c r="C2" s="16"/>
      <c r="D2" s="16"/>
      <c r="E2" s="16"/>
      <c r="F2" s="16"/>
      <c r="G2" s="16"/>
      <c r="H2" s="16"/>
      <c r="I2" s="16"/>
      <c r="J2" s="16"/>
    </row>
    <row r="5" spans="1:23" ht="18">
      <c r="A5" s="2" t="s">
        <v>3</v>
      </c>
      <c r="B5" s="3" t="s">
        <v>4</v>
      </c>
      <c r="C5" s="2" t="s">
        <v>1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/>
      <c r="L5" s="2" t="s">
        <v>33</v>
      </c>
    </row>
    <row r="6" spans="1:23">
      <c r="A6" s="8">
        <v>1</v>
      </c>
      <c r="B6" s="8" t="s">
        <v>27</v>
      </c>
      <c r="C6" s="8">
        <v>1.2</v>
      </c>
      <c r="D6" s="8">
        <v>50</v>
      </c>
      <c r="E6" s="8">
        <v>6</v>
      </c>
      <c r="F6" s="8">
        <v>5</v>
      </c>
      <c r="G6" s="8">
        <v>44</v>
      </c>
      <c r="H6" s="8">
        <v>6</v>
      </c>
      <c r="I6" s="8">
        <v>50</v>
      </c>
      <c r="J6" s="8">
        <v>0</v>
      </c>
      <c r="K6" s="8"/>
      <c r="L6" s="8">
        <f>LOG10(C6)</f>
        <v>7.9181246047624818E-2</v>
      </c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>
      <c r="A7" s="8">
        <v>2</v>
      </c>
      <c r="B7" s="8" t="s">
        <v>838</v>
      </c>
      <c r="C7" s="8">
        <v>30.2</v>
      </c>
      <c r="D7" s="8">
        <v>1175</v>
      </c>
      <c r="E7" s="8">
        <v>77</v>
      </c>
      <c r="F7" s="8">
        <v>73</v>
      </c>
      <c r="G7" s="8">
        <v>1096</v>
      </c>
      <c r="H7" s="8">
        <v>110</v>
      </c>
      <c r="I7" s="8">
        <v>1175</v>
      </c>
      <c r="J7" s="8">
        <v>0</v>
      </c>
      <c r="K7" s="8"/>
      <c r="L7" s="8">
        <f t="shared" ref="L7:L70" si="0">LOG10(C7)</f>
        <v>1.4800069429571505</v>
      </c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>
      <c r="A8" s="8">
        <v>3</v>
      </c>
      <c r="B8" s="8" t="s">
        <v>839</v>
      </c>
      <c r="C8" s="8">
        <v>17.2</v>
      </c>
      <c r="D8" s="8">
        <v>699</v>
      </c>
      <c r="E8" s="8">
        <v>59</v>
      </c>
      <c r="F8" s="8">
        <v>58</v>
      </c>
      <c r="G8" s="8">
        <v>640</v>
      </c>
      <c r="H8" s="8">
        <v>78</v>
      </c>
      <c r="I8" s="8">
        <v>699</v>
      </c>
      <c r="J8" s="8">
        <v>0</v>
      </c>
      <c r="K8" s="8"/>
      <c r="L8" s="8">
        <f t="shared" si="0"/>
        <v>1.2355284469075489</v>
      </c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>
      <c r="A9" s="8">
        <v>4</v>
      </c>
      <c r="B9" s="8" t="s">
        <v>840</v>
      </c>
      <c r="C9" s="8">
        <v>101.4</v>
      </c>
      <c r="D9" s="8">
        <v>3640</v>
      </c>
      <c r="E9" s="8">
        <v>0</v>
      </c>
      <c r="F9" s="8">
        <v>0</v>
      </c>
      <c r="G9" s="8">
        <v>3640</v>
      </c>
      <c r="H9" s="8">
        <v>336</v>
      </c>
      <c r="I9" s="8">
        <v>3640</v>
      </c>
      <c r="J9" s="8">
        <v>0</v>
      </c>
      <c r="K9" s="8"/>
      <c r="L9" s="8">
        <f t="shared" si="0"/>
        <v>2.0060379549973173</v>
      </c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>
      <c r="A10" s="8">
        <v>5</v>
      </c>
      <c r="B10" s="8" t="s">
        <v>841</v>
      </c>
      <c r="C10" s="8">
        <v>0.8</v>
      </c>
      <c r="D10" s="8">
        <v>32</v>
      </c>
      <c r="E10" s="8">
        <v>0</v>
      </c>
      <c r="F10" s="8">
        <v>0</v>
      </c>
      <c r="G10" s="8">
        <v>32</v>
      </c>
      <c r="H10" s="8">
        <v>3</v>
      </c>
      <c r="I10" s="8">
        <v>32</v>
      </c>
      <c r="J10" s="8">
        <v>0</v>
      </c>
      <c r="K10" s="8"/>
      <c r="L10" s="8">
        <f t="shared" si="0"/>
        <v>-9.6910013008056392E-2</v>
      </c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>
      <c r="A11" s="8">
        <v>6</v>
      </c>
      <c r="B11" s="8" t="s">
        <v>842</v>
      </c>
      <c r="C11" s="8">
        <v>65.400000000000006</v>
      </c>
      <c r="D11" s="8">
        <v>2345</v>
      </c>
      <c r="E11" s="8">
        <v>6</v>
      </c>
      <c r="F11" s="8">
        <v>0</v>
      </c>
      <c r="G11" s="8">
        <v>2339</v>
      </c>
      <c r="H11" s="8">
        <v>210</v>
      </c>
      <c r="I11" s="8">
        <v>2345</v>
      </c>
      <c r="J11" s="8">
        <v>0</v>
      </c>
      <c r="K11" s="8"/>
      <c r="L11" s="8">
        <f t="shared" si="0"/>
        <v>1.8155777483242672</v>
      </c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>
      <c r="A12" s="8">
        <v>7</v>
      </c>
      <c r="B12" s="8" t="s">
        <v>843</v>
      </c>
      <c r="C12" s="8">
        <v>8.6</v>
      </c>
      <c r="D12" s="8">
        <v>329</v>
      </c>
      <c r="E12" s="8">
        <v>20</v>
      </c>
      <c r="F12" s="8">
        <v>20</v>
      </c>
      <c r="G12" s="8">
        <v>309</v>
      </c>
      <c r="H12" s="8">
        <v>30</v>
      </c>
      <c r="I12" s="8">
        <v>329</v>
      </c>
      <c r="J12" s="8">
        <v>0</v>
      </c>
      <c r="K12" s="8"/>
      <c r="L12" s="8">
        <f t="shared" si="0"/>
        <v>0.93449845124356767</v>
      </c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>
      <c r="A13" s="8">
        <v>8</v>
      </c>
      <c r="B13" s="8" t="s">
        <v>844</v>
      </c>
      <c r="C13" s="8">
        <v>4.6000000000000005</v>
      </c>
      <c r="D13" s="8">
        <v>165</v>
      </c>
      <c r="E13" s="8">
        <v>0</v>
      </c>
      <c r="F13" s="8">
        <v>0</v>
      </c>
      <c r="G13" s="8">
        <v>165</v>
      </c>
      <c r="H13" s="8">
        <v>13</v>
      </c>
      <c r="I13" s="8">
        <v>165</v>
      </c>
      <c r="J13" s="8">
        <v>0</v>
      </c>
      <c r="K13" s="8"/>
      <c r="L13" s="8">
        <f t="shared" si="0"/>
        <v>0.66275783168157409</v>
      </c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>
      <c r="A14" s="8">
        <v>9</v>
      </c>
      <c r="B14" s="8" t="s">
        <v>845</v>
      </c>
      <c r="C14" s="8">
        <v>70.8</v>
      </c>
      <c r="D14" s="8">
        <v>2704</v>
      </c>
      <c r="E14" s="8">
        <v>146</v>
      </c>
      <c r="F14" s="8">
        <v>146</v>
      </c>
      <c r="G14" s="8">
        <v>2558</v>
      </c>
      <c r="H14" s="8">
        <v>253</v>
      </c>
      <c r="I14" s="8">
        <v>2704</v>
      </c>
      <c r="J14" s="8">
        <v>0</v>
      </c>
      <c r="K14" s="8"/>
      <c r="L14" s="8">
        <f t="shared" si="0"/>
        <v>1.8500332576897689</v>
      </c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>
      <c r="A15" s="8">
        <v>10</v>
      </c>
      <c r="B15" s="8" t="s">
        <v>846</v>
      </c>
      <c r="C15" s="8">
        <v>54.6</v>
      </c>
      <c r="D15" s="8">
        <v>1964</v>
      </c>
      <c r="E15" s="8">
        <v>0</v>
      </c>
      <c r="F15" s="8">
        <v>0</v>
      </c>
      <c r="G15" s="8">
        <v>1964</v>
      </c>
      <c r="H15" s="8">
        <v>184</v>
      </c>
      <c r="I15" s="8">
        <v>1964</v>
      </c>
      <c r="J15" s="8">
        <v>0</v>
      </c>
      <c r="K15" s="8"/>
      <c r="L15" s="8">
        <f t="shared" si="0"/>
        <v>1.7371926427047373</v>
      </c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>
      <c r="A16" s="8">
        <v>11</v>
      </c>
      <c r="B16" s="8" t="s">
        <v>847</v>
      </c>
      <c r="C16" s="8">
        <v>84.600000000000009</v>
      </c>
      <c r="D16" s="8">
        <v>3046</v>
      </c>
      <c r="E16" s="8">
        <v>2</v>
      </c>
      <c r="F16" s="8">
        <v>0</v>
      </c>
      <c r="G16" s="8">
        <v>3038</v>
      </c>
      <c r="H16" s="8">
        <v>285</v>
      </c>
      <c r="I16" s="8">
        <v>3046</v>
      </c>
      <c r="J16" s="8">
        <v>0</v>
      </c>
      <c r="K16" s="8"/>
      <c r="L16" s="8">
        <f t="shared" si="0"/>
        <v>1.9273703630390235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>
      <c r="A17" s="8">
        <v>12</v>
      </c>
      <c r="B17" s="8" t="s">
        <v>848</v>
      </c>
      <c r="C17" s="8">
        <v>1.2</v>
      </c>
      <c r="D17" s="8">
        <v>38</v>
      </c>
      <c r="E17" s="8">
        <v>0</v>
      </c>
      <c r="F17" s="8">
        <v>0</v>
      </c>
      <c r="G17" s="8">
        <v>38</v>
      </c>
      <c r="H17" s="8">
        <v>2</v>
      </c>
      <c r="I17" s="8">
        <v>38</v>
      </c>
      <c r="J17" s="8">
        <v>0</v>
      </c>
      <c r="K17" s="8"/>
      <c r="L17" s="8">
        <f t="shared" si="0"/>
        <v>7.9181246047624818E-2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>
      <c r="A18" s="8">
        <v>13</v>
      </c>
      <c r="B18" s="8" t="s">
        <v>849</v>
      </c>
      <c r="C18" s="8">
        <v>3.4000000000000004</v>
      </c>
      <c r="D18" s="8">
        <v>134</v>
      </c>
      <c r="E18" s="8">
        <v>14</v>
      </c>
      <c r="F18" s="8">
        <v>14</v>
      </c>
      <c r="G18" s="8">
        <v>120</v>
      </c>
      <c r="H18" s="8">
        <v>11</v>
      </c>
      <c r="I18" s="8">
        <v>134</v>
      </c>
      <c r="J18" s="8">
        <v>0</v>
      </c>
      <c r="K18" s="8"/>
      <c r="L18" s="8">
        <f t="shared" si="0"/>
        <v>0.53147891704225514</v>
      </c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>
      <c r="A19" s="8">
        <v>14</v>
      </c>
      <c r="B19" s="8" t="s">
        <v>850</v>
      </c>
      <c r="C19" s="8">
        <v>70.400000000000006</v>
      </c>
      <c r="D19" s="8">
        <v>2551</v>
      </c>
      <c r="E19" s="8">
        <v>0</v>
      </c>
      <c r="F19" s="8">
        <v>0</v>
      </c>
      <c r="G19" s="8">
        <v>2551</v>
      </c>
      <c r="H19" s="8">
        <v>257</v>
      </c>
      <c r="I19" s="8">
        <v>2551</v>
      </c>
      <c r="J19" s="8">
        <v>0</v>
      </c>
      <c r="K19" s="8"/>
      <c r="L19" s="8">
        <f t="shared" si="0"/>
        <v>1.8475726591421122</v>
      </c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>
      <c r="A20" s="8">
        <v>15</v>
      </c>
      <c r="B20" s="8" t="s">
        <v>851</v>
      </c>
      <c r="C20" s="8">
        <v>38.6</v>
      </c>
      <c r="D20" s="8">
        <v>1527</v>
      </c>
      <c r="E20" s="8">
        <v>114</v>
      </c>
      <c r="F20" s="8">
        <v>112</v>
      </c>
      <c r="G20" s="8">
        <v>1413</v>
      </c>
      <c r="H20" s="8">
        <v>157</v>
      </c>
      <c r="I20" s="8">
        <v>1527</v>
      </c>
      <c r="J20" s="8">
        <v>0</v>
      </c>
      <c r="K20" s="8"/>
      <c r="L20" s="8">
        <f t="shared" si="0"/>
        <v>1.5865873046717549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>
      <c r="A21" s="8">
        <v>16</v>
      </c>
      <c r="B21" s="8" t="s">
        <v>852</v>
      </c>
      <c r="C21" s="8">
        <v>76</v>
      </c>
      <c r="D21" s="8">
        <v>2760</v>
      </c>
      <c r="E21" s="8">
        <v>0</v>
      </c>
      <c r="F21" s="8">
        <v>0</v>
      </c>
      <c r="G21" s="8">
        <v>2760</v>
      </c>
      <c r="H21" s="8">
        <v>287</v>
      </c>
      <c r="I21" s="8">
        <v>2760</v>
      </c>
      <c r="J21" s="8">
        <v>0</v>
      </c>
      <c r="K21" s="8"/>
      <c r="L21" s="8">
        <f t="shared" si="0"/>
        <v>1.8808135922807914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>
      <c r="A22" s="8">
        <v>17</v>
      </c>
      <c r="B22" s="8" t="s">
        <v>853</v>
      </c>
      <c r="C22" s="8">
        <v>54.2</v>
      </c>
      <c r="D22" s="8">
        <v>1948</v>
      </c>
      <c r="E22" s="8">
        <v>3</v>
      </c>
      <c r="F22" s="8">
        <v>3</v>
      </c>
      <c r="G22" s="8">
        <v>1945</v>
      </c>
      <c r="H22" s="8">
        <v>183</v>
      </c>
      <c r="I22" s="8">
        <v>1948</v>
      </c>
      <c r="J22" s="8">
        <v>0</v>
      </c>
      <c r="K22" s="8"/>
      <c r="L22" s="8">
        <f t="shared" si="0"/>
        <v>1.7339992865383869</v>
      </c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>
      <c r="A23" s="8">
        <v>18</v>
      </c>
      <c r="B23" s="8" t="s">
        <v>854</v>
      </c>
      <c r="C23" s="8">
        <v>1</v>
      </c>
      <c r="D23" s="8">
        <v>42</v>
      </c>
      <c r="E23" s="8">
        <v>1</v>
      </c>
      <c r="F23" s="8">
        <v>1</v>
      </c>
      <c r="G23" s="8">
        <v>41</v>
      </c>
      <c r="H23" s="8">
        <v>6</v>
      </c>
      <c r="I23" s="8">
        <v>42</v>
      </c>
      <c r="J23" s="8">
        <v>0</v>
      </c>
      <c r="K23" s="8"/>
      <c r="L23" s="8">
        <f t="shared" si="0"/>
        <v>0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>
      <c r="A24" s="8">
        <v>19</v>
      </c>
      <c r="B24" s="8" t="s">
        <v>855</v>
      </c>
      <c r="C24" s="8">
        <v>22.799999999999997</v>
      </c>
      <c r="D24" s="8">
        <v>915</v>
      </c>
      <c r="E24" s="8">
        <v>82</v>
      </c>
      <c r="F24" s="8">
        <v>81</v>
      </c>
      <c r="G24" s="8">
        <v>833</v>
      </c>
      <c r="H24" s="8">
        <v>88</v>
      </c>
      <c r="I24" s="8">
        <v>915</v>
      </c>
      <c r="J24" s="8">
        <v>0</v>
      </c>
      <c r="K24" s="8"/>
      <c r="L24" s="8">
        <f t="shared" si="0"/>
        <v>1.3579348470004537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>
      <c r="A25" s="8">
        <v>20</v>
      </c>
      <c r="B25" s="8" t="s">
        <v>856</v>
      </c>
      <c r="C25" s="8">
        <v>30.4</v>
      </c>
      <c r="D25" s="8">
        <v>1214</v>
      </c>
      <c r="E25" s="8">
        <v>131</v>
      </c>
      <c r="F25" s="8">
        <v>131</v>
      </c>
      <c r="G25" s="8">
        <v>1083</v>
      </c>
      <c r="H25" s="8">
        <v>93</v>
      </c>
      <c r="I25" s="8">
        <v>1214</v>
      </c>
      <c r="J25" s="8">
        <v>0</v>
      </c>
      <c r="K25" s="8"/>
      <c r="L25" s="8">
        <f t="shared" si="0"/>
        <v>1.4828735836087537</v>
      </c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>
      <c r="A26" s="8">
        <v>21</v>
      </c>
      <c r="B26" s="8" t="s">
        <v>857</v>
      </c>
      <c r="C26" s="8">
        <v>67.599999999999994</v>
      </c>
      <c r="D26" s="8">
        <v>2671</v>
      </c>
      <c r="E26" s="8">
        <v>249</v>
      </c>
      <c r="F26" s="8">
        <v>249</v>
      </c>
      <c r="G26" s="8">
        <v>2422</v>
      </c>
      <c r="H26" s="8">
        <v>220</v>
      </c>
      <c r="I26" s="8">
        <v>2671</v>
      </c>
      <c r="J26" s="8">
        <v>0</v>
      </c>
      <c r="K26" s="8"/>
      <c r="L26" s="8">
        <f t="shared" si="0"/>
        <v>1.8299466959416359</v>
      </c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>
      <c r="A27" s="8">
        <v>22</v>
      </c>
      <c r="B27" s="8" t="s">
        <v>858</v>
      </c>
      <c r="C27" s="8">
        <v>102.2</v>
      </c>
      <c r="D27" s="8">
        <v>3698</v>
      </c>
      <c r="E27" s="8">
        <v>0</v>
      </c>
      <c r="F27" s="8">
        <v>0</v>
      </c>
      <c r="G27" s="8">
        <v>3698</v>
      </c>
      <c r="H27" s="8">
        <v>368</v>
      </c>
      <c r="I27" s="8">
        <v>3698</v>
      </c>
      <c r="J27" s="8">
        <v>0</v>
      </c>
      <c r="K27" s="8"/>
      <c r="L27" s="8">
        <f t="shared" si="0"/>
        <v>2.0094508957986941</v>
      </c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>
      <c r="A28" s="8">
        <v>23</v>
      </c>
      <c r="B28" s="8" t="s">
        <v>859</v>
      </c>
      <c r="C28" s="8">
        <v>0.2</v>
      </c>
      <c r="D28" s="8">
        <v>7</v>
      </c>
      <c r="E28" s="8">
        <v>0</v>
      </c>
      <c r="F28" s="8">
        <v>0</v>
      </c>
      <c r="G28" s="8">
        <v>7</v>
      </c>
      <c r="H28" s="8">
        <v>1</v>
      </c>
      <c r="I28" s="8">
        <v>7</v>
      </c>
      <c r="J28" s="8">
        <v>0</v>
      </c>
      <c r="K28" s="8"/>
      <c r="L28" s="8">
        <f t="shared" si="0"/>
        <v>-0.69897000433601875</v>
      </c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>
      <c r="A29" s="8">
        <v>24</v>
      </c>
      <c r="B29" s="8" t="s">
        <v>860</v>
      </c>
      <c r="C29" s="8">
        <v>11.799999999999999</v>
      </c>
      <c r="D29" s="8">
        <v>558</v>
      </c>
      <c r="E29" s="8">
        <v>133</v>
      </c>
      <c r="F29" s="8">
        <v>133</v>
      </c>
      <c r="G29" s="8">
        <v>425</v>
      </c>
      <c r="H29" s="8">
        <v>38</v>
      </c>
      <c r="I29" s="8">
        <v>558</v>
      </c>
      <c r="J29" s="8">
        <v>0</v>
      </c>
      <c r="K29" s="8"/>
      <c r="L29" s="8">
        <f t="shared" si="0"/>
        <v>1.0718820073061253</v>
      </c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>
      <c r="A30" s="8">
        <v>25</v>
      </c>
      <c r="B30" s="8" t="s">
        <v>861</v>
      </c>
      <c r="C30" s="8">
        <v>102.6</v>
      </c>
      <c r="D30" s="8">
        <v>3683</v>
      </c>
      <c r="E30" s="8">
        <v>0</v>
      </c>
      <c r="F30" s="8">
        <v>0</v>
      </c>
      <c r="G30" s="8">
        <v>3683</v>
      </c>
      <c r="H30" s="8">
        <v>346</v>
      </c>
      <c r="I30" s="8">
        <v>3683</v>
      </c>
      <c r="J30" s="8">
        <v>0</v>
      </c>
      <c r="K30" s="8"/>
      <c r="L30" s="8">
        <f t="shared" si="0"/>
        <v>2.0111473607757975</v>
      </c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>
      <c r="A31" s="8">
        <v>26</v>
      </c>
      <c r="B31" s="8" t="s">
        <v>862</v>
      </c>
      <c r="C31" s="8">
        <v>95.8</v>
      </c>
      <c r="D31" s="8">
        <v>3458</v>
      </c>
      <c r="E31" s="8">
        <v>2</v>
      </c>
      <c r="F31" s="8">
        <v>2</v>
      </c>
      <c r="G31" s="8">
        <v>3456</v>
      </c>
      <c r="H31" s="8">
        <v>337</v>
      </c>
      <c r="I31" s="8">
        <v>3458</v>
      </c>
      <c r="J31" s="8">
        <v>0</v>
      </c>
      <c r="K31" s="8"/>
      <c r="L31" s="8">
        <f t="shared" si="0"/>
        <v>1.9813655090785445</v>
      </c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>
      <c r="A32" s="8">
        <v>27</v>
      </c>
      <c r="B32" s="8" t="s">
        <v>863</v>
      </c>
      <c r="C32" s="8">
        <v>54.800000000000004</v>
      </c>
      <c r="D32" s="8">
        <v>2271</v>
      </c>
      <c r="E32" s="8">
        <v>275</v>
      </c>
      <c r="F32" s="8">
        <v>267</v>
      </c>
      <c r="G32" s="8">
        <v>1996</v>
      </c>
      <c r="H32" s="8">
        <v>212</v>
      </c>
      <c r="I32" s="8">
        <v>2271</v>
      </c>
      <c r="J32" s="8">
        <v>0</v>
      </c>
      <c r="K32" s="8"/>
      <c r="L32" s="8">
        <f t="shared" si="0"/>
        <v>1.7387805584843692</v>
      </c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>
      <c r="A33" s="8">
        <v>28</v>
      </c>
      <c r="B33" s="8" t="s">
        <v>864</v>
      </c>
      <c r="C33" s="8">
        <v>0.8</v>
      </c>
      <c r="D33" s="8">
        <v>35</v>
      </c>
      <c r="E33" s="8">
        <v>2</v>
      </c>
      <c r="F33" s="8">
        <v>2</v>
      </c>
      <c r="G33" s="8">
        <v>33</v>
      </c>
      <c r="H33" s="8">
        <v>4</v>
      </c>
      <c r="I33" s="8">
        <v>35</v>
      </c>
      <c r="J33" s="8">
        <v>0</v>
      </c>
      <c r="K33" s="8"/>
      <c r="L33" s="8">
        <f t="shared" si="0"/>
        <v>-9.6910013008056392E-2</v>
      </c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>
      <c r="A34" s="8">
        <v>29</v>
      </c>
      <c r="B34" s="8" t="s">
        <v>865</v>
      </c>
      <c r="C34" s="8">
        <v>0.2</v>
      </c>
      <c r="D34" s="8">
        <v>10</v>
      </c>
      <c r="E34" s="8">
        <v>1</v>
      </c>
      <c r="F34" s="8">
        <v>1</v>
      </c>
      <c r="G34" s="8">
        <v>9</v>
      </c>
      <c r="H34" s="8">
        <v>3</v>
      </c>
      <c r="I34" s="8">
        <v>10</v>
      </c>
      <c r="J34" s="8">
        <v>0</v>
      </c>
      <c r="K34" s="8"/>
      <c r="L34" s="8">
        <f t="shared" si="0"/>
        <v>-0.69897000433601875</v>
      </c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>
      <c r="A35" s="8">
        <v>30</v>
      </c>
      <c r="B35" s="8" t="s">
        <v>866</v>
      </c>
      <c r="C35" s="8">
        <v>0.6</v>
      </c>
      <c r="D35" s="8">
        <v>23</v>
      </c>
      <c r="E35" s="8">
        <v>1</v>
      </c>
      <c r="F35" s="8">
        <v>1</v>
      </c>
      <c r="G35" s="8">
        <v>22</v>
      </c>
      <c r="H35" s="8">
        <v>1</v>
      </c>
      <c r="I35" s="8">
        <v>23</v>
      </c>
      <c r="J35" s="8">
        <v>0</v>
      </c>
      <c r="K35" s="8"/>
      <c r="L35" s="8">
        <f t="shared" si="0"/>
        <v>-0.22184874961635639</v>
      </c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>
      <c r="A36" s="8">
        <v>31</v>
      </c>
      <c r="B36" s="8" t="s">
        <v>867</v>
      </c>
      <c r="C36" s="8">
        <v>102</v>
      </c>
      <c r="D36" s="8">
        <v>3694</v>
      </c>
      <c r="E36" s="8">
        <v>0</v>
      </c>
      <c r="F36" s="8">
        <v>0</v>
      </c>
      <c r="G36" s="8">
        <v>3694</v>
      </c>
      <c r="H36" s="8">
        <v>373</v>
      </c>
      <c r="I36" s="8">
        <v>3694</v>
      </c>
      <c r="J36" s="8">
        <v>0</v>
      </c>
      <c r="K36" s="8"/>
      <c r="L36" s="8">
        <f t="shared" si="0"/>
        <v>2.0086001717619175</v>
      </c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>
      <c r="A37" s="8">
        <v>32</v>
      </c>
      <c r="B37" s="8" t="s">
        <v>868</v>
      </c>
      <c r="C37" s="8">
        <v>97.4</v>
      </c>
      <c r="D37" s="8">
        <v>3528</v>
      </c>
      <c r="E37" s="8">
        <v>0</v>
      </c>
      <c r="F37" s="8">
        <v>0</v>
      </c>
      <c r="G37" s="8">
        <v>3528</v>
      </c>
      <c r="H37" s="8">
        <v>360</v>
      </c>
      <c r="I37" s="8">
        <v>3528</v>
      </c>
      <c r="J37" s="8">
        <v>0</v>
      </c>
      <c r="K37" s="8"/>
      <c r="L37" s="8">
        <f t="shared" si="0"/>
        <v>1.9885589568786155</v>
      </c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>
      <c r="A38" s="8">
        <v>33</v>
      </c>
      <c r="B38" s="8" t="s">
        <v>869</v>
      </c>
      <c r="C38" s="8">
        <v>100.39999999999999</v>
      </c>
      <c r="D38" s="8">
        <v>3649</v>
      </c>
      <c r="E38" s="8">
        <v>0</v>
      </c>
      <c r="F38" s="8">
        <v>0</v>
      </c>
      <c r="G38" s="8">
        <v>3649</v>
      </c>
      <c r="H38" s="8">
        <v>382</v>
      </c>
      <c r="I38" s="8">
        <v>3649</v>
      </c>
      <c r="J38" s="8">
        <v>0</v>
      </c>
      <c r="K38" s="8"/>
      <c r="L38" s="8">
        <f t="shared" si="0"/>
        <v>2.0017337128090005</v>
      </c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>
      <c r="A39" s="8">
        <v>34</v>
      </c>
      <c r="B39" s="8" t="s">
        <v>870</v>
      </c>
      <c r="C39" s="8">
        <v>8.1999999999999993</v>
      </c>
      <c r="D39" s="8">
        <v>306</v>
      </c>
      <c r="E39" s="8">
        <v>5</v>
      </c>
      <c r="F39" s="8">
        <v>5</v>
      </c>
      <c r="G39" s="8">
        <v>301</v>
      </c>
      <c r="H39" s="8">
        <v>32</v>
      </c>
      <c r="I39" s="8">
        <v>306</v>
      </c>
      <c r="J39" s="8">
        <v>0</v>
      </c>
      <c r="K39" s="8"/>
      <c r="L39" s="8">
        <f t="shared" si="0"/>
        <v>0.91381385238371671</v>
      </c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>
      <c r="A40" s="8">
        <v>35</v>
      </c>
      <c r="B40" s="8" t="s">
        <v>871</v>
      </c>
      <c r="C40" s="8">
        <v>100.39999999999999</v>
      </c>
      <c r="D40" s="8">
        <v>3614</v>
      </c>
      <c r="E40" s="8">
        <v>3</v>
      </c>
      <c r="F40" s="8">
        <v>3</v>
      </c>
      <c r="G40" s="8">
        <v>3611</v>
      </c>
      <c r="H40" s="8">
        <v>345</v>
      </c>
      <c r="I40" s="8">
        <v>3614</v>
      </c>
      <c r="J40" s="8">
        <v>0</v>
      </c>
      <c r="K40" s="8"/>
      <c r="L40" s="8">
        <f t="shared" si="0"/>
        <v>2.0017337128090005</v>
      </c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>
      <c r="A41" s="8">
        <v>36</v>
      </c>
      <c r="B41" s="8" t="s">
        <v>872</v>
      </c>
      <c r="C41" s="8">
        <v>47.199999999999996</v>
      </c>
      <c r="D41" s="8">
        <v>1731</v>
      </c>
      <c r="E41" s="8">
        <v>18</v>
      </c>
      <c r="F41" s="8">
        <v>18</v>
      </c>
      <c r="G41" s="8">
        <v>1713</v>
      </c>
      <c r="H41" s="8">
        <v>176</v>
      </c>
      <c r="I41" s="8">
        <v>1731</v>
      </c>
      <c r="J41" s="8">
        <v>0</v>
      </c>
      <c r="K41" s="8"/>
      <c r="L41" s="8">
        <f t="shared" si="0"/>
        <v>1.6739419986340878</v>
      </c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>
      <c r="A42" s="8">
        <v>37</v>
      </c>
      <c r="B42" s="8" t="s">
        <v>873</v>
      </c>
      <c r="C42" s="8">
        <v>48.2</v>
      </c>
      <c r="D42" s="8">
        <v>1755</v>
      </c>
      <c r="E42" s="8">
        <v>0</v>
      </c>
      <c r="F42" s="8">
        <v>0</v>
      </c>
      <c r="G42" s="8">
        <v>1755</v>
      </c>
      <c r="H42" s="8">
        <v>185</v>
      </c>
      <c r="I42" s="8">
        <v>1755</v>
      </c>
      <c r="J42" s="8">
        <v>0</v>
      </c>
      <c r="K42" s="8"/>
      <c r="L42" s="8">
        <f t="shared" si="0"/>
        <v>1.6830470382388496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>
      <c r="A43" s="8">
        <v>38</v>
      </c>
      <c r="B43" s="8" t="s">
        <v>874</v>
      </c>
      <c r="C43" s="8">
        <v>99.2</v>
      </c>
      <c r="D43" s="8">
        <v>3599</v>
      </c>
      <c r="E43" s="8">
        <v>0</v>
      </c>
      <c r="F43" s="8">
        <v>0</v>
      </c>
      <c r="G43" s="8">
        <v>3599</v>
      </c>
      <c r="H43" s="8">
        <v>372</v>
      </c>
      <c r="I43" s="8">
        <v>3599</v>
      </c>
      <c r="J43" s="8">
        <v>0</v>
      </c>
      <c r="K43" s="8"/>
      <c r="L43" s="8">
        <f t="shared" si="0"/>
        <v>1.9965116721541787</v>
      </c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>
      <c r="A44" s="8">
        <v>39</v>
      </c>
      <c r="B44" s="8" t="s">
        <v>875</v>
      </c>
      <c r="C44" s="8">
        <v>71.399999999999991</v>
      </c>
      <c r="D44" s="8">
        <v>2587</v>
      </c>
      <c r="E44" s="8">
        <v>0</v>
      </c>
      <c r="F44" s="8">
        <v>0</v>
      </c>
      <c r="G44" s="8">
        <v>2587</v>
      </c>
      <c r="H44" s="8">
        <v>265</v>
      </c>
      <c r="I44" s="8">
        <v>2587</v>
      </c>
      <c r="J44" s="8">
        <v>0</v>
      </c>
      <c r="K44" s="8"/>
      <c r="L44" s="8">
        <f t="shared" si="0"/>
        <v>1.8536982117761744</v>
      </c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>
      <c r="A45" s="8">
        <v>40</v>
      </c>
      <c r="B45" s="8" t="s">
        <v>876</v>
      </c>
      <c r="C45" s="8">
        <v>55.599999999999994</v>
      </c>
      <c r="D45" s="8">
        <v>1996</v>
      </c>
      <c r="E45" s="8">
        <v>0</v>
      </c>
      <c r="F45" s="8">
        <v>0</v>
      </c>
      <c r="G45" s="8">
        <v>1996</v>
      </c>
      <c r="H45" s="8">
        <v>183</v>
      </c>
      <c r="I45" s="8">
        <v>1996</v>
      </c>
      <c r="J45" s="8">
        <v>0</v>
      </c>
      <c r="K45" s="8"/>
      <c r="L45" s="8">
        <f t="shared" si="0"/>
        <v>1.7450747915820575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>
      <c r="A46" s="8">
        <v>41</v>
      </c>
      <c r="B46" s="8" t="s">
        <v>877</v>
      </c>
      <c r="C46" s="8">
        <v>0.2</v>
      </c>
      <c r="D46" s="8">
        <v>6</v>
      </c>
      <c r="E46" s="8">
        <v>0</v>
      </c>
      <c r="F46" s="8">
        <v>0</v>
      </c>
      <c r="G46" s="8">
        <v>6</v>
      </c>
      <c r="H46" s="8">
        <v>1</v>
      </c>
      <c r="I46" s="8">
        <v>6</v>
      </c>
      <c r="J46" s="8">
        <v>0</v>
      </c>
      <c r="K46" s="8"/>
      <c r="L46" s="8">
        <f t="shared" si="0"/>
        <v>-0.69897000433601875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>
      <c r="A47" s="8">
        <v>42</v>
      </c>
      <c r="B47" s="8" t="s">
        <v>878</v>
      </c>
      <c r="C47" s="8">
        <v>38.799999999999997</v>
      </c>
      <c r="D47" s="8">
        <v>1540</v>
      </c>
      <c r="E47" s="8">
        <v>149</v>
      </c>
      <c r="F47" s="8">
        <v>149</v>
      </c>
      <c r="G47" s="8">
        <v>1391</v>
      </c>
      <c r="H47" s="8">
        <v>128</v>
      </c>
      <c r="I47" s="8">
        <v>1540</v>
      </c>
      <c r="J47" s="8">
        <v>0</v>
      </c>
      <c r="K47" s="8"/>
      <c r="L47" s="8">
        <f t="shared" si="0"/>
        <v>1.5888317255942073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>
      <c r="A48" s="8">
        <v>43</v>
      </c>
      <c r="B48" s="8" t="s">
        <v>879</v>
      </c>
      <c r="C48" s="8">
        <v>53.2</v>
      </c>
      <c r="D48" s="8">
        <v>2117</v>
      </c>
      <c r="E48" s="8">
        <v>173</v>
      </c>
      <c r="F48" s="8">
        <v>173</v>
      </c>
      <c r="G48" s="8">
        <v>1944</v>
      </c>
      <c r="H48" s="8">
        <v>209</v>
      </c>
      <c r="I48" s="8">
        <v>2117</v>
      </c>
      <c r="J48" s="8">
        <v>0</v>
      </c>
      <c r="K48" s="8"/>
      <c r="L48" s="8">
        <f t="shared" si="0"/>
        <v>1.7259116322950483</v>
      </c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>
      <c r="A49" s="8">
        <v>44</v>
      </c>
      <c r="B49" s="8" t="s">
        <v>880</v>
      </c>
      <c r="C49" s="8">
        <v>101.6</v>
      </c>
      <c r="D49" s="8">
        <v>3670</v>
      </c>
      <c r="E49" s="8">
        <v>0</v>
      </c>
      <c r="F49" s="8">
        <v>0</v>
      </c>
      <c r="G49" s="8">
        <v>3670</v>
      </c>
      <c r="H49" s="8">
        <v>361</v>
      </c>
      <c r="I49" s="8">
        <v>3670</v>
      </c>
      <c r="J49" s="8">
        <v>0</v>
      </c>
      <c r="K49" s="8"/>
      <c r="L49" s="8">
        <f t="shared" si="0"/>
        <v>2.0068937079479006</v>
      </c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>
      <c r="A50" s="8">
        <v>45</v>
      </c>
      <c r="B50" s="8" t="s">
        <v>881</v>
      </c>
      <c r="C50" s="8">
        <v>11</v>
      </c>
      <c r="D50" s="8">
        <v>388</v>
      </c>
      <c r="E50" s="8">
        <v>4</v>
      </c>
      <c r="F50" s="8">
        <v>4</v>
      </c>
      <c r="G50" s="8">
        <v>383</v>
      </c>
      <c r="H50" s="8">
        <v>27</v>
      </c>
      <c r="I50" s="8">
        <v>388</v>
      </c>
      <c r="J50" s="8">
        <v>0</v>
      </c>
      <c r="K50" s="8"/>
      <c r="L50" s="8">
        <f t="shared" si="0"/>
        <v>1.0413926851582251</v>
      </c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>
      <c r="A51" s="8">
        <v>46</v>
      </c>
      <c r="B51" s="8" t="s">
        <v>882</v>
      </c>
      <c r="C51" s="8">
        <v>5.4</v>
      </c>
      <c r="D51" s="8">
        <v>221</v>
      </c>
      <c r="E51" s="8">
        <v>22</v>
      </c>
      <c r="F51" s="8">
        <v>22</v>
      </c>
      <c r="G51" s="8">
        <v>199</v>
      </c>
      <c r="H51" s="8">
        <v>25</v>
      </c>
      <c r="I51" s="8">
        <v>221</v>
      </c>
      <c r="J51" s="8">
        <v>0</v>
      </c>
      <c r="K51" s="8"/>
      <c r="L51" s="8">
        <f t="shared" si="0"/>
        <v>0.7323937598229685</v>
      </c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>
      <c r="A52" s="8">
        <v>47</v>
      </c>
      <c r="B52" s="8" t="s">
        <v>883</v>
      </c>
      <c r="C52" s="8">
        <v>0.6</v>
      </c>
      <c r="D52" s="8">
        <v>24</v>
      </c>
      <c r="E52" s="8">
        <v>3</v>
      </c>
      <c r="F52" s="8">
        <v>3</v>
      </c>
      <c r="G52" s="8">
        <v>21</v>
      </c>
      <c r="H52" s="8">
        <v>2</v>
      </c>
      <c r="I52" s="8">
        <v>24</v>
      </c>
      <c r="J52" s="8">
        <v>0</v>
      </c>
      <c r="K52" s="8"/>
      <c r="L52" s="8">
        <f t="shared" si="0"/>
        <v>-0.22184874961635639</v>
      </c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>
      <c r="A53" s="8">
        <v>48</v>
      </c>
      <c r="B53" s="8" t="s">
        <v>884</v>
      </c>
      <c r="C53" s="8">
        <v>34.200000000000003</v>
      </c>
      <c r="D53" s="8">
        <v>1377</v>
      </c>
      <c r="E53" s="8">
        <v>130</v>
      </c>
      <c r="F53" s="8">
        <v>128</v>
      </c>
      <c r="G53" s="8">
        <v>1246</v>
      </c>
      <c r="H53" s="8">
        <v>133</v>
      </c>
      <c r="I53" s="8">
        <v>1377</v>
      </c>
      <c r="J53" s="8">
        <v>0</v>
      </c>
      <c r="K53" s="8"/>
      <c r="L53" s="8">
        <f t="shared" si="0"/>
        <v>1.5340261060561351</v>
      </c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>
      <c r="A54" s="8">
        <v>49</v>
      </c>
      <c r="B54" s="8" t="s">
        <v>885</v>
      </c>
      <c r="C54" s="8">
        <v>36</v>
      </c>
      <c r="D54" s="8">
        <v>1487</v>
      </c>
      <c r="E54" s="8">
        <v>121</v>
      </c>
      <c r="F54" s="8">
        <v>121</v>
      </c>
      <c r="G54" s="8">
        <v>1318</v>
      </c>
      <c r="H54" s="8">
        <v>143</v>
      </c>
      <c r="I54" s="8">
        <v>1487</v>
      </c>
      <c r="J54" s="8">
        <v>0</v>
      </c>
      <c r="K54" s="8"/>
      <c r="L54" s="8">
        <f t="shared" si="0"/>
        <v>1.5563025007672873</v>
      </c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>
      <c r="A55" s="8">
        <v>50</v>
      </c>
      <c r="B55" s="8" t="s">
        <v>886</v>
      </c>
      <c r="C55" s="8">
        <v>60.4</v>
      </c>
      <c r="D55" s="8">
        <v>2222</v>
      </c>
      <c r="E55" s="8">
        <v>0</v>
      </c>
      <c r="F55" s="8">
        <v>0</v>
      </c>
      <c r="G55" s="8">
        <v>2196</v>
      </c>
      <c r="H55" s="8">
        <v>232</v>
      </c>
      <c r="I55" s="8">
        <v>2222</v>
      </c>
      <c r="J55" s="8">
        <v>0</v>
      </c>
      <c r="K55" s="8"/>
      <c r="L55" s="8">
        <f t="shared" si="0"/>
        <v>1.7810369386211318</v>
      </c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>
      <c r="A56" s="8">
        <v>51</v>
      </c>
      <c r="B56" s="8" t="s">
        <v>887</v>
      </c>
      <c r="C56" s="8">
        <v>68.8</v>
      </c>
      <c r="D56" s="8">
        <v>2634</v>
      </c>
      <c r="E56" s="8">
        <v>137</v>
      </c>
      <c r="F56" s="8">
        <v>137</v>
      </c>
      <c r="G56" s="8">
        <v>2497</v>
      </c>
      <c r="H56" s="8">
        <v>259</v>
      </c>
      <c r="I56" s="8">
        <v>2634</v>
      </c>
      <c r="J56" s="8">
        <v>0</v>
      </c>
      <c r="K56" s="8"/>
      <c r="L56" s="8">
        <f t="shared" si="0"/>
        <v>1.8375884382355112</v>
      </c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>
      <c r="A57" s="8">
        <v>52</v>
      </c>
      <c r="B57" s="8" t="s">
        <v>888</v>
      </c>
      <c r="C57" s="8">
        <v>39.799999999999997</v>
      </c>
      <c r="D57" s="8">
        <v>1601</v>
      </c>
      <c r="E57" s="8">
        <v>163</v>
      </c>
      <c r="F57" s="8">
        <v>162</v>
      </c>
      <c r="G57" s="8">
        <v>1438</v>
      </c>
      <c r="H57" s="8">
        <v>140</v>
      </c>
      <c r="I57" s="8">
        <v>1601</v>
      </c>
      <c r="J57" s="8">
        <v>0</v>
      </c>
      <c r="K57" s="8"/>
      <c r="L57" s="8">
        <f t="shared" si="0"/>
        <v>1.5998830720736879</v>
      </c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>
      <c r="A58" s="8">
        <v>53</v>
      </c>
      <c r="B58" s="8" t="s">
        <v>889</v>
      </c>
      <c r="C58" s="8">
        <v>0.2</v>
      </c>
      <c r="D58" s="8">
        <v>9</v>
      </c>
      <c r="E58" s="8">
        <v>0</v>
      </c>
      <c r="F58" s="8">
        <v>0</v>
      </c>
      <c r="G58" s="8">
        <v>9</v>
      </c>
      <c r="H58" s="8">
        <v>1</v>
      </c>
      <c r="I58" s="8">
        <v>9</v>
      </c>
      <c r="J58" s="8">
        <v>0</v>
      </c>
      <c r="K58" s="8"/>
      <c r="L58" s="8">
        <f t="shared" si="0"/>
        <v>-0.69897000433601875</v>
      </c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>
      <c r="A59" s="8">
        <v>54</v>
      </c>
      <c r="B59" s="8" t="s">
        <v>890</v>
      </c>
      <c r="C59" s="8">
        <v>100.19999999999999</v>
      </c>
      <c r="D59" s="8">
        <v>3653</v>
      </c>
      <c r="E59" s="8">
        <v>0</v>
      </c>
      <c r="F59" s="8">
        <v>0</v>
      </c>
      <c r="G59" s="8">
        <v>3653</v>
      </c>
      <c r="H59" s="8">
        <v>391</v>
      </c>
      <c r="I59" s="8">
        <v>3653</v>
      </c>
      <c r="J59" s="8">
        <v>0</v>
      </c>
      <c r="K59" s="8"/>
      <c r="L59" s="8">
        <f t="shared" si="0"/>
        <v>2.0008677215312267</v>
      </c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>
      <c r="A60" s="8">
        <v>55</v>
      </c>
      <c r="B60" s="8" t="s">
        <v>891</v>
      </c>
      <c r="C60" s="8">
        <v>41.8</v>
      </c>
      <c r="D60" s="8">
        <v>1491</v>
      </c>
      <c r="E60" s="8">
        <v>0</v>
      </c>
      <c r="F60" s="8">
        <v>0</v>
      </c>
      <c r="G60" s="8">
        <v>1491</v>
      </c>
      <c r="H60" s="8">
        <v>132</v>
      </c>
      <c r="I60" s="8">
        <v>1491</v>
      </c>
      <c r="J60" s="8">
        <v>0</v>
      </c>
      <c r="K60" s="8"/>
      <c r="L60" s="8">
        <f t="shared" si="0"/>
        <v>1.6211762817750353</v>
      </c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>
      <c r="A61" s="8">
        <v>56</v>
      </c>
      <c r="B61" s="8" t="s">
        <v>892</v>
      </c>
      <c r="C61" s="8">
        <v>104.80000000000001</v>
      </c>
      <c r="D61" s="8">
        <v>3817</v>
      </c>
      <c r="E61" s="8">
        <v>2</v>
      </c>
      <c r="F61" s="8">
        <v>0</v>
      </c>
      <c r="G61" s="8">
        <v>3815</v>
      </c>
      <c r="H61" s="8">
        <v>405</v>
      </c>
      <c r="I61" s="8">
        <v>3817</v>
      </c>
      <c r="J61" s="8">
        <v>0</v>
      </c>
      <c r="K61" s="8"/>
      <c r="L61" s="8">
        <f t="shared" si="0"/>
        <v>2.0203612826477078</v>
      </c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>
      <c r="A62" s="8">
        <v>57</v>
      </c>
      <c r="B62" s="8" t="s">
        <v>893</v>
      </c>
      <c r="C62" s="8">
        <v>53.2</v>
      </c>
      <c r="D62" s="8">
        <v>1915</v>
      </c>
      <c r="E62" s="8">
        <v>0</v>
      </c>
      <c r="F62" s="8">
        <v>0</v>
      </c>
      <c r="G62" s="8">
        <v>1915</v>
      </c>
      <c r="H62" s="8">
        <v>185</v>
      </c>
      <c r="I62" s="8">
        <v>1915</v>
      </c>
      <c r="J62" s="8">
        <v>0</v>
      </c>
      <c r="K62" s="8"/>
      <c r="L62" s="8">
        <f t="shared" si="0"/>
        <v>1.7259116322950483</v>
      </c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>
      <c r="A63" s="8">
        <v>58</v>
      </c>
      <c r="B63" s="8" t="s">
        <v>894</v>
      </c>
      <c r="C63" s="8">
        <v>18.799999999999997</v>
      </c>
      <c r="D63" s="8">
        <v>750</v>
      </c>
      <c r="E63" s="8">
        <v>83</v>
      </c>
      <c r="F63" s="8">
        <v>83</v>
      </c>
      <c r="G63" s="8">
        <v>667</v>
      </c>
      <c r="H63" s="8">
        <v>55</v>
      </c>
      <c r="I63" s="8">
        <v>750</v>
      </c>
      <c r="J63" s="8">
        <v>0</v>
      </c>
      <c r="K63" s="8"/>
      <c r="L63" s="8">
        <f t="shared" si="0"/>
        <v>1.2741578492636798</v>
      </c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>
      <c r="A64" s="8">
        <v>59</v>
      </c>
      <c r="B64" s="8" t="s">
        <v>895</v>
      </c>
      <c r="C64" s="8">
        <v>0.2</v>
      </c>
      <c r="D64" s="8">
        <v>20</v>
      </c>
      <c r="E64" s="8">
        <v>7</v>
      </c>
      <c r="F64" s="8">
        <v>7</v>
      </c>
      <c r="G64" s="8">
        <v>13</v>
      </c>
      <c r="H64" s="8">
        <v>4</v>
      </c>
      <c r="I64" s="8">
        <v>20</v>
      </c>
      <c r="J64" s="8">
        <v>0</v>
      </c>
      <c r="K64" s="8"/>
      <c r="L64" s="8">
        <f t="shared" si="0"/>
        <v>-0.69897000433601875</v>
      </c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>
      <c r="A65" s="8">
        <v>60</v>
      </c>
      <c r="B65" s="8" t="s">
        <v>896</v>
      </c>
      <c r="C65" s="8">
        <v>0.6</v>
      </c>
      <c r="D65" s="8">
        <v>25</v>
      </c>
      <c r="E65" s="8">
        <v>5</v>
      </c>
      <c r="F65" s="8">
        <v>5</v>
      </c>
      <c r="G65" s="8">
        <v>20</v>
      </c>
      <c r="H65" s="8">
        <v>3</v>
      </c>
      <c r="I65" s="8">
        <v>25</v>
      </c>
      <c r="J65" s="8">
        <v>0</v>
      </c>
      <c r="K65" s="8"/>
      <c r="L65" s="8">
        <f t="shared" si="0"/>
        <v>-0.22184874961635639</v>
      </c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>
      <c r="A66" s="8">
        <v>61</v>
      </c>
      <c r="B66" s="8" t="s">
        <v>897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/>
      <c r="L66" s="8" t="e">
        <f t="shared" si="0"/>
        <v>#NUM!</v>
      </c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>
      <c r="A67" s="8">
        <v>62</v>
      </c>
      <c r="B67" s="8" t="s">
        <v>898</v>
      </c>
      <c r="C67" s="8">
        <v>0</v>
      </c>
      <c r="D67" s="8">
        <v>1</v>
      </c>
      <c r="E67" s="8">
        <v>1</v>
      </c>
      <c r="F67" s="8">
        <v>1</v>
      </c>
      <c r="G67" s="8">
        <v>0</v>
      </c>
      <c r="H67" s="8">
        <v>0</v>
      </c>
      <c r="I67" s="8">
        <v>1</v>
      </c>
      <c r="J67" s="8">
        <v>0</v>
      </c>
      <c r="K67" s="8"/>
      <c r="L67" s="8" t="e">
        <f t="shared" si="0"/>
        <v>#NUM!</v>
      </c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>
      <c r="A68" s="8">
        <v>63</v>
      </c>
      <c r="B68" s="8" t="s">
        <v>899</v>
      </c>
      <c r="C68" s="8">
        <v>22</v>
      </c>
      <c r="D68" s="8">
        <v>916</v>
      </c>
      <c r="E68" s="8">
        <v>114</v>
      </c>
      <c r="F68" s="8">
        <v>111</v>
      </c>
      <c r="G68" s="8">
        <v>802</v>
      </c>
      <c r="H68" s="8">
        <v>87</v>
      </c>
      <c r="I68" s="8">
        <v>916</v>
      </c>
      <c r="J68" s="8">
        <v>0</v>
      </c>
      <c r="K68" s="8"/>
      <c r="L68" s="8">
        <f t="shared" si="0"/>
        <v>1.3424226808222062</v>
      </c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>
      <c r="A69" s="8">
        <v>64</v>
      </c>
      <c r="B69" s="8" t="s">
        <v>900</v>
      </c>
      <c r="C69" s="8">
        <v>19.600000000000001</v>
      </c>
      <c r="D69" s="8">
        <v>720</v>
      </c>
      <c r="E69" s="8">
        <v>3</v>
      </c>
      <c r="F69" s="8">
        <v>3</v>
      </c>
      <c r="G69" s="8">
        <v>717</v>
      </c>
      <c r="H69" s="8">
        <v>76</v>
      </c>
      <c r="I69" s="8">
        <v>720</v>
      </c>
      <c r="J69" s="8">
        <v>0</v>
      </c>
      <c r="K69" s="8"/>
      <c r="L69" s="8">
        <f t="shared" si="0"/>
        <v>1.2922560713564761</v>
      </c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>
      <c r="A70" s="8">
        <v>65</v>
      </c>
      <c r="B70" s="8" t="s">
        <v>901</v>
      </c>
      <c r="C70" s="8">
        <v>102</v>
      </c>
      <c r="D70" s="8">
        <v>3691</v>
      </c>
      <c r="E70" s="8">
        <v>0</v>
      </c>
      <c r="F70" s="8">
        <v>0</v>
      </c>
      <c r="G70" s="8">
        <v>3691</v>
      </c>
      <c r="H70" s="8">
        <v>372</v>
      </c>
      <c r="I70" s="8">
        <v>3691</v>
      </c>
      <c r="J70" s="8">
        <v>0</v>
      </c>
      <c r="K70" s="8"/>
      <c r="L70" s="8">
        <f t="shared" si="0"/>
        <v>2.0086001717619175</v>
      </c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>
      <c r="A71" s="8">
        <v>66</v>
      </c>
      <c r="B71" s="8" t="s">
        <v>902</v>
      </c>
      <c r="C71" s="8">
        <v>21.6</v>
      </c>
      <c r="D71" s="8">
        <v>799</v>
      </c>
      <c r="E71" s="8">
        <v>0</v>
      </c>
      <c r="F71" s="8">
        <v>0</v>
      </c>
      <c r="G71" s="8">
        <v>799</v>
      </c>
      <c r="H71" s="8">
        <v>95</v>
      </c>
      <c r="I71" s="8">
        <v>799</v>
      </c>
      <c r="J71" s="8">
        <v>0</v>
      </c>
      <c r="K71" s="8"/>
      <c r="L71" s="8">
        <f t="shared" ref="L71:L134" si="1">LOG10(C71)</f>
        <v>1.3344537511509309</v>
      </c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>
      <c r="A72" s="8">
        <v>67</v>
      </c>
      <c r="B72" s="8" t="s">
        <v>903</v>
      </c>
      <c r="C72" s="8">
        <v>2.6</v>
      </c>
      <c r="D72" s="8">
        <v>93</v>
      </c>
      <c r="E72" s="8">
        <v>0</v>
      </c>
      <c r="F72" s="8">
        <v>0</v>
      </c>
      <c r="G72" s="8">
        <v>93</v>
      </c>
      <c r="H72" s="8">
        <v>10</v>
      </c>
      <c r="I72" s="8">
        <v>93</v>
      </c>
      <c r="J72" s="8">
        <v>0</v>
      </c>
      <c r="K72" s="8"/>
      <c r="L72" s="8">
        <f t="shared" si="1"/>
        <v>0.41497334797081797</v>
      </c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>
      <c r="A73" s="8">
        <v>68</v>
      </c>
      <c r="B73" s="8" t="s">
        <v>904</v>
      </c>
      <c r="C73" s="8">
        <v>101.4</v>
      </c>
      <c r="D73" s="8">
        <v>3682</v>
      </c>
      <c r="E73" s="8">
        <v>0</v>
      </c>
      <c r="F73" s="8">
        <v>0</v>
      </c>
      <c r="G73" s="8">
        <v>3682</v>
      </c>
      <c r="H73" s="8">
        <v>382</v>
      </c>
      <c r="I73" s="8">
        <v>3682</v>
      </c>
      <c r="J73" s="8">
        <v>0</v>
      </c>
      <c r="K73" s="8"/>
      <c r="L73" s="8">
        <f t="shared" si="1"/>
        <v>2.0060379549973173</v>
      </c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>
      <c r="A74" s="8">
        <v>69</v>
      </c>
      <c r="B74" s="8" t="s">
        <v>905</v>
      </c>
      <c r="C74" s="8">
        <v>0.8</v>
      </c>
      <c r="D74" s="8">
        <v>28</v>
      </c>
      <c r="E74" s="8">
        <v>1</v>
      </c>
      <c r="F74" s="8">
        <v>1</v>
      </c>
      <c r="G74" s="8">
        <v>27</v>
      </c>
      <c r="H74" s="8">
        <v>4</v>
      </c>
      <c r="I74" s="8">
        <v>28</v>
      </c>
      <c r="J74" s="8">
        <v>0</v>
      </c>
      <c r="K74" s="8"/>
      <c r="L74" s="8">
        <f t="shared" si="1"/>
        <v>-9.6910013008056392E-2</v>
      </c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>
      <c r="A75" s="8">
        <v>70</v>
      </c>
      <c r="B75" s="8" t="s">
        <v>906</v>
      </c>
      <c r="C75" s="8">
        <v>116.4</v>
      </c>
      <c r="D75" s="8">
        <v>4226</v>
      </c>
      <c r="E75" s="8">
        <v>1</v>
      </c>
      <c r="F75" s="8">
        <v>1</v>
      </c>
      <c r="G75" s="8">
        <v>4225</v>
      </c>
      <c r="H75" s="8">
        <v>435</v>
      </c>
      <c r="I75" s="8">
        <v>4226</v>
      </c>
      <c r="J75" s="8">
        <v>0</v>
      </c>
      <c r="K75" s="8"/>
      <c r="L75" s="8">
        <f t="shared" si="1"/>
        <v>2.0659529803138699</v>
      </c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>
      <c r="A76" s="8">
        <v>71</v>
      </c>
      <c r="B76" s="8" t="s">
        <v>907</v>
      </c>
      <c r="C76" s="8">
        <v>2.4</v>
      </c>
      <c r="D76" s="8">
        <v>89</v>
      </c>
      <c r="E76" s="8">
        <v>0</v>
      </c>
      <c r="F76" s="8">
        <v>0</v>
      </c>
      <c r="G76" s="8">
        <v>89</v>
      </c>
      <c r="H76" s="8">
        <v>8</v>
      </c>
      <c r="I76" s="8">
        <v>89</v>
      </c>
      <c r="J76" s="8">
        <v>0</v>
      </c>
      <c r="K76" s="8"/>
      <c r="L76" s="8">
        <f t="shared" si="1"/>
        <v>0.38021124171160603</v>
      </c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>
      <c r="A77" s="8">
        <v>72</v>
      </c>
      <c r="B77" s="8" t="s">
        <v>908</v>
      </c>
      <c r="C77" s="8">
        <v>86</v>
      </c>
      <c r="D77" s="8">
        <v>3114</v>
      </c>
      <c r="E77" s="8">
        <v>0</v>
      </c>
      <c r="F77" s="8">
        <v>0</v>
      </c>
      <c r="G77" s="8">
        <v>3114</v>
      </c>
      <c r="H77" s="8">
        <v>317</v>
      </c>
      <c r="I77" s="8">
        <v>3114</v>
      </c>
      <c r="J77" s="8">
        <v>0</v>
      </c>
      <c r="K77" s="8"/>
      <c r="L77" s="8">
        <f t="shared" si="1"/>
        <v>1.9344984512435677</v>
      </c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>
      <c r="A78" s="8">
        <v>73</v>
      </c>
      <c r="B78" s="8" t="s">
        <v>909</v>
      </c>
      <c r="C78" s="8">
        <v>4</v>
      </c>
      <c r="D78" s="8">
        <v>150</v>
      </c>
      <c r="E78" s="8">
        <v>0</v>
      </c>
      <c r="F78" s="8">
        <v>0</v>
      </c>
      <c r="G78" s="8">
        <v>150</v>
      </c>
      <c r="H78" s="8">
        <v>23</v>
      </c>
      <c r="I78" s="8">
        <v>150</v>
      </c>
      <c r="J78" s="8">
        <v>0</v>
      </c>
      <c r="K78" s="8"/>
      <c r="L78" s="8">
        <f t="shared" si="1"/>
        <v>0.6020599913279624</v>
      </c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>
      <c r="A79" s="8">
        <v>74</v>
      </c>
      <c r="B79" s="8" t="s">
        <v>910</v>
      </c>
      <c r="C79" s="8">
        <v>1.4000000000000001</v>
      </c>
      <c r="D79" s="8">
        <v>54</v>
      </c>
      <c r="E79" s="8">
        <v>0</v>
      </c>
      <c r="F79" s="8">
        <v>0</v>
      </c>
      <c r="G79" s="8">
        <v>54</v>
      </c>
      <c r="H79" s="8">
        <v>7</v>
      </c>
      <c r="I79" s="8">
        <v>54</v>
      </c>
      <c r="J79" s="8">
        <v>0</v>
      </c>
      <c r="K79" s="8"/>
      <c r="L79" s="8">
        <f t="shared" si="1"/>
        <v>0.14612803567823807</v>
      </c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>
      <c r="A80" s="8">
        <v>75</v>
      </c>
      <c r="B80" s="8" t="s">
        <v>911</v>
      </c>
      <c r="C80" s="8">
        <v>0.4</v>
      </c>
      <c r="D80" s="8">
        <v>13</v>
      </c>
      <c r="E80" s="8">
        <v>0</v>
      </c>
      <c r="F80" s="8">
        <v>0</v>
      </c>
      <c r="G80" s="8">
        <v>13</v>
      </c>
      <c r="H80" s="8">
        <v>2</v>
      </c>
      <c r="I80" s="8">
        <v>13</v>
      </c>
      <c r="J80" s="8">
        <v>0</v>
      </c>
      <c r="K80" s="8"/>
      <c r="L80" s="8">
        <f t="shared" si="1"/>
        <v>-0.3979400086720376</v>
      </c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>
      <c r="A81" s="8">
        <v>76</v>
      </c>
      <c r="B81" s="8" t="s">
        <v>912</v>
      </c>
      <c r="C81" s="8">
        <v>37</v>
      </c>
      <c r="D81" s="8">
        <v>1342</v>
      </c>
      <c r="E81" s="8">
        <v>3</v>
      </c>
      <c r="F81" s="8">
        <v>3</v>
      </c>
      <c r="G81" s="8">
        <v>1339</v>
      </c>
      <c r="H81" s="8">
        <v>133</v>
      </c>
      <c r="I81" s="8">
        <v>1342</v>
      </c>
      <c r="J81" s="8">
        <v>0</v>
      </c>
      <c r="K81" s="8"/>
      <c r="L81" s="8">
        <f t="shared" si="1"/>
        <v>1.568201724066995</v>
      </c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>
      <c r="A82" s="8">
        <v>77</v>
      </c>
      <c r="B82" s="8" t="s">
        <v>913</v>
      </c>
      <c r="C82" s="8">
        <v>39.6</v>
      </c>
      <c r="D82" s="8">
        <v>1444</v>
      </c>
      <c r="E82" s="8">
        <v>12</v>
      </c>
      <c r="F82" s="8">
        <v>12</v>
      </c>
      <c r="G82" s="8">
        <v>1432</v>
      </c>
      <c r="H82" s="8">
        <v>144</v>
      </c>
      <c r="I82" s="8">
        <v>1444</v>
      </c>
      <c r="J82" s="8">
        <v>0</v>
      </c>
      <c r="K82" s="8"/>
      <c r="L82" s="8">
        <f t="shared" si="1"/>
        <v>1.5976951859255124</v>
      </c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>
      <c r="A83" s="8">
        <v>78</v>
      </c>
      <c r="B83" s="8" t="s">
        <v>914</v>
      </c>
      <c r="C83" s="8">
        <v>98.2</v>
      </c>
      <c r="D83" s="8">
        <v>3555</v>
      </c>
      <c r="E83" s="8">
        <v>10</v>
      </c>
      <c r="F83" s="8">
        <v>10</v>
      </c>
      <c r="G83" s="8">
        <v>3545</v>
      </c>
      <c r="H83" s="8">
        <v>348</v>
      </c>
      <c r="I83" s="8">
        <v>3555</v>
      </c>
      <c r="J83" s="8">
        <v>0</v>
      </c>
      <c r="K83" s="8"/>
      <c r="L83" s="8">
        <f t="shared" si="1"/>
        <v>1.9921114877869497</v>
      </c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>
      <c r="A84" s="8">
        <v>79</v>
      </c>
      <c r="B84" s="8" t="s">
        <v>915</v>
      </c>
      <c r="C84" s="8">
        <v>6.6000000000000005</v>
      </c>
      <c r="D84" s="8">
        <v>291</v>
      </c>
      <c r="E84" s="8">
        <v>52</v>
      </c>
      <c r="F84" s="8">
        <v>51</v>
      </c>
      <c r="G84" s="8">
        <v>239</v>
      </c>
      <c r="H84" s="8">
        <v>25</v>
      </c>
      <c r="I84" s="8">
        <v>291</v>
      </c>
      <c r="J84" s="8">
        <v>0</v>
      </c>
      <c r="K84" s="8"/>
      <c r="L84" s="8">
        <f t="shared" si="1"/>
        <v>0.81954393554186866</v>
      </c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>
      <c r="A85" s="8">
        <v>80</v>
      </c>
      <c r="B85" s="8" t="s">
        <v>916</v>
      </c>
      <c r="C85" s="8">
        <v>1.4000000000000001</v>
      </c>
      <c r="D85" s="8">
        <v>58</v>
      </c>
      <c r="E85" s="8">
        <v>7</v>
      </c>
      <c r="F85" s="8">
        <v>7</v>
      </c>
      <c r="G85" s="8">
        <v>51</v>
      </c>
      <c r="H85" s="8">
        <v>7</v>
      </c>
      <c r="I85" s="8">
        <v>58</v>
      </c>
      <c r="J85" s="8">
        <v>0</v>
      </c>
      <c r="K85" s="8"/>
      <c r="L85" s="8">
        <f t="shared" si="1"/>
        <v>0.14612803567823807</v>
      </c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>
      <c r="A86" s="8">
        <v>81</v>
      </c>
      <c r="B86" s="8" t="s">
        <v>917</v>
      </c>
      <c r="C86" s="8">
        <v>10.199999999999999</v>
      </c>
      <c r="D86" s="8">
        <v>413</v>
      </c>
      <c r="E86" s="8">
        <v>40</v>
      </c>
      <c r="F86" s="8">
        <v>37</v>
      </c>
      <c r="G86" s="8">
        <v>373</v>
      </c>
      <c r="H86" s="8">
        <v>39</v>
      </c>
      <c r="I86" s="8">
        <v>413</v>
      </c>
      <c r="J86" s="8">
        <v>0</v>
      </c>
      <c r="K86" s="8"/>
      <c r="L86" s="8">
        <f t="shared" si="1"/>
        <v>1.0086001717619175</v>
      </c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>
      <c r="A87" s="8">
        <v>82</v>
      </c>
      <c r="B87" s="8" t="s">
        <v>918</v>
      </c>
      <c r="C87" s="8">
        <v>2.8000000000000003</v>
      </c>
      <c r="D87" s="8">
        <v>106</v>
      </c>
      <c r="E87" s="8">
        <v>6</v>
      </c>
      <c r="F87" s="8">
        <v>6</v>
      </c>
      <c r="G87" s="8">
        <v>100</v>
      </c>
      <c r="H87" s="8">
        <v>7</v>
      </c>
      <c r="I87" s="8">
        <v>106</v>
      </c>
      <c r="J87" s="8">
        <v>0</v>
      </c>
      <c r="K87" s="8"/>
      <c r="L87" s="8">
        <f t="shared" si="1"/>
        <v>0.44715803134221926</v>
      </c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>
      <c r="A88" s="8">
        <v>83</v>
      </c>
      <c r="B88" s="8" t="s">
        <v>919</v>
      </c>
      <c r="C88" s="8">
        <v>22</v>
      </c>
      <c r="D88" s="8">
        <v>906</v>
      </c>
      <c r="E88" s="8">
        <v>119</v>
      </c>
      <c r="F88" s="8">
        <v>119</v>
      </c>
      <c r="G88" s="8">
        <v>787</v>
      </c>
      <c r="H88" s="8">
        <v>73</v>
      </c>
      <c r="I88" s="8">
        <v>906</v>
      </c>
      <c r="J88" s="8">
        <v>0</v>
      </c>
      <c r="K88" s="8"/>
      <c r="L88" s="8">
        <f t="shared" si="1"/>
        <v>1.3424226808222062</v>
      </c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>
      <c r="A89" s="8">
        <v>84</v>
      </c>
      <c r="B89" s="8" t="s">
        <v>920</v>
      </c>
      <c r="C89" s="8">
        <v>46.8</v>
      </c>
      <c r="D89" s="8">
        <v>1890</v>
      </c>
      <c r="E89" s="8">
        <v>143</v>
      </c>
      <c r="F89" s="8">
        <v>127</v>
      </c>
      <c r="G89" s="8">
        <v>1696</v>
      </c>
      <c r="H89" s="8">
        <v>171</v>
      </c>
      <c r="I89" s="8">
        <v>1890</v>
      </c>
      <c r="J89" s="8">
        <v>0</v>
      </c>
      <c r="K89" s="8"/>
      <c r="L89" s="8">
        <f t="shared" si="1"/>
        <v>1.670245853074124</v>
      </c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>
      <c r="A90" s="8">
        <v>85</v>
      </c>
      <c r="B90" s="8" t="s">
        <v>921</v>
      </c>
      <c r="C90" s="8">
        <v>18.2</v>
      </c>
      <c r="D90" s="8">
        <v>779</v>
      </c>
      <c r="E90" s="8">
        <v>121</v>
      </c>
      <c r="F90" s="8">
        <v>121</v>
      </c>
      <c r="G90" s="8">
        <v>656</v>
      </c>
      <c r="H90" s="8">
        <v>64</v>
      </c>
      <c r="I90" s="8">
        <v>779</v>
      </c>
      <c r="J90" s="8">
        <v>0</v>
      </c>
      <c r="K90" s="8"/>
      <c r="L90" s="8">
        <f t="shared" si="1"/>
        <v>1.2600713879850747</v>
      </c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>
      <c r="A91" s="8">
        <v>86</v>
      </c>
      <c r="B91" s="8" t="s">
        <v>922</v>
      </c>
      <c r="C91" s="8">
        <v>33.6</v>
      </c>
      <c r="D91" s="8">
        <v>1356</v>
      </c>
      <c r="E91" s="8">
        <v>127</v>
      </c>
      <c r="F91" s="8">
        <v>127</v>
      </c>
      <c r="G91" s="8">
        <v>1229</v>
      </c>
      <c r="H91" s="8">
        <v>133</v>
      </c>
      <c r="I91" s="8">
        <v>1356</v>
      </c>
      <c r="J91" s="8">
        <v>0</v>
      </c>
      <c r="K91" s="8"/>
      <c r="L91" s="8">
        <f t="shared" si="1"/>
        <v>1.5263392773898441</v>
      </c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>
      <c r="A92" s="8">
        <v>87</v>
      </c>
      <c r="B92" s="8" t="s">
        <v>923</v>
      </c>
      <c r="C92" s="8">
        <v>0.2</v>
      </c>
      <c r="D92" s="8">
        <v>10</v>
      </c>
      <c r="E92" s="8">
        <v>1</v>
      </c>
      <c r="F92" s="8">
        <v>1</v>
      </c>
      <c r="G92" s="8">
        <v>9</v>
      </c>
      <c r="H92" s="8">
        <v>1</v>
      </c>
      <c r="I92" s="8">
        <v>10</v>
      </c>
      <c r="J92" s="8">
        <v>0</v>
      </c>
      <c r="K92" s="8"/>
      <c r="L92" s="8">
        <f t="shared" si="1"/>
        <v>-0.69897000433601875</v>
      </c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>
      <c r="A93" s="8">
        <v>88</v>
      </c>
      <c r="B93" s="8" t="s">
        <v>924</v>
      </c>
      <c r="C93" s="8">
        <v>21</v>
      </c>
      <c r="D93" s="8">
        <v>831</v>
      </c>
      <c r="E93" s="8">
        <v>76</v>
      </c>
      <c r="F93" s="8">
        <v>72</v>
      </c>
      <c r="G93" s="8">
        <v>755</v>
      </c>
      <c r="H93" s="8">
        <v>72</v>
      </c>
      <c r="I93" s="8">
        <v>831</v>
      </c>
      <c r="J93" s="8">
        <v>0</v>
      </c>
      <c r="K93" s="8"/>
      <c r="L93" s="8">
        <f t="shared" si="1"/>
        <v>1.3222192947339193</v>
      </c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>
      <c r="A94" s="8">
        <v>89</v>
      </c>
      <c r="B94" s="8" t="s">
        <v>925</v>
      </c>
      <c r="C94" s="8">
        <v>2.6</v>
      </c>
      <c r="D94" s="8">
        <v>111</v>
      </c>
      <c r="E94" s="8">
        <v>15</v>
      </c>
      <c r="F94" s="8">
        <v>15</v>
      </c>
      <c r="G94" s="8">
        <v>96</v>
      </c>
      <c r="H94" s="8">
        <v>11</v>
      </c>
      <c r="I94" s="8">
        <v>111</v>
      </c>
      <c r="J94" s="8">
        <v>0</v>
      </c>
      <c r="K94" s="8"/>
      <c r="L94" s="8">
        <f t="shared" si="1"/>
        <v>0.41497334797081797</v>
      </c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>
      <c r="A95" s="8">
        <v>90</v>
      </c>
      <c r="B95" s="8" t="s">
        <v>926</v>
      </c>
      <c r="C95" s="8">
        <v>1.4000000000000001</v>
      </c>
      <c r="D95" s="8">
        <v>52</v>
      </c>
      <c r="E95" s="8">
        <v>2</v>
      </c>
      <c r="F95" s="8">
        <v>2</v>
      </c>
      <c r="G95" s="8">
        <v>50</v>
      </c>
      <c r="H95" s="8">
        <v>6</v>
      </c>
      <c r="I95" s="8">
        <v>52</v>
      </c>
      <c r="J95" s="8">
        <v>0</v>
      </c>
      <c r="K95" s="8"/>
      <c r="L95" s="8">
        <f t="shared" si="1"/>
        <v>0.14612803567823807</v>
      </c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>
      <c r="A96" s="8">
        <v>91</v>
      </c>
      <c r="B96" s="8" t="s">
        <v>927</v>
      </c>
      <c r="C96" s="8">
        <v>35.6</v>
      </c>
      <c r="D96" s="8">
        <v>1286</v>
      </c>
      <c r="E96" s="8">
        <v>0</v>
      </c>
      <c r="F96" s="8">
        <v>0</v>
      </c>
      <c r="G96" s="8">
        <v>1286</v>
      </c>
      <c r="H96" s="8">
        <v>128</v>
      </c>
      <c r="I96" s="8">
        <v>1286</v>
      </c>
      <c r="J96" s="8">
        <v>0</v>
      </c>
      <c r="K96" s="8"/>
      <c r="L96" s="8">
        <f t="shared" si="1"/>
        <v>1.5514499979728751</v>
      </c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>
      <c r="A97" s="8">
        <v>92</v>
      </c>
      <c r="B97" s="8" t="s">
        <v>928</v>
      </c>
      <c r="C97" s="8">
        <v>43.8</v>
      </c>
      <c r="D97" s="8">
        <v>1730</v>
      </c>
      <c r="E97" s="8">
        <v>139</v>
      </c>
      <c r="F97" s="8">
        <v>138</v>
      </c>
      <c r="G97" s="8">
        <v>1591</v>
      </c>
      <c r="H97" s="8">
        <v>166</v>
      </c>
      <c r="I97" s="8">
        <v>1730</v>
      </c>
      <c r="J97" s="8">
        <v>0</v>
      </c>
      <c r="K97" s="8"/>
      <c r="L97" s="8">
        <f t="shared" si="1"/>
        <v>1.6414741105040995</v>
      </c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>
      <c r="A98" s="8">
        <v>93</v>
      </c>
      <c r="B98" s="8" t="s">
        <v>929</v>
      </c>
      <c r="C98" s="8">
        <v>1.2</v>
      </c>
      <c r="D98" s="8">
        <v>44</v>
      </c>
      <c r="E98" s="8">
        <v>3</v>
      </c>
      <c r="F98" s="8">
        <v>3</v>
      </c>
      <c r="G98" s="8">
        <v>41</v>
      </c>
      <c r="H98" s="8">
        <v>0</v>
      </c>
      <c r="I98" s="8">
        <v>44</v>
      </c>
      <c r="J98" s="8">
        <v>0</v>
      </c>
      <c r="K98" s="8"/>
      <c r="L98" s="8">
        <f t="shared" si="1"/>
        <v>7.9181246047624818E-2</v>
      </c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>
      <c r="A99" s="8">
        <v>94</v>
      </c>
      <c r="B99" s="8" t="s">
        <v>930</v>
      </c>
      <c r="C99" s="8">
        <v>3.8</v>
      </c>
      <c r="D99" s="8">
        <v>143</v>
      </c>
      <c r="E99" s="8">
        <v>7</v>
      </c>
      <c r="F99" s="8">
        <v>7</v>
      </c>
      <c r="G99" s="8">
        <v>136</v>
      </c>
      <c r="H99" s="8">
        <v>12</v>
      </c>
      <c r="I99" s="8">
        <v>143</v>
      </c>
      <c r="J99" s="8">
        <v>0</v>
      </c>
      <c r="K99" s="8"/>
      <c r="L99" s="8">
        <f t="shared" si="1"/>
        <v>0.57978359661681012</v>
      </c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>
      <c r="A100" s="8">
        <v>95</v>
      </c>
      <c r="B100" s="8" t="s">
        <v>931</v>
      </c>
      <c r="C100" s="8">
        <v>49.800000000000004</v>
      </c>
      <c r="D100" s="8">
        <v>1802</v>
      </c>
      <c r="E100" s="8">
        <v>0</v>
      </c>
      <c r="F100" s="8">
        <v>0</v>
      </c>
      <c r="G100" s="8">
        <v>1802</v>
      </c>
      <c r="H100" s="8">
        <v>181</v>
      </c>
      <c r="I100" s="8">
        <v>1802</v>
      </c>
      <c r="J100" s="8">
        <v>0</v>
      </c>
      <c r="K100" s="8"/>
      <c r="L100" s="8">
        <f t="shared" si="1"/>
        <v>1.6972293427597176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>
      <c r="A101" s="8">
        <v>96</v>
      </c>
      <c r="B101" s="8" t="s">
        <v>932</v>
      </c>
      <c r="C101" s="8">
        <v>70.400000000000006</v>
      </c>
      <c r="D101" s="8">
        <v>2560</v>
      </c>
      <c r="E101" s="8">
        <v>12</v>
      </c>
      <c r="F101" s="8">
        <v>0</v>
      </c>
      <c r="G101" s="8">
        <v>2548</v>
      </c>
      <c r="H101" s="8">
        <v>257</v>
      </c>
      <c r="I101" s="8">
        <v>2560</v>
      </c>
      <c r="J101" s="8">
        <v>0</v>
      </c>
      <c r="K101" s="8"/>
      <c r="L101" s="8">
        <f t="shared" si="1"/>
        <v>1.8475726591421122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>
      <c r="A102" s="8">
        <v>97</v>
      </c>
      <c r="B102" s="8" t="s">
        <v>933</v>
      </c>
      <c r="C102" s="8">
        <v>42.199999999999996</v>
      </c>
      <c r="D102" s="8">
        <v>1711</v>
      </c>
      <c r="E102" s="8">
        <v>173</v>
      </c>
      <c r="F102" s="8">
        <v>173</v>
      </c>
      <c r="G102" s="8">
        <v>1538</v>
      </c>
      <c r="H102" s="8">
        <v>162</v>
      </c>
      <c r="I102" s="8">
        <v>1711</v>
      </c>
      <c r="J102" s="8">
        <v>0</v>
      </c>
      <c r="K102" s="8"/>
      <c r="L102" s="8">
        <f t="shared" si="1"/>
        <v>1.6253124509616739</v>
      </c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>
      <c r="A103" s="8">
        <v>98</v>
      </c>
      <c r="B103" s="8" t="s">
        <v>934</v>
      </c>
      <c r="C103" s="8">
        <v>0.2</v>
      </c>
      <c r="D103" s="8">
        <v>4</v>
      </c>
      <c r="E103" s="8">
        <v>0</v>
      </c>
      <c r="F103" s="8">
        <v>0</v>
      </c>
      <c r="G103" s="8">
        <v>4</v>
      </c>
      <c r="H103" s="8">
        <v>0</v>
      </c>
      <c r="I103" s="8">
        <v>4</v>
      </c>
      <c r="J103" s="8">
        <v>0</v>
      </c>
      <c r="K103" s="8"/>
      <c r="L103" s="8">
        <f t="shared" si="1"/>
        <v>-0.69897000433601875</v>
      </c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>
      <c r="A104" s="8">
        <v>99</v>
      </c>
      <c r="B104" s="8" t="s">
        <v>935</v>
      </c>
      <c r="C104" s="8">
        <v>12</v>
      </c>
      <c r="D104" s="8">
        <v>427</v>
      </c>
      <c r="E104" s="8">
        <v>3</v>
      </c>
      <c r="F104" s="8">
        <v>2</v>
      </c>
      <c r="G104" s="8">
        <v>424</v>
      </c>
      <c r="H104" s="8">
        <v>36</v>
      </c>
      <c r="I104" s="8">
        <v>427</v>
      </c>
      <c r="J104" s="8">
        <v>0</v>
      </c>
      <c r="K104" s="8"/>
      <c r="L104" s="8">
        <f t="shared" si="1"/>
        <v>1.0791812460476249</v>
      </c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>
      <c r="A105" s="8">
        <v>100</v>
      </c>
      <c r="B105" s="8" t="s">
        <v>936</v>
      </c>
      <c r="C105" s="8">
        <v>100.8</v>
      </c>
      <c r="D105" s="8">
        <v>3663</v>
      </c>
      <c r="E105" s="8">
        <v>0</v>
      </c>
      <c r="F105" s="8">
        <v>0</v>
      </c>
      <c r="G105" s="8">
        <v>3663</v>
      </c>
      <c r="H105" s="8">
        <v>381</v>
      </c>
      <c r="I105" s="8">
        <v>3663</v>
      </c>
      <c r="J105" s="8">
        <v>0</v>
      </c>
      <c r="K105" s="8"/>
      <c r="L105" s="8">
        <f t="shared" si="1"/>
        <v>2.0034605321095063</v>
      </c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>
      <c r="A106" s="8">
        <v>101</v>
      </c>
      <c r="B106" s="8" t="s">
        <v>937</v>
      </c>
      <c r="C106" s="8">
        <v>1.7999999999999998</v>
      </c>
      <c r="D106" s="8">
        <v>74</v>
      </c>
      <c r="E106" s="8">
        <v>5</v>
      </c>
      <c r="F106" s="8">
        <v>5</v>
      </c>
      <c r="G106" s="8">
        <v>69</v>
      </c>
      <c r="H106" s="8">
        <v>8</v>
      </c>
      <c r="I106" s="8">
        <v>74</v>
      </c>
      <c r="J106" s="8">
        <v>0</v>
      </c>
      <c r="K106" s="8"/>
      <c r="L106" s="8">
        <f t="shared" si="1"/>
        <v>0.25527250510330601</v>
      </c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>
      <c r="A107" s="8">
        <v>102</v>
      </c>
      <c r="B107" s="8" t="s">
        <v>938</v>
      </c>
      <c r="C107" s="8">
        <v>5</v>
      </c>
      <c r="D107" s="8">
        <v>176</v>
      </c>
      <c r="E107" s="8">
        <v>3</v>
      </c>
      <c r="F107" s="8">
        <v>3</v>
      </c>
      <c r="G107" s="8">
        <v>173</v>
      </c>
      <c r="H107" s="8">
        <v>13</v>
      </c>
      <c r="I107" s="8">
        <v>176</v>
      </c>
      <c r="J107" s="8">
        <v>0</v>
      </c>
      <c r="K107" s="8"/>
      <c r="L107" s="8">
        <f t="shared" si="1"/>
        <v>0.69897000433601886</v>
      </c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>
      <c r="A108" s="8">
        <v>103</v>
      </c>
      <c r="B108" s="8" t="s">
        <v>939</v>
      </c>
      <c r="C108" s="8">
        <v>74.2</v>
      </c>
      <c r="D108" s="8">
        <v>2666</v>
      </c>
      <c r="E108" s="8">
        <v>0</v>
      </c>
      <c r="F108" s="8">
        <v>0</v>
      </c>
      <c r="G108" s="8">
        <v>2666</v>
      </c>
      <c r="H108" s="8">
        <v>248</v>
      </c>
      <c r="I108" s="8">
        <v>2666</v>
      </c>
      <c r="J108" s="8">
        <v>0</v>
      </c>
      <c r="K108" s="8"/>
      <c r="L108" s="8">
        <f t="shared" si="1"/>
        <v>1.8704039052790271</v>
      </c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>
      <c r="A109" s="8">
        <v>104</v>
      </c>
      <c r="B109" s="8" t="s">
        <v>940</v>
      </c>
      <c r="C109" s="8">
        <v>1.2</v>
      </c>
      <c r="D109" s="8">
        <v>44</v>
      </c>
      <c r="E109" s="8">
        <v>2</v>
      </c>
      <c r="F109" s="8">
        <v>2</v>
      </c>
      <c r="G109" s="8">
        <v>42</v>
      </c>
      <c r="H109" s="8">
        <v>6</v>
      </c>
      <c r="I109" s="8">
        <v>44</v>
      </c>
      <c r="J109" s="8">
        <v>0</v>
      </c>
      <c r="K109" s="8"/>
      <c r="L109" s="8">
        <f t="shared" si="1"/>
        <v>7.9181246047624818E-2</v>
      </c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>
      <c r="A110" s="8">
        <v>105</v>
      </c>
      <c r="B110" s="8" t="s">
        <v>941</v>
      </c>
      <c r="C110" s="8">
        <v>0.6</v>
      </c>
      <c r="D110" s="8">
        <v>21</v>
      </c>
      <c r="E110" s="8">
        <v>2</v>
      </c>
      <c r="F110" s="8">
        <v>2</v>
      </c>
      <c r="G110" s="8">
        <v>19</v>
      </c>
      <c r="H110" s="8">
        <v>2</v>
      </c>
      <c r="I110" s="8">
        <v>21</v>
      </c>
      <c r="J110" s="8">
        <v>0</v>
      </c>
      <c r="K110" s="8"/>
      <c r="L110" s="8">
        <f t="shared" si="1"/>
        <v>-0.22184874961635639</v>
      </c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>
      <c r="A111" s="8">
        <v>106</v>
      </c>
      <c r="B111" s="8" t="s">
        <v>942</v>
      </c>
      <c r="C111" s="8">
        <v>18.2</v>
      </c>
      <c r="D111" s="8">
        <v>657</v>
      </c>
      <c r="E111" s="8">
        <v>0</v>
      </c>
      <c r="F111" s="8">
        <v>0</v>
      </c>
      <c r="G111" s="8">
        <v>657</v>
      </c>
      <c r="H111" s="8">
        <v>65</v>
      </c>
      <c r="I111" s="8">
        <v>657</v>
      </c>
      <c r="J111" s="8">
        <v>0</v>
      </c>
      <c r="K111" s="8"/>
      <c r="L111" s="8">
        <f t="shared" si="1"/>
        <v>1.2600713879850747</v>
      </c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>
      <c r="A112" s="8">
        <v>107</v>
      </c>
      <c r="B112" s="8" t="s">
        <v>943</v>
      </c>
      <c r="C112" s="8">
        <v>100.39999999999999</v>
      </c>
      <c r="D112" s="8">
        <v>3645</v>
      </c>
      <c r="E112" s="8">
        <v>1</v>
      </c>
      <c r="F112" s="8">
        <v>1</v>
      </c>
      <c r="G112" s="8">
        <v>3644</v>
      </c>
      <c r="H112" s="8">
        <v>379</v>
      </c>
      <c r="I112" s="8">
        <v>3645</v>
      </c>
      <c r="J112" s="8">
        <v>0</v>
      </c>
      <c r="K112" s="8"/>
      <c r="L112" s="8">
        <f t="shared" si="1"/>
        <v>2.0017337128090005</v>
      </c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>
      <c r="A113" s="8">
        <v>108</v>
      </c>
      <c r="B113" s="8" t="s">
        <v>944</v>
      </c>
      <c r="C113" s="8">
        <v>58.8</v>
      </c>
      <c r="D113" s="8">
        <v>2301</v>
      </c>
      <c r="E113" s="8">
        <v>160</v>
      </c>
      <c r="F113" s="8">
        <v>160</v>
      </c>
      <c r="G113" s="8">
        <v>2141</v>
      </c>
      <c r="H113" s="8">
        <v>224</v>
      </c>
      <c r="I113" s="8">
        <v>2301</v>
      </c>
      <c r="J113" s="8">
        <v>0</v>
      </c>
      <c r="K113" s="8"/>
      <c r="L113" s="8">
        <f t="shared" si="1"/>
        <v>1.7693773260761385</v>
      </c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>
      <c r="A114" s="8">
        <v>109</v>
      </c>
      <c r="B114" s="8" t="s">
        <v>945</v>
      </c>
      <c r="C114" s="8">
        <v>34.799999999999997</v>
      </c>
      <c r="D114" s="8">
        <v>1362</v>
      </c>
      <c r="E114" s="8">
        <v>121</v>
      </c>
      <c r="F114" s="8">
        <v>121</v>
      </c>
      <c r="G114" s="8">
        <v>1241</v>
      </c>
      <c r="H114" s="8">
        <v>110</v>
      </c>
      <c r="I114" s="8">
        <v>1362</v>
      </c>
      <c r="J114" s="8">
        <v>0</v>
      </c>
      <c r="K114" s="8"/>
      <c r="L114" s="8">
        <f t="shared" si="1"/>
        <v>1.541579243946581</v>
      </c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>
      <c r="A115" s="8">
        <v>110</v>
      </c>
      <c r="B115" s="8" t="s">
        <v>946</v>
      </c>
      <c r="C115" s="8">
        <v>1.4000000000000001</v>
      </c>
      <c r="D115" s="8">
        <v>56</v>
      </c>
      <c r="E115" s="8">
        <v>0</v>
      </c>
      <c r="F115" s="8">
        <v>0</v>
      </c>
      <c r="G115" s="8">
        <v>56</v>
      </c>
      <c r="H115" s="8">
        <v>9</v>
      </c>
      <c r="I115" s="8">
        <v>56</v>
      </c>
      <c r="J115" s="8">
        <v>0</v>
      </c>
      <c r="K115" s="8"/>
      <c r="L115" s="8">
        <f t="shared" si="1"/>
        <v>0.14612803567823807</v>
      </c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>
      <c r="A116" s="8">
        <v>111</v>
      </c>
      <c r="B116" s="8" t="s">
        <v>947</v>
      </c>
      <c r="C116" s="8">
        <v>49.2</v>
      </c>
      <c r="D116" s="8">
        <v>1817</v>
      </c>
      <c r="E116" s="8">
        <v>0</v>
      </c>
      <c r="F116" s="8">
        <v>0</v>
      </c>
      <c r="G116" s="8">
        <v>1817</v>
      </c>
      <c r="H116" s="8">
        <v>214</v>
      </c>
      <c r="I116" s="8">
        <v>1817</v>
      </c>
      <c r="J116" s="8">
        <v>0</v>
      </c>
      <c r="K116" s="8"/>
      <c r="L116" s="8">
        <f t="shared" si="1"/>
        <v>1.6919651027673603</v>
      </c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>
      <c r="A117" s="8">
        <v>112</v>
      </c>
      <c r="B117" s="8" t="s">
        <v>948</v>
      </c>
      <c r="C117" s="8">
        <v>50.4</v>
      </c>
      <c r="D117" s="8">
        <v>1828</v>
      </c>
      <c r="E117" s="8">
        <v>4</v>
      </c>
      <c r="F117" s="8">
        <v>3</v>
      </c>
      <c r="G117" s="8">
        <v>1824</v>
      </c>
      <c r="H117" s="8">
        <v>181</v>
      </c>
      <c r="I117" s="8">
        <v>1828</v>
      </c>
      <c r="J117" s="8">
        <v>0</v>
      </c>
      <c r="K117" s="8"/>
      <c r="L117" s="8">
        <f t="shared" si="1"/>
        <v>1.7024305364455252</v>
      </c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>
      <c r="A118" s="8">
        <v>113</v>
      </c>
      <c r="B118" s="8" t="s">
        <v>949</v>
      </c>
      <c r="C118" s="8">
        <v>1.2</v>
      </c>
      <c r="D118" s="8">
        <v>44</v>
      </c>
      <c r="E118" s="8">
        <v>0</v>
      </c>
      <c r="F118" s="8">
        <v>0</v>
      </c>
      <c r="G118" s="8">
        <v>44</v>
      </c>
      <c r="H118" s="8">
        <v>4</v>
      </c>
      <c r="I118" s="8">
        <v>44</v>
      </c>
      <c r="J118" s="8">
        <v>0</v>
      </c>
      <c r="K118" s="8"/>
      <c r="L118" s="8">
        <f t="shared" si="1"/>
        <v>7.9181246047624818E-2</v>
      </c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>
      <c r="A119" s="8">
        <v>114</v>
      </c>
      <c r="B119" s="8" t="s">
        <v>950</v>
      </c>
      <c r="C119" s="8">
        <v>1.7999999999999998</v>
      </c>
      <c r="D119" s="8">
        <v>73</v>
      </c>
      <c r="E119" s="8">
        <v>6</v>
      </c>
      <c r="F119" s="8">
        <v>6</v>
      </c>
      <c r="G119" s="8">
        <v>67</v>
      </c>
      <c r="H119" s="8">
        <v>6</v>
      </c>
      <c r="I119" s="8">
        <v>73</v>
      </c>
      <c r="J119" s="8">
        <v>0</v>
      </c>
      <c r="K119" s="8"/>
      <c r="L119" s="8">
        <f t="shared" si="1"/>
        <v>0.25527250510330601</v>
      </c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>
      <c r="A120" s="8">
        <v>115</v>
      </c>
      <c r="B120" s="8" t="s">
        <v>951</v>
      </c>
      <c r="C120" s="8">
        <v>1.2</v>
      </c>
      <c r="D120" s="8">
        <v>38</v>
      </c>
      <c r="E120" s="8">
        <v>0</v>
      </c>
      <c r="F120" s="8">
        <v>0</v>
      </c>
      <c r="G120" s="8">
        <v>38</v>
      </c>
      <c r="H120" s="8">
        <v>2</v>
      </c>
      <c r="I120" s="8">
        <v>38</v>
      </c>
      <c r="J120" s="8">
        <v>0</v>
      </c>
      <c r="K120" s="8"/>
      <c r="L120" s="8">
        <f t="shared" si="1"/>
        <v>7.9181246047624818E-2</v>
      </c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>
      <c r="A121" s="8">
        <v>116</v>
      </c>
      <c r="B121" s="8" t="s">
        <v>952</v>
      </c>
      <c r="C121" s="8">
        <v>30.2</v>
      </c>
      <c r="D121" s="8">
        <v>1204</v>
      </c>
      <c r="E121" s="8">
        <v>95</v>
      </c>
      <c r="F121" s="8">
        <v>95</v>
      </c>
      <c r="G121" s="8">
        <v>1109</v>
      </c>
      <c r="H121" s="8">
        <v>127</v>
      </c>
      <c r="I121" s="8">
        <v>1204</v>
      </c>
      <c r="J121" s="8">
        <v>0</v>
      </c>
      <c r="K121" s="8"/>
      <c r="L121" s="8">
        <f t="shared" si="1"/>
        <v>1.4800069429571505</v>
      </c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>
      <c r="A122" s="8">
        <v>117</v>
      </c>
      <c r="B122" s="8" t="s">
        <v>953</v>
      </c>
      <c r="C122" s="8">
        <v>57</v>
      </c>
      <c r="D122" s="8">
        <v>2063</v>
      </c>
      <c r="E122" s="8">
        <v>0</v>
      </c>
      <c r="F122" s="8">
        <v>0</v>
      </c>
      <c r="G122" s="8">
        <v>2063</v>
      </c>
      <c r="H122" s="8">
        <v>210</v>
      </c>
      <c r="I122" s="8">
        <v>2063</v>
      </c>
      <c r="J122" s="8">
        <v>0</v>
      </c>
      <c r="K122" s="8"/>
      <c r="L122" s="8">
        <f t="shared" si="1"/>
        <v>1.7558748556724915</v>
      </c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>
      <c r="A123" s="8">
        <v>118</v>
      </c>
      <c r="B123" s="8" t="s">
        <v>954</v>
      </c>
      <c r="C123" s="8">
        <v>8.4</v>
      </c>
      <c r="D123" s="8">
        <v>309</v>
      </c>
      <c r="E123" s="8">
        <v>0</v>
      </c>
      <c r="F123" s="8">
        <v>0</v>
      </c>
      <c r="G123" s="8">
        <v>309</v>
      </c>
      <c r="H123" s="8">
        <v>33</v>
      </c>
      <c r="I123" s="8">
        <v>309</v>
      </c>
      <c r="J123" s="8">
        <v>0</v>
      </c>
      <c r="K123" s="8"/>
      <c r="L123" s="8">
        <f t="shared" si="1"/>
        <v>0.9242792860618817</v>
      </c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>
      <c r="A124" s="8">
        <v>119</v>
      </c>
      <c r="B124" s="8" t="s">
        <v>955</v>
      </c>
      <c r="C124" s="8">
        <v>16.8</v>
      </c>
      <c r="D124" s="8">
        <v>686</v>
      </c>
      <c r="E124" s="8">
        <v>73</v>
      </c>
      <c r="F124" s="8">
        <v>68</v>
      </c>
      <c r="G124" s="8">
        <v>613</v>
      </c>
      <c r="H124" s="8">
        <v>69</v>
      </c>
      <c r="I124" s="8">
        <v>686</v>
      </c>
      <c r="J124" s="8">
        <v>0</v>
      </c>
      <c r="K124" s="8"/>
      <c r="L124" s="8">
        <f t="shared" si="1"/>
        <v>1.2253092817258628</v>
      </c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>
      <c r="A125" s="8">
        <v>120</v>
      </c>
      <c r="B125" s="8" t="s">
        <v>956</v>
      </c>
      <c r="C125" s="8">
        <v>37.400000000000006</v>
      </c>
      <c r="D125" s="8">
        <v>1520</v>
      </c>
      <c r="E125" s="8">
        <v>153</v>
      </c>
      <c r="F125" s="8">
        <v>153</v>
      </c>
      <c r="G125" s="8">
        <v>1367</v>
      </c>
      <c r="H125" s="8">
        <v>150</v>
      </c>
      <c r="I125" s="8">
        <v>1520</v>
      </c>
      <c r="J125" s="8">
        <v>0</v>
      </c>
      <c r="K125" s="8"/>
      <c r="L125" s="8">
        <f t="shared" si="1"/>
        <v>1.5728716022004803</v>
      </c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>
      <c r="A126" s="8">
        <v>121</v>
      </c>
      <c r="B126" s="8" t="s">
        <v>957</v>
      </c>
      <c r="C126" s="8">
        <v>5.6000000000000005</v>
      </c>
      <c r="D126" s="8">
        <v>225</v>
      </c>
      <c r="E126" s="8">
        <v>19</v>
      </c>
      <c r="F126" s="8">
        <v>19</v>
      </c>
      <c r="G126" s="8">
        <v>206</v>
      </c>
      <c r="H126" s="8">
        <v>26</v>
      </c>
      <c r="I126" s="8">
        <v>225</v>
      </c>
      <c r="J126" s="8">
        <v>0</v>
      </c>
      <c r="K126" s="8"/>
      <c r="L126" s="8">
        <f t="shared" si="1"/>
        <v>0.74818802700620046</v>
      </c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>
      <c r="A127" s="8">
        <v>122</v>
      </c>
      <c r="B127" s="8" t="s">
        <v>958</v>
      </c>
      <c r="C127" s="8">
        <v>0.4</v>
      </c>
      <c r="D127" s="8">
        <v>19</v>
      </c>
      <c r="E127" s="8">
        <v>5</v>
      </c>
      <c r="F127" s="8">
        <v>5</v>
      </c>
      <c r="G127" s="8">
        <v>14</v>
      </c>
      <c r="H127" s="8">
        <v>2</v>
      </c>
      <c r="I127" s="8">
        <v>19</v>
      </c>
      <c r="J127" s="8">
        <v>0</v>
      </c>
      <c r="K127" s="8"/>
      <c r="L127" s="8">
        <f t="shared" si="1"/>
        <v>-0.3979400086720376</v>
      </c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>
      <c r="A128" s="8">
        <v>123</v>
      </c>
      <c r="B128" s="8" t="s">
        <v>959</v>
      </c>
      <c r="C128" s="8">
        <v>29.2</v>
      </c>
      <c r="D128" s="8">
        <v>1142</v>
      </c>
      <c r="E128" s="8">
        <v>102</v>
      </c>
      <c r="F128" s="8">
        <v>101</v>
      </c>
      <c r="G128" s="8">
        <v>1040</v>
      </c>
      <c r="H128" s="8">
        <v>90</v>
      </c>
      <c r="I128" s="8">
        <v>1142</v>
      </c>
      <c r="J128" s="8">
        <v>0</v>
      </c>
      <c r="K128" s="8"/>
      <c r="L128" s="8">
        <f t="shared" si="1"/>
        <v>1.4653828514484182</v>
      </c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>
      <c r="A129" s="8">
        <v>124</v>
      </c>
      <c r="B129" s="8" t="s">
        <v>960</v>
      </c>
      <c r="C129" s="8">
        <v>25.2</v>
      </c>
      <c r="D129" s="8">
        <v>1008</v>
      </c>
      <c r="E129" s="8">
        <v>98</v>
      </c>
      <c r="F129" s="8">
        <v>96</v>
      </c>
      <c r="G129" s="8">
        <v>910</v>
      </c>
      <c r="H129" s="8">
        <v>92</v>
      </c>
      <c r="I129" s="8">
        <v>1008</v>
      </c>
      <c r="J129" s="8">
        <v>0</v>
      </c>
      <c r="K129" s="8"/>
      <c r="L129" s="8">
        <f t="shared" si="1"/>
        <v>1.4014005407815442</v>
      </c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>
      <c r="A130" s="8">
        <v>125</v>
      </c>
      <c r="B130" s="8" t="s">
        <v>961</v>
      </c>
      <c r="C130" s="8">
        <v>38.4</v>
      </c>
      <c r="D130" s="8">
        <v>1393</v>
      </c>
      <c r="E130" s="8">
        <v>3</v>
      </c>
      <c r="F130" s="8">
        <v>2</v>
      </c>
      <c r="G130" s="8">
        <v>1390</v>
      </c>
      <c r="H130" s="8">
        <v>137</v>
      </c>
      <c r="I130" s="8">
        <v>1393</v>
      </c>
      <c r="J130" s="8">
        <v>0</v>
      </c>
      <c r="K130" s="8"/>
      <c r="L130" s="8">
        <f t="shared" si="1"/>
        <v>1.5843312243675307</v>
      </c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>
      <c r="A131" s="8">
        <v>126</v>
      </c>
      <c r="B131" s="8" t="s">
        <v>962</v>
      </c>
      <c r="C131" s="8">
        <v>17.600000000000001</v>
      </c>
      <c r="D131" s="8">
        <v>672</v>
      </c>
      <c r="E131" s="8">
        <v>9</v>
      </c>
      <c r="F131" s="8">
        <v>6</v>
      </c>
      <c r="G131" s="8">
        <v>649</v>
      </c>
      <c r="H131" s="8">
        <v>79</v>
      </c>
      <c r="I131" s="8">
        <v>672</v>
      </c>
      <c r="J131" s="8">
        <v>0</v>
      </c>
      <c r="K131" s="8"/>
      <c r="L131" s="8">
        <f t="shared" si="1"/>
        <v>1.2455126678141499</v>
      </c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>
      <c r="A132" s="8">
        <v>127</v>
      </c>
      <c r="B132" s="8" t="s">
        <v>963</v>
      </c>
      <c r="C132" s="8">
        <v>21</v>
      </c>
      <c r="D132" s="8">
        <v>845</v>
      </c>
      <c r="E132" s="8">
        <v>79</v>
      </c>
      <c r="F132" s="8">
        <v>77</v>
      </c>
      <c r="G132" s="8">
        <v>766</v>
      </c>
      <c r="H132" s="8">
        <v>84</v>
      </c>
      <c r="I132" s="8">
        <v>845</v>
      </c>
      <c r="J132" s="8">
        <v>0</v>
      </c>
      <c r="K132" s="8"/>
      <c r="L132" s="8">
        <f t="shared" si="1"/>
        <v>1.3222192947339193</v>
      </c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>
      <c r="A133" s="8">
        <v>128</v>
      </c>
      <c r="B133" s="8" t="s">
        <v>964</v>
      </c>
      <c r="C133" s="8">
        <v>40.4</v>
      </c>
      <c r="D133" s="8">
        <v>1574</v>
      </c>
      <c r="E133" s="8">
        <v>127</v>
      </c>
      <c r="F133" s="8">
        <v>127</v>
      </c>
      <c r="G133" s="8">
        <v>1447</v>
      </c>
      <c r="H133" s="8">
        <v>134</v>
      </c>
      <c r="I133" s="8">
        <v>1574</v>
      </c>
      <c r="J133" s="8">
        <v>0</v>
      </c>
      <c r="K133" s="8"/>
      <c r="L133" s="8">
        <f t="shared" si="1"/>
        <v>1.6063813651106049</v>
      </c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>
      <c r="A134" s="8">
        <v>129</v>
      </c>
      <c r="B134" s="8" t="s">
        <v>965</v>
      </c>
      <c r="C134" s="8">
        <v>44.2</v>
      </c>
      <c r="D134" s="8">
        <v>1729</v>
      </c>
      <c r="E134" s="8">
        <v>130</v>
      </c>
      <c r="F134" s="8">
        <v>130</v>
      </c>
      <c r="G134" s="8">
        <v>1599</v>
      </c>
      <c r="H134" s="8">
        <v>163</v>
      </c>
      <c r="I134" s="8">
        <v>1729</v>
      </c>
      <c r="J134" s="8">
        <v>0</v>
      </c>
      <c r="K134" s="8"/>
      <c r="L134" s="8">
        <f t="shared" si="1"/>
        <v>1.6454222693490919</v>
      </c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>
      <c r="A135" s="8">
        <v>130</v>
      </c>
      <c r="B135" s="8" t="s">
        <v>966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/>
      <c r="L135" s="8" t="e">
        <f t="shared" ref="L135:L198" si="2">LOG10(C135)</f>
        <v>#NUM!</v>
      </c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>
      <c r="A136" s="8">
        <v>131</v>
      </c>
      <c r="B136" s="8" t="s">
        <v>967</v>
      </c>
      <c r="C136" s="8">
        <v>25</v>
      </c>
      <c r="D136" s="8">
        <v>993</v>
      </c>
      <c r="E136" s="8">
        <v>73</v>
      </c>
      <c r="F136" s="8">
        <v>66</v>
      </c>
      <c r="G136" s="8">
        <v>920</v>
      </c>
      <c r="H136" s="8">
        <v>106</v>
      </c>
      <c r="I136" s="8">
        <v>993</v>
      </c>
      <c r="J136" s="8">
        <v>0</v>
      </c>
      <c r="K136" s="8"/>
      <c r="L136" s="8">
        <f t="shared" si="2"/>
        <v>1.3979400086720377</v>
      </c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>
      <c r="A137" s="8">
        <v>132</v>
      </c>
      <c r="B137" s="8" t="s">
        <v>968</v>
      </c>
      <c r="C137" s="8">
        <v>35.200000000000003</v>
      </c>
      <c r="D137" s="8">
        <v>1554</v>
      </c>
      <c r="E137" s="8">
        <v>293</v>
      </c>
      <c r="F137" s="8">
        <v>292</v>
      </c>
      <c r="G137" s="8">
        <v>1261</v>
      </c>
      <c r="H137" s="8">
        <v>118</v>
      </c>
      <c r="I137" s="8">
        <v>1554</v>
      </c>
      <c r="J137" s="8">
        <v>0</v>
      </c>
      <c r="K137" s="8"/>
      <c r="L137" s="8">
        <f t="shared" si="2"/>
        <v>1.546542663478131</v>
      </c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>
      <c r="A138" s="8">
        <v>133</v>
      </c>
      <c r="B138" s="8" t="s">
        <v>969</v>
      </c>
      <c r="C138" s="8">
        <v>44.400000000000006</v>
      </c>
      <c r="D138" s="8">
        <v>1591</v>
      </c>
      <c r="E138" s="8">
        <v>0</v>
      </c>
      <c r="F138" s="8">
        <v>0</v>
      </c>
      <c r="G138" s="8">
        <v>1591</v>
      </c>
      <c r="H138" s="8">
        <v>147</v>
      </c>
      <c r="I138" s="8">
        <v>1591</v>
      </c>
      <c r="J138" s="8">
        <v>0</v>
      </c>
      <c r="K138" s="8"/>
      <c r="L138" s="8">
        <f t="shared" si="2"/>
        <v>1.6473829701146199</v>
      </c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>
      <c r="A139" s="8">
        <v>134</v>
      </c>
      <c r="B139" s="8" t="s">
        <v>970</v>
      </c>
      <c r="C139" s="8">
        <v>28.799999999999997</v>
      </c>
      <c r="D139" s="8">
        <v>1042</v>
      </c>
      <c r="E139" s="8">
        <v>0</v>
      </c>
      <c r="F139" s="8">
        <v>0</v>
      </c>
      <c r="G139" s="8">
        <v>1042</v>
      </c>
      <c r="H139" s="8">
        <v>102</v>
      </c>
      <c r="I139" s="8">
        <v>1042</v>
      </c>
      <c r="J139" s="8">
        <v>0</v>
      </c>
      <c r="K139" s="8"/>
      <c r="L139" s="8">
        <f t="shared" si="2"/>
        <v>1.4593924877592308</v>
      </c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>
      <c r="A140" s="8">
        <v>135</v>
      </c>
      <c r="B140" s="8" t="s">
        <v>971</v>
      </c>
      <c r="C140" s="8">
        <v>24.6</v>
      </c>
      <c r="D140" s="8">
        <v>928</v>
      </c>
      <c r="E140" s="8">
        <v>38</v>
      </c>
      <c r="F140" s="8">
        <v>38</v>
      </c>
      <c r="G140" s="8">
        <v>890</v>
      </c>
      <c r="H140" s="8">
        <v>91</v>
      </c>
      <c r="I140" s="8">
        <v>928</v>
      </c>
      <c r="J140" s="8">
        <v>0</v>
      </c>
      <c r="K140" s="8"/>
      <c r="L140" s="8">
        <f t="shared" si="2"/>
        <v>1.3909351071033791</v>
      </c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>
      <c r="A141" s="8">
        <v>136</v>
      </c>
      <c r="B141" s="8" t="s">
        <v>972</v>
      </c>
      <c r="C141" s="8">
        <v>40.799999999999997</v>
      </c>
      <c r="D141" s="8">
        <v>1456</v>
      </c>
      <c r="E141" s="8">
        <v>0</v>
      </c>
      <c r="F141" s="8">
        <v>0</v>
      </c>
      <c r="G141" s="8">
        <v>1456</v>
      </c>
      <c r="H141" s="8">
        <v>127</v>
      </c>
      <c r="I141" s="8">
        <v>1456</v>
      </c>
      <c r="J141" s="8">
        <v>0</v>
      </c>
      <c r="K141" s="8"/>
      <c r="L141" s="8">
        <f t="shared" si="2"/>
        <v>1.61066016308988</v>
      </c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>
      <c r="A142" s="8">
        <v>137</v>
      </c>
      <c r="B142" s="8" t="s">
        <v>973</v>
      </c>
      <c r="C142" s="8">
        <v>16</v>
      </c>
      <c r="D142" s="8">
        <v>721</v>
      </c>
      <c r="E142" s="8">
        <v>149</v>
      </c>
      <c r="F142" s="8">
        <v>148</v>
      </c>
      <c r="G142" s="8">
        <v>572</v>
      </c>
      <c r="H142" s="8">
        <v>48</v>
      </c>
      <c r="I142" s="8">
        <v>721</v>
      </c>
      <c r="J142" s="8">
        <v>0</v>
      </c>
      <c r="K142" s="8"/>
      <c r="L142" s="8">
        <f t="shared" si="2"/>
        <v>1.2041199826559248</v>
      </c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>
      <c r="A143" s="8">
        <v>138</v>
      </c>
      <c r="B143" s="8" t="s">
        <v>974</v>
      </c>
      <c r="C143" s="8">
        <v>64.2</v>
      </c>
      <c r="D143" s="8">
        <v>2398</v>
      </c>
      <c r="E143" s="8">
        <v>58</v>
      </c>
      <c r="F143" s="8">
        <v>58</v>
      </c>
      <c r="G143" s="8">
        <v>2340</v>
      </c>
      <c r="H143" s="8">
        <v>247</v>
      </c>
      <c r="I143" s="8">
        <v>2398</v>
      </c>
      <c r="J143" s="8">
        <v>0</v>
      </c>
      <c r="K143" s="8"/>
      <c r="L143" s="8">
        <f t="shared" si="2"/>
        <v>1.8075350280688534</v>
      </c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>
      <c r="A144" s="8">
        <v>139</v>
      </c>
      <c r="B144" s="8" t="s">
        <v>975</v>
      </c>
      <c r="C144" s="8">
        <v>42</v>
      </c>
      <c r="D144" s="8">
        <v>1525</v>
      </c>
      <c r="E144" s="8">
        <v>2</v>
      </c>
      <c r="F144" s="8">
        <v>2</v>
      </c>
      <c r="G144" s="8">
        <v>1523</v>
      </c>
      <c r="H144" s="8">
        <v>156</v>
      </c>
      <c r="I144" s="8">
        <v>1525</v>
      </c>
      <c r="J144" s="8">
        <v>0</v>
      </c>
      <c r="K144" s="8"/>
      <c r="L144" s="8">
        <f t="shared" si="2"/>
        <v>1.6232492903979006</v>
      </c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>
      <c r="A145" s="8">
        <v>140</v>
      </c>
      <c r="B145" s="8" t="s">
        <v>976</v>
      </c>
      <c r="C145" s="8">
        <v>1.6</v>
      </c>
      <c r="D145" s="8">
        <v>70</v>
      </c>
      <c r="E145" s="8">
        <v>9</v>
      </c>
      <c r="F145" s="8">
        <v>9</v>
      </c>
      <c r="G145" s="8">
        <v>61</v>
      </c>
      <c r="H145" s="8">
        <v>9</v>
      </c>
      <c r="I145" s="8">
        <v>70</v>
      </c>
      <c r="J145" s="8">
        <v>0</v>
      </c>
      <c r="K145" s="8"/>
      <c r="L145" s="8">
        <f t="shared" si="2"/>
        <v>0.20411998265592479</v>
      </c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>
      <c r="A146" s="8">
        <v>141</v>
      </c>
      <c r="B146" s="8" t="s">
        <v>977</v>
      </c>
      <c r="C146" s="8">
        <v>22.200000000000003</v>
      </c>
      <c r="D146" s="8">
        <v>809</v>
      </c>
      <c r="E146" s="8">
        <v>3</v>
      </c>
      <c r="F146" s="8">
        <v>0</v>
      </c>
      <c r="G146" s="8">
        <v>806</v>
      </c>
      <c r="H146" s="8">
        <v>81</v>
      </c>
      <c r="I146" s="8">
        <v>809</v>
      </c>
      <c r="J146" s="8">
        <v>0</v>
      </c>
      <c r="K146" s="8"/>
      <c r="L146" s="8">
        <f t="shared" si="2"/>
        <v>1.3463529744506386</v>
      </c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>
      <c r="A147" s="8">
        <v>142</v>
      </c>
      <c r="B147" s="8" t="s">
        <v>978</v>
      </c>
      <c r="C147" s="8">
        <v>98.4</v>
      </c>
      <c r="D147" s="8">
        <v>3527</v>
      </c>
      <c r="E147" s="8">
        <v>3</v>
      </c>
      <c r="F147" s="8">
        <v>3</v>
      </c>
      <c r="G147" s="8">
        <v>3523</v>
      </c>
      <c r="H147" s="8">
        <v>323</v>
      </c>
      <c r="I147" s="8">
        <v>3527</v>
      </c>
      <c r="J147" s="8">
        <v>0</v>
      </c>
      <c r="K147" s="8"/>
      <c r="L147" s="8">
        <f t="shared" si="2"/>
        <v>1.9929950984313416</v>
      </c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>
      <c r="A148" s="8">
        <v>143</v>
      </c>
      <c r="B148" s="8" t="s">
        <v>979</v>
      </c>
      <c r="C148" s="8">
        <v>83</v>
      </c>
      <c r="D148" s="8">
        <v>2996</v>
      </c>
      <c r="E148" s="8">
        <v>0</v>
      </c>
      <c r="F148" s="8">
        <v>0</v>
      </c>
      <c r="G148" s="8">
        <v>2996</v>
      </c>
      <c r="H148" s="8">
        <v>293</v>
      </c>
      <c r="I148" s="8">
        <v>2996</v>
      </c>
      <c r="J148" s="8">
        <v>0</v>
      </c>
      <c r="K148" s="8"/>
      <c r="L148" s="8">
        <f t="shared" si="2"/>
        <v>1.919078092376074</v>
      </c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>
      <c r="A149" s="8">
        <v>144</v>
      </c>
      <c r="B149" s="8" t="s">
        <v>980</v>
      </c>
      <c r="C149" s="8">
        <v>38.4</v>
      </c>
      <c r="D149" s="8">
        <v>1463</v>
      </c>
      <c r="E149" s="8">
        <v>82</v>
      </c>
      <c r="F149" s="8">
        <v>81</v>
      </c>
      <c r="G149" s="8">
        <v>1381</v>
      </c>
      <c r="H149" s="8">
        <v>134</v>
      </c>
      <c r="I149" s="8">
        <v>1463</v>
      </c>
      <c r="J149" s="8">
        <v>0</v>
      </c>
      <c r="K149" s="8"/>
      <c r="L149" s="8">
        <f t="shared" si="2"/>
        <v>1.5843312243675307</v>
      </c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>
      <c r="A150" s="8">
        <v>145</v>
      </c>
      <c r="B150" s="8" t="s">
        <v>981</v>
      </c>
      <c r="C150" s="8">
        <v>21.8</v>
      </c>
      <c r="D150" s="8">
        <v>791</v>
      </c>
      <c r="E150" s="8">
        <v>0</v>
      </c>
      <c r="F150" s="8">
        <v>0</v>
      </c>
      <c r="G150" s="8">
        <v>791</v>
      </c>
      <c r="H150" s="8">
        <v>80</v>
      </c>
      <c r="I150" s="8">
        <v>791</v>
      </c>
      <c r="J150" s="8">
        <v>0</v>
      </c>
      <c r="K150" s="8"/>
      <c r="L150" s="8">
        <f t="shared" si="2"/>
        <v>1.3384564936046048</v>
      </c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>
      <c r="A151" s="8">
        <v>146</v>
      </c>
      <c r="B151" s="8" t="s">
        <v>982</v>
      </c>
      <c r="C151" s="8">
        <v>1</v>
      </c>
      <c r="D151" s="8">
        <v>36</v>
      </c>
      <c r="E151" s="8">
        <v>3</v>
      </c>
      <c r="F151" s="8">
        <v>3</v>
      </c>
      <c r="G151" s="8">
        <v>33</v>
      </c>
      <c r="H151" s="8">
        <v>3</v>
      </c>
      <c r="I151" s="8">
        <v>36</v>
      </c>
      <c r="J151" s="8">
        <v>0</v>
      </c>
      <c r="K151" s="8"/>
      <c r="L151" s="8">
        <f t="shared" si="2"/>
        <v>0</v>
      </c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>
      <c r="A152" s="8">
        <v>147</v>
      </c>
      <c r="B152" s="8" t="s">
        <v>983</v>
      </c>
      <c r="C152" s="8">
        <v>2.4</v>
      </c>
      <c r="D152" s="8">
        <v>93</v>
      </c>
      <c r="E152" s="8">
        <v>0</v>
      </c>
      <c r="F152" s="8">
        <v>0</v>
      </c>
      <c r="G152" s="8">
        <v>93</v>
      </c>
      <c r="H152" s="8">
        <v>14</v>
      </c>
      <c r="I152" s="8">
        <v>93</v>
      </c>
      <c r="J152" s="8">
        <v>0</v>
      </c>
      <c r="K152" s="8"/>
      <c r="L152" s="8">
        <f t="shared" si="2"/>
        <v>0.38021124171160603</v>
      </c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>
      <c r="A153" s="8">
        <v>148</v>
      </c>
      <c r="B153" s="8" t="s">
        <v>984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/>
      <c r="L153" s="8" t="e">
        <f t="shared" si="2"/>
        <v>#NUM!</v>
      </c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>
      <c r="A154" s="8">
        <v>149</v>
      </c>
      <c r="B154" s="8" t="s">
        <v>985</v>
      </c>
      <c r="C154" s="8">
        <v>6.8000000000000007</v>
      </c>
      <c r="D154" s="8">
        <v>257</v>
      </c>
      <c r="E154" s="8">
        <v>6</v>
      </c>
      <c r="F154" s="8">
        <v>6</v>
      </c>
      <c r="G154" s="8">
        <v>251</v>
      </c>
      <c r="H154" s="8">
        <v>27</v>
      </c>
      <c r="I154" s="8">
        <v>257</v>
      </c>
      <c r="J154" s="8">
        <v>0</v>
      </c>
      <c r="K154" s="8"/>
      <c r="L154" s="8">
        <f t="shared" si="2"/>
        <v>0.83250891270623639</v>
      </c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>
      <c r="A155" s="8">
        <v>150</v>
      </c>
      <c r="B155" s="8" t="s">
        <v>986</v>
      </c>
      <c r="C155" s="8">
        <v>43</v>
      </c>
      <c r="D155" s="8">
        <v>1554</v>
      </c>
      <c r="E155" s="8">
        <v>12</v>
      </c>
      <c r="F155" s="8">
        <v>12</v>
      </c>
      <c r="G155" s="8">
        <v>1542</v>
      </c>
      <c r="H155" s="8">
        <v>143</v>
      </c>
      <c r="I155" s="8">
        <v>1554</v>
      </c>
      <c r="J155" s="8">
        <v>0</v>
      </c>
      <c r="K155" s="8"/>
      <c r="L155" s="8">
        <f t="shared" si="2"/>
        <v>1.6334684555795864</v>
      </c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>
      <c r="A156" s="8">
        <v>151</v>
      </c>
      <c r="B156" s="8" t="s">
        <v>987</v>
      </c>
      <c r="C156" s="8">
        <v>101</v>
      </c>
      <c r="D156" s="8">
        <v>3645</v>
      </c>
      <c r="E156" s="8">
        <v>0</v>
      </c>
      <c r="F156" s="8">
        <v>0</v>
      </c>
      <c r="G156" s="8">
        <v>3645</v>
      </c>
      <c r="H156" s="8">
        <v>354</v>
      </c>
      <c r="I156" s="8">
        <v>3645</v>
      </c>
      <c r="J156" s="8">
        <v>0</v>
      </c>
      <c r="K156" s="8"/>
      <c r="L156" s="8">
        <f t="shared" si="2"/>
        <v>2.0043213737826426</v>
      </c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>
      <c r="A157" s="8">
        <v>152</v>
      </c>
      <c r="B157" s="8" t="s">
        <v>988</v>
      </c>
      <c r="C157" s="8">
        <v>73</v>
      </c>
      <c r="D157" s="8">
        <v>2723</v>
      </c>
      <c r="E157" s="8">
        <v>87</v>
      </c>
      <c r="F157" s="8">
        <v>87</v>
      </c>
      <c r="G157" s="8">
        <v>2636</v>
      </c>
      <c r="H157" s="8">
        <v>260</v>
      </c>
      <c r="I157" s="8">
        <v>2723</v>
      </c>
      <c r="J157" s="8">
        <v>0</v>
      </c>
      <c r="K157" s="8"/>
      <c r="L157" s="8">
        <f t="shared" si="2"/>
        <v>1.8633228601204559</v>
      </c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>
      <c r="A158" s="8">
        <v>153</v>
      </c>
      <c r="B158" s="8" t="s">
        <v>989</v>
      </c>
      <c r="C158" s="8">
        <v>53.4</v>
      </c>
      <c r="D158" s="8">
        <v>1931</v>
      </c>
      <c r="E158" s="8">
        <v>5</v>
      </c>
      <c r="F158" s="8">
        <v>5</v>
      </c>
      <c r="G158" s="8">
        <v>1926</v>
      </c>
      <c r="H158" s="8">
        <v>189</v>
      </c>
      <c r="I158" s="8">
        <v>1931</v>
      </c>
      <c r="J158" s="8">
        <v>0</v>
      </c>
      <c r="K158" s="8"/>
      <c r="L158" s="8">
        <f t="shared" si="2"/>
        <v>1.7275412570285564</v>
      </c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>
      <c r="A159" s="8">
        <v>154</v>
      </c>
      <c r="B159" s="8" t="s">
        <v>990</v>
      </c>
      <c r="C159" s="8">
        <v>77.400000000000006</v>
      </c>
      <c r="D159" s="8">
        <v>2894</v>
      </c>
      <c r="E159" s="8">
        <v>69</v>
      </c>
      <c r="F159" s="8">
        <v>69</v>
      </c>
      <c r="G159" s="8">
        <v>2825</v>
      </c>
      <c r="H159" s="8">
        <v>305</v>
      </c>
      <c r="I159" s="8">
        <v>2894</v>
      </c>
      <c r="J159" s="8">
        <v>0</v>
      </c>
      <c r="K159" s="8"/>
      <c r="L159" s="8">
        <f t="shared" si="2"/>
        <v>1.8887409606828927</v>
      </c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>
      <c r="A160" s="8">
        <v>155</v>
      </c>
      <c r="B160" s="8" t="s">
        <v>991</v>
      </c>
      <c r="C160" s="8">
        <v>38.4</v>
      </c>
      <c r="D160" s="8">
        <v>1539</v>
      </c>
      <c r="E160" s="8">
        <v>162</v>
      </c>
      <c r="F160" s="8">
        <v>161</v>
      </c>
      <c r="G160" s="8">
        <v>1377</v>
      </c>
      <c r="H160" s="8">
        <v>125</v>
      </c>
      <c r="I160" s="8">
        <v>1539</v>
      </c>
      <c r="J160" s="8">
        <v>0</v>
      </c>
      <c r="K160" s="8"/>
      <c r="L160" s="8">
        <f t="shared" si="2"/>
        <v>1.5843312243675307</v>
      </c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>
      <c r="A161" s="8">
        <v>156</v>
      </c>
      <c r="B161" s="8" t="s">
        <v>992</v>
      </c>
      <c r="C161" s="8">
        <v>99.2</v>
      </c>
      <c r="D161" s="8">
        <v>3585</v>
      </c>
      <c r="E161" s="8">
        <v>6</v>
      </c>
      <c r="F161" s="8">
        <v>6</v>
      </c>
      <c r="G161" s="8">
        <v>3579</v>
      </c>
      <c r="H161" s="8">
        <v>348</v>
      </c>
      <c r="I161" s="8">
        <v>3585</v>
      </c>
      <c r="J161" s="8">
        <v>0</v>
      </c>
      <c r="K161" s="8"/>
      <c r="L161" s="8">
        <f t="shared" si="2"/>
        <v>1.9965116721541787</v>
      </c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>
      <c r="A162" s="8">
        <v>157</v>
      </c>
      <c r="B162" s="8" t="s">
        <v>993</v>
      </c>
      <c r="C162" s="8">
        <v>0.6</v>
      </c>
      <c r="D162" s="8">
        <v>31</v>
      </c>
      <c r="E162" s="8">
        <v>6</v>
      </c>
      <c r="F162" s="8">
        <v>6</v>
      </c>
      <c r="G162" s="8">
        <v>25</v>
      </c>
      <c r="H162" s="8">
        <v>3</v>
      </c>
      <c r="I162" s="8">
        <v>31</v>
      </c>
      <c r="J162" s="8">
        <v>0</v>
      </c>
      <c r="K162" s="8"/>
      <c r="L162" s="8">
        <f t="shared" si="2"/>
        <v>-0.22184874961635639</v>
      </c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>
      <c r="A163" s="8">
        <v>158</v>
      </c>
      <c r="B163" s="8" t="s">
        <v>994</v>
      </c>
      <c r="C163" s="8">
        <v>1.2</v>
      </c>
      <c r="D163" s="8">
        <v>50</v>
      </c>
      <c r="E163" s="8">
        <v>2</v>
      </c>
      <c r="F163" s="8">
        <v>2</v>
      </c>
      <c r="G163" s="8">
        <v>48</v>
      </c>
      <c r="H163" s="8">
        <v>6</v>
      </c>
      <c r="I163" s="8">
        <v>50</v>
      </c>
      <c r="J163" s="8">
        <v>0</v>
      </c>
      <c r="K163" s="8"/>
      <c r="L163" s="8">
        <f t="shared" si="2"/>
        <v>7.9181246047624818E-2</v>
      </c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>
      <c r="A164" s="8">
        <v>159</v>
      </c>
      <c r="B164" s="8" t="s">
        <v>995</v>
      </c>
      <c r="C164" s="8">
        <v>8.4</v>
      </c>
      <c r="D164" s="8">
        <v>368</v>
      </c>
      <c r="E164" s="8">
        <v>60</v>
      </c>
      <c r="F164" s="8">
        <v>60</v>
      </c>
      <c r="G164" s="8">
        <v>308</v>
      </c>
      <c r="H164" s="8">
        <v>33</v>
      </c>
      <c r="I164" s="8">
        <v>368</v>
      </c>
      <c r="J164" s="8">
        <v>0</v>
      </c>
      <c r="K164" s="8"/>
      <c r="L164" s="8">
        <f t="shared" si="2"/>
        <v>0.9242792860618817</v>
      </c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>
      <c r="A165" s="8">
        <v>160</v>
      </c>
      <c r="B165" s="8" t="s">
        <v>996</v>
      </c>
      <c r="C165" s="8">
        <v>92.4</v>
      </c>
      <c r="D165" s="8">
        <v>3382</v>
      </c>
      <c r="E165" s="8">
        <v>44</v>
      </c>
      <c r="F165" s="8">
        <v>44</v>
      </c>
      <c r="G165" s="8">
        <v>3338</v>
      </c>
      <c r="H165" s="8">
        <v>327</v>
      </c>
      <c r="I165" s="8">
        <v>3382</v>
      </c>
      <c r="J165" s="8">
        <v>0</v>
      </c>
      <c r="K165" s="8"/>
      <c r="L165" s="8">
        <f t="shared" si="2"/>
        <v>1.9656719712201067</v>
      </c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>
      <c r="A166" s="8">
        <v>161</v>
      </c>
      <c r="B166" s="8" t="s">
        <v>997</v>
      </c>
      <c r="C166" s="8">
        <v>28.799999999999997</v>
      </c>
      <c r="D166" s="8">
        <v>1038</v>
      </c>
      <c r="E166" s="8">
        <v>0</v>
      </c>
      <c r="F166" s="8">
        <v>0</v>
      </c>
      <c r="G166" s="8">
        <v>1038</v>
      </c>
      <c r="H166" s="8">
        <v>98</v>
      </c>
      <c r="I166" s="8">
        <v>1038</v>
      </c>
      <c r="J166" s="8">
        <v>0</v>
      </c>
      <c r="K166" s="8"/>
      <c r="L166" s="8">
        <f t="shared" si="2"/>
        <v>1.4593924877592308</v>
      </c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>
      <c r="A167" s="8">
        <v>162</v>
      </c>
      <c r="B167" s="8" t="s">
        <v>998</v>
      </c>
      <c r="C167" s="8">
        <v>10.600000000000001</v>
      </c>
      <c r="D167" s="8">
        <v>461</v>
      </c>
      <c r="E167" s="8">
        <v>84</v>
      </c>
      <c r="F167" s="8">
        <v>84</v>
      </c>
      <c r="G167" s="8">
        <v>377</v>
      </c>
      <c r="H167" s="8">
        <v>33</v>
      </c>
      <c r="I167" s="8">
        <v>461</v>
      </c>
      <c r="J167" s="8">
        <v>0</v>
      </c>
      <c r="K167" s="8"/>
      <c r="L167" s="8">
        <f t="shared" si="2"/>
        <v>1.0253058652647702</v>
      </c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>
      <c r="A168" s="8">
        <v>163</v>
      </c>
      <c r="B168" s="8" t="s">
        <v>999</v>
      </c>
      <c r="C168" s="8">
        <v>1.4000000000000001</v>
      </c>
      <c r="D168" s="8">
        <v>47</v>
      </c>
      <c r="E168" s="8">
        <v>1</v>
      </c>
      <c r="F168" s="8">
        <v>1</v>
      </c>
      <c r="G168" s="8">
        <v>46</v>
      </c>
      <c r="H168" s="8">
        <v>2</v>
      </c>
      <c r="I168" s="8">
        <v>47</v>
      </c>
      <c r="J168" s="8">
        <v>0</v>
      </c>
      <c r="K168" s="8"/>
      <c r="L168" s="8">
        <f t="shared" si="2"/>
        <v>0.14612803567823807</v>
      </c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>
      <c r="A169" s="8">
        <v>164</v>
      </c>
      <c r="B169" s="8" t="s">
        <v>1000</v>
      </c>
      <c r="C169" s="8">
        <v>101.8</v>
      </c>
      <c r="D169" s="8">
        <v>3671</v>
      </c>
      <c r="E169" s="8">
        <v>0</v>
      </c>
      <c r="F169" s="8">
        <v>0</v>
      </c>
      <c r="G169" s="8">
        <v>3671</v>
      </c>
      <c r="H169" s="8">
        <v>355</v>
      </c>
      <c r="I169" s="8">
        <v>3671</v>
      </c>
      <c r="J169" s="8">
        <v>0</v>
      </c>
      <c r="K169" s="8"/>
      <c r="L169" s="8">
        <f t="shared" si="2"/>
        <v>2.00774777800074</v>
      </c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>
      <c r="A170" s="8">
        <v>165</v>
      </c>
      <c r="B170" s="8" t="s">
        <v>1001</v>
      </c>
      <c r="C170" s="8">
        <v>41.4</v>
      </c>
      <c r="D170" s="8">
        <v>1670</v>
      </c>
      <c r="E170" s="8">
        <v>174</v>
      </c>
      <c r="F170" s="8">
        <v>174</v>
      </c>
      <c r="G170" s="8">
        <v>1496</v>
      </c>
      <c r="H170" s="8">
        <v>150</v>
      </c>
      <c r="I170" s="8">
        <v>1670</v>
      </c>
      <c r="J170" s="8">
        <v>0</v>
      </c>
      <c r="K170" s="8"/>
      <c r="L170" s="8">
        <f t="shared" si="2"/>
        <v>1.6170003411208989</v>
      </c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>
      <c r="A171" s="8">
        <v>166</v>
      </c>
      <c r="B171" s="8" t="s">
        <v>1002</v>
      </c>
      <c r="C171" s="8">
        <v>2.6</v>
      </c>
      <c r="D171" s="8">
        <v>102</v>
      </c>
      <c r="E171" s="8">
        <v>12</v>
      </c>
      <c r="F171" s="8">
        <v>12</v>
      </c>
      <c r="G171" s="8">
        <v>90</v>
      </c>
      <c r="H171" s="8">
        <v>5</v>
      </c>
      <c r="I171" s="8">
        <v>102</v>
      </c>
      <c r="J171" s="8">
        <v>0</v>
      </c>
      <c r="K171" s="8"/>
      <c r="L171" s="8">
        <f t="shared" si="2"/>
        <v>0.41497334797081797</v>
      </c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>
      <c r="A172" s="8">
        <v>167</v>
      </c>
      <c r="B172" s="8" t="s">
        <v>1003</v>
      </c>
      <c r="C172" s="8">
        <v>4.2</v>
      </c>
      <c r="D172" s="8">
        <v>156</v>
      </c>
      <c r="E172" s="8">
        <v>9</v>
      </c>
      <c r="F172" s="8">
        <v>9</v>
      </c>
      <c r="G172" s="8">
        <v>147</v>
      </c>
      <c r="H172" s="8">
        <v>11</v>
      </c>
      <c r="I172" s="8">
        <v>156</v>
      </c>
      <c r="J172" s="8">
        <v>0</v>
      </c>
      <c r="K172" s="8"/>
      <c r="L172" s="8">
        <f t="shared" si="2"/>
        <v>0.62324929039790045</v>
      </c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>
      <c r="A173" s="8">
        <v>168</v>
      </c>
      <c r="B173" s="8" t="s">
        <v>1004</v>
      </c>
      <c r="C173" s="8">
        <v>48.6</v>
      </c>
      <c r="D173" s="8">
        <v>1942</v>
      </c>
      <c r="E173" s="8">
        <v>187</v>
      </c>
      <c r="F173" s="8">
        <v>187</v>
      </c>
      <c r="G173" s="8">
        <v>1755</v>
      </c>
      <c r="H173" s="8">
        <v>175</v>
      </c>
      <c r="I173" s="8">
        <v>1942</v>
      </c>
      <c r="J173" s="8">
        <v>0</v>
      </c>
      <c r="K173" s="8"/>
      <c r="L173" s="8">
        <f t="shared" si="2"/>
        <v>1.6866362692622934</v>
      </c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>
      <c r="A174" s="8">
        <v>169</v>
      </c>
      <c r="B174" s="8" t="s">
        <v>1005</v>
      </c>
      <c r="C174" s="8">
        <v>42.800000000000004</v>
      </c>
      <c r="D174" s="8">
        <v>1729</v>
      </c>
      <c r="E174" s="8">
        <v>175</v>
      </c>
      <c r="F174" s="8">
        <v>175</v>
      </c>
      <c r="G174" s="8">
        <v>1554</v>
      </c>
      <c r="H174" s="8">
        <v>162</v>
      </c>
      <c r="I174" s="8">
        <v>1729</v>
      </c>
      <c r="J174" s="8">
        <v>0</v>
      </c>
      <c r="K174" s="8"/>
      <c r="L174" s="8">
        <f t="shared" si="2"/>
        <v>1.631443769013172</v>
      </c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>
      <c r="A175" s="8">
        <v>170</v>
      </c>
      <c r="B175" s="8" t="s">
        <v>1006</v>
      </c>
      <c r="C175" s="8">
        <v>45.4</v>
      </c>
      <c r="D175" s="8">
        <v>1847</v>
      </c>
      <c r="E175" s="8">
        <v>194</v>
      </c>
      <c r="F175" s="8">
        <v>181</v>
      </c>
      <c r="G175" s="8">
        <v>1653</v>
      </c>
      <c r="H175" s="8">
        <v>177</v>
      </c>
      <c r="I175" s="8">
        <v>1847</v>
      </c>
      <c r="J175" s="8">
        <v>0</v>
      </c>
      <c r="K175" s="8"/>
      <c r="L175" s="8">
        <f t="shared" si="2"/>
        <v>1.657055852857104</v>
      </c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>
      <c r="A176" s="8">
        <v>171</v>
      </c>
      <c r="B176" s="8" t="s">
        <v>1007</v>
      </c>
      <c r="C176" s="8">
        <v>50.599999999999994</v>
      </c>
      <c r="D176" s="8">
        <v>2016</v>
      </c>
      <c r="E176" s="8">
        <v>196</v>
      </c>
      <c r="F176" s="8">
        <v>196</v>
      </c>
      <c r="G176" s="8">
        <v>1820</v>
      </c>
      <c r="H176" s="8">
        <v>174</v>
      </c>
      <c r="I176" s="8">
        <v>2016</v>
      </c>
      <c r="J176" s="8">
        <v>0</v>
      </c>
      <c r="K176" s="8"/>
      <c r="L176" s="8">
        <f t="shared" si="2"/>
        <v>1.704150516839799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>
      <c r="A177" s="8">
        <v>172</v>
      </c>
      <c r="B177" s="8" t="s">
        <v>1008</v>
      </c>
      <c r="C177" s="8">
        <v>94.800000000000011</v>
      </c>
      <c r="D177" s="8">
        <v>3446</v>
      </c>
      <c r="E177" s="8">
        <v>1</v>
      </c>
      <c r="F177" s="8">
        <v>1</v>
      </c>
      <c r="G177" s="8">
        <v>3445</v>
      </c>
      <c r="H177" s="8">
        <v>361</v>
      </c>
      <c r="I177" s="8">
        <v>3446</v>
      </c>
      <c r="J177" s="8">
        <v>0</v>
      </c>
      <c r="K177" s="8"/>
      <c r="L177" s="8">
        <f t="shared" si="2"/>
        <v>1.9768083373380663</v>
      </c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>
      <c r="A178" s="8">
        <v>173</v>
      </c>
      <c r="B178" s="8" t="s">
        <v>1009</v>
      </c>
      <c r="C178" s="8">
        <v>6</v>
      </c>
      <c r="D178" s="8">
        <v>245</v>
      </c>
      <c r="E178" s="8">
        <v>31</v>
      </c>
      <c r="F178" s="8">
        <v>31</v>
      </c>
      <c r="G178" s="8">
        <v>214</v>
      </c>
      <c r="H178" s="8">
        <v>19</v>
      </c>
      <c r="I178" s="8">
        <v>245</v>
      </c>
      <c r="J178" s="8">
        <v>0</v>
      </c>
      <c r="K178" s="8"/>
      <c r="L178" s="8">
        <f t="shared" si="2"/>
        <v>0.77815125038364363</v>
      </c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>
      <c r="A179" s="8">
        <v>174</v>
      </c>
      <c r="B179" s="8" t="s">
        <v>1010</v>
      </c>
      <c r="C179" s="8">
        <v>100.8</v>
      </c>
      <c r="D179" s="8">
        <v>3654</v>
      </c>
      <c r="E179" s="8">
        <v>2</v>
      </c>
      <c r="F179" s="8">
        <v>2</v>
      </c>
      <c r="G179" s="8">
        <v>3651</v>
      </c>
      <c r="H179" s="8">
        <v>367</v>
      </c>
      <c r="I179" s="8">
        <v>3654</v>
      </c>
      <c r="J179" s="8">
        <v>0</v>
      </c>
      <c r="K179" s="8"/>
      <c r="L179" s="8">
        <f t="shared" si="2"/>
        <v>2.0034605321095063</v>
      </c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>
      <c r="A180" s="8">
        <v>175</v>
      </c>
      <c r="B180" s="8" t="s">
        <v>1011</v>
      </c>
      <c r="C180" s="8">
        <v>28.799999999999997</v>
      </c>
      <c r="D180" s="8">
        <v>1048</v>
      </c>
      <c r="E180" s="8">
        <v>6</v>
      </c>
      <c r="F180" s="8">
        <v>5</v>
      </c>
      <c r="G180" s="8">
        <v>1042</v>
      </c>
      <c r="H180" s="8">
        <v>107</v>
      </c>
      <c r="I180" s="8">
        <v>1048</v>
      </c>
      <c r="J180" s="8">
        <v>0</v>
      </c>
      <c r="K180" s="8"/>
      <c r="L180" s="8">
        <f t="shared" si="2"/>
        <v>1.4593924877592308</v>
      </c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>
      <c r="A181" s="8">
        <v>176</v>
      </c>
      <c r="B181" s="8" t="s">
        <v>1012</v>
      </c>
      <c r="C181" s="8">
        <v>51.8</v>
      </c>
      <c r="D181" s="8">
        <v>1865</v>
      </c>
      <c r="E181" s="8">
        <v>0</v>
      </c>
      <c r="F181" s="8">
        <v>0</v>
      </c>
      <c r="G181" s="8">
        <v>1865</v>
      </c>
      <c r="H181" s="8">
        <v>182</v>
      </c>
      <c r="I181" s="8">
        <v>1865</v>
      </c>
      <c r="J181" s="8">
        <v>0</v>
      </c>
      <c r="K181" s="8"/>
      <c r="L181" s="8">
        <f t="shared" si="2"/>
        <v>1.7143297597452329</v>
      </c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>
      <c r="A182" s="8">
        <v>177</v>
      </c>
      <c r="B182" s="8" t="s">
        <v>1013</v>
      </c>
      <c r="C182" s="8">
        <v>2.2000000000000002</v>
      </c>
      <c r="D182" s="8">
        <v>86</v>
      </c>
      <c r="E182" s="8">
        <v>7</v>
      </c>
      <c r="F182" s="8">
        <v>7</v>
      </c>
      <c r="G182" s="8">
        <v>79</v>
      </c>
      <c r="H182" s="8">
        <v>7</v>
      </c>
      <c r="I182" s="8">
        <v>86</v>
      </c>
      <c r="J182" s="8">
        <v>0</v>
      </c>
      <c r="K182" s="8"/>
      <c r="L182" s="8">
        <f t="shared" si="2"/>
        <v>0.34242268082220628</v>
      </c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>
      <c r="A183" s="8">
        <v>178</v>
      </c>
      <c r="B183" s="8" t="s">
        <v>1014</v>
      </c>
      <c r="C183" s="8">
        <v>101.6</v>
      </c>
      <c r="D183" s="8">
        <v>3690</v>
      </c>
      <c r="E183" s="8">
        <v>0</v>
      </c>
      <c r="F183" s="8">
        <v>0</v>
      </c>
      <c r="G183" s="8">
        <v>3690</v>
      </c>
      <c r="H183" s="8">
        <v>385</v>
      </c>
      <c r="I183" s="8">
        <v>3690</v>
      </c>
      <c r="J183" s="8">
        <v>0</v>
      </c>
      <c r="K183" s="8"/>
      <c r="L183" s="8">
        <f t="shared" si="2"/>
        <v>2.0068937079479006</v>
      </c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>
      <c r="A184" s="8">
        <v>179</v>
      </c>
      <c r="B184" s="8" t="s">
        <v>1015</v>
      </c>
      <c r="C184" s="8">
        <v>2.6</v>
      </c>
      <c r="D184" s="8">
        <v>100</v>
      </c>
      <c r="E184" s="8">
        <v>0</v>
      </c>
      <c r="F184" s="8">
        <v>0</v>
      </c>
      <c r="G184" s="8">
        <v>100</v>
      </c>
      <c r="H184" s="8">
        <v>16</v>
      </c>
      <c r="I184" s="8">
        <v>100</v>
      </c>
      <c r="J184" s="8">
        <v>0</v>
      </c>
      <c r="K184" s="8"/>
      <c r="L184" s="8">
        <f t="shared" si="2"/>
        <v>0.41497334797081797</v>
      </c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>
      <c r="A185" s="8">
        <v>180</v>
      </c>
      <c r="B185" s="8" t="s">
        <v>1016</v>
      </c>
      <c r="C185" s="8">
        <v>5.2</v>
      </c>
      <c r="D185" s="8">
        <v>236</v>
      </c>
      <c r="E185" s="8">
        <v>50</v>
      </c>
      <c r="F185" s="8">
        <v>50</v>
      </c>
      <c r="G185" s="8">
        <v>186</v>
      </c>
      <c r="H185" s="8">
        <v>17</v>
      </c>
      <c r="I185" s="8">
        <v>236</v>
      </c>
      <c r="J185" s="8">
        <v>0</v>
      </c>
      <c r="K185" s="8"/>
      <c r="L185" s="8">
        <f t="shared" si="2"/>
        <v>0.71600334363479923</v>
      </c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>
      <c r="A186" s="8">
        <v>181</v>
      </c>
      <c r="B186" s="8" t="s">
        <v>1017</v>
      </c>
      <c r="C186" s="8">
        <v>0.8</v>
      </c>
      <c r="D186" s="8">
        <v>31</v>
      </c>
      <c r="E186" s="8">
        <v>2</v>
      </c>
      <c r="F186" s="8">
        <v>2</v>
      </c>
      <c r="G186" s="8">
        <v>29</v>
      </c>
      <c r="H186" s="8">
        <v>5</v>
      </c>
      <c r="I186" s="8">
        <v>31</v>
      </c>
      <c r="J186" s="8">
        <v>0</v>
      </c>
      <c r="K186" s="8"/>
      <c r="L186" s="8">
        <f t="shared" si="2"/>
        <v>-9.6910013008056392E-2</v>
      </c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>
      <c r="A187" s="8">
        <v>182</v>
      </c>
      <c r="B187" s="8" t="s">
        <v>1018</v>
      </c>
      <c r="C187" s="8">
        <v>0.2</v>
      </c>
      <c r="D187" s="8">
        <v>7</v>
      </c>
      <c r="E187" s="8">
        <v>1</v>
      </c>
      <c r="F187" s="8">
        <v>1</v>
      </c>
      <c r="G187" s="8">
        <v>6</v>
      </c>
      <c r="H187" s="8">
        <v>0</v>
      </c>
      <c r="I187" s="8">
        <v>7</v>
      </c>
      <c r="J187" s="8">
        <v>0</v>
      </c>
      <c r="K187" s="8"/>
      <c r="L187" s="8">
        <f t="shared" si="2"/>
        <v>-0.69897000433601875</v>
      </c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>
      <c r="A188" s="8">
        <v>183</v>
      </c>
      <c r="B188" s="8" t="s">
        <v>1019</v>
      </c>
      <c r="C188" s="8">
        <v>3</v>
      </c>
      <c r="D188" s="8">
        <v>143</v>
      </c>
      <c r="E188" s="8">
        <v>29</v>
      </c>
      <c r="F188" s="8">
        <v>29</v>
      </c>
      <c r="G188" s="8">
        <v>114</v>
      </c>
      <c r="H188" s="8">
        <v>15</v>
      </c>
      <c r="I188" s="8">
        <v>143</v>
      </c>
      <c r="J188" s="8">
        <v>0</v>
      </c>
      <c r="K188" s="8"/>
      <c r="L188" s="8">
        <f t="shared" si="2"/>
        <v>0.47712125471966244</v>
      </c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>
      <c r="A189" s="8">
        <v>184</v>
      </c>
      <c r="B189" s="8" t="s">
        <v>1020</v>
      </c>
      <c r="C189" s="8">
        <v>1.7999999999999998</v>
      </c>
      <c r="D189" s="8">
        <v>74</v>
      </c>
      <c r="E189" s="8">
        <v>8</v>
      </c>
      <c r="F189" s="8">
        <v>8</v>
      </c>
      <c r="G189" s="8">
        <v>66</v>
      </c>
      <c r="H189" s="8">
        <v>5</v>
      </c>
      <c r="I189" s="8">
        <v>74</v>
      </c>
      <c r="J189" s="8">
        <v>0</v>
      </c>
      <c r="K189" s="8"/>
      <c r="L189" s="8">
        <f t="shared" si="2"/>
        <v>0.25527250510330601</v>
      </c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>
      <c r="A190" s="8">
        <v>185</v>
      </c>
      <c r="B190" s="8" t="s">
        <v>1021</v>
      </c>
      <c r="C190" s="8">
        <v>40</v>
      </c>
      <c r="D190" s="8">
        <v>1733</v>
      </c>
      <c r="E190" s="8">
        <v>269</v>
      </c>
      <c r="F190" s="8">
        <v>269</v>
      </c>
      <c r="G190" s="8">
        <v>1464</v>
      </c>
      <c r="H190" s="8">
        <v>165</v>
      </c>
      <c r="I190" s="8">
        <v>1733</v>
      </c>
      <c r="J190" s="8">
        <v>0</v>
      </c>
      <c r="K190" s="8"/>
      <c r="L190" s="8">
        <f t="shared" si="2"/>
        <v>1.6020599913279623</v>
      </c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>
      <c r="A191" s="8">
        <v>186</v>
      </c>
      <c r="B191" s="8" t="s">
        <v>1022</v>
      </c>
      <c r="C191" s="8">
        <v>98.800000000000011</v>
      </c>
      <c r="D191" s="8">
        <v>3626</v>
      </c>
      <c r="E191" s="8">
        <v>0</v>
      </c>
      <c r="F191" s="8">
        <v>0</v>
      </c>
      <c r="G191" s="8">
        <v>3626</v>
      </c>
      <c r="H191" s="8">
        <v>408</v>
      </c>
      <c r="I191" s="8">
        <v>3626</v>
      </c>
      <c r="J191" s="8">
        <v>0</v>
      </c>
      <c r="K191" s="8"/>
      <c r="L191" s="8">
        <f t="shared" si="2"/>
        <v>1.9947569445876281</v>
      </c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>
      <c r="A192" s="8">
        <v>187</v>
      </c>
      <c r="B192" s="8" t="s">
        <v>1023</v>
      </c>
      <c r="C192" s="8">
        <v>63.6</v>
      </c>
      <c r="D192" s="8">
        <v>2588</v>
      </c>
      <c r="E192" s="8">
        <v>276</v>
      </c>
      <c r="F192" s="8">
        <v>276</v>
      </c>
      <c r="G192" s="8">
        <v>2312</v>
      </c>
      <c r="H192" s="8">
        <v>244</v>
      </c>
      <c r="I192" s="8">
        <v>2588</v>
      </c>
      <c r="J192" s="8">
        <v>0</v>
      </c>
      <c r="K192" s="8"/>
      <c r="L192" s="8">
        <f t="shared" si="2"/>
        <v>1.8034571156484138</v>
      </c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>
      <c r="A193" s="8">
        <v>188</v>
      </c>
      <c r="B193" s="8" t="s">
        <v>1024</v>
      </c>
      <c r="C193" s="8">
        <v>1</v>
      </c>
      <c r="D193" s="8">
        <v>40</v>
      </c>
      <c r="E193" s="8">
        <v>3</v>
      </c>
      <c r="F193" s="8">
        <v>3</v>
      </c>
      <c r="G193" s="8">
        <v>37</v>
      </c>
      <c r="H193" s="8">
        <v>2</v>
      </c>
      <c r="I193" s="8">
        <v>40</v>
      </c>
      <c r="J193" s="8">
        <v>0</v>
      </c>
      <c r="K193" s="8"/>
      <c r="L193" s="8">
        <f t="shared" si="2"/>
        <v>0</v>
      </c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>
      <c r="A194" s="8">
        <v>189</v>
      </c>
      <c r="B194" s="8" t="s">
        <v>1025</v>
      </c>
      <c r="C194" s="8">
        <v>52.800000000000004</v>
      </c>
      <c r="D194" s="8">
        <v>1906</v>
      </c>
      <c r="E194" s="8">
        <v>0</v>
      </c>
      <c r="F194" s="8">
        <v>0</v>
      </c>
      <c r="G194" s="8">
        <v>1906</v>
      </c>
      <c r="H194" s="8">
        <v>186</v>
      </c>
      <c r="I194" s="8">
        <v>1906</v>
      </c>
      <c r="J194" s="8">
        <v>0</v>
      </c>
      <c r="K194" s="8"/>
      <c r="L194" s="8">
        <f t="shared" si="2"/>
        <v>1.7226339225338123</v>
      </c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>
      <c r="A195" s="8">
        <v>190</v>
      </c>
      <c r="B195" s="8" t="s">
        <v>1026</v>
      </c>
      <c r="C195" s="8">
        <v>44</v>
      </c>
      <c r="D195" s="8">
        <v>1782</v>
      </c>
      <c r="E195" s="8">
        <v>193</v>
      </c>
      <c r="F195" s="8">
        <v>193</v>
      </c>
      <c r="G195" s="8">
        <v>1589</v>
      </c>
      <c r="H195" s="8">
        <v>154</v>
      </c>
      <c r="I195" s="8">
        <v>1782</v>
      </c>
      <c r="J195" s="8">
        <v>0</v>
      </c>
      <c r="K195" s="8"/>
      <c r="L195" s="8">
        <f t="shared" si="2"/>
        <v>1.6434526764861874</v>
      </c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>
      <c r="A196" s="8">
        <v>191</v>
      </c>
      <c r="B196" s="8" t="s">
        <v>1027</v>
      </c>
      <c r="C196" s="8">
        <v>2</v>
      </c>
      <c r="D196" s="8">
        <v>78</v>
      </c>
      <c r="E196" s="8">
        <v>4</v>
      </c>
      <c r="F196" s="8">
        <v>4</v>
      </c>
      <c r="G196" s="8">
        <v>74</v>
      </c>
      <c r="H196" s="8">
        <v>6</v>
      </c>
      <c r="I196" s="8">
        <v>78</v>
      </c>
      <c r="J196" s="8">
        <v>0</v>
      </c>
      <c r="K196" s="8"/>
      <c r="L196" s="8">
        <f t="shared" si="2"/>
        <v>0.3010299956639812</v>
      </c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>
      <c r="A197" s="8">
        <v>192</v>
      </c>
      <c r="B197" s="8" t="s">
        <v>1028</v>
      </c>
      <c r="C197" s="8">
        <v>31.8</v>
      </c>
      <c r="D197" s="8">
        <v>1275</v>
      </c>
      <c r="E197" s="8">
        <v>118</v>
      </c>
      <c r="F197" s="8">
        <v>118</v>
      </c>
      <c r="G197" s="8">
        <v>1157</v>
      </c>
      <c r="H197" s="8">
        <v>123</v>
      </c>
      <c r="I197" s="8">
        <v>1275</v>
      </c>
      <c r="J197" s="8">
        <v>0</v>
      </c>
      <c r="K197" s="8"/>
      <c r="L197" s="8">
        <f t="shared" si="2"/>
        <v>1.5024271199844328</v>
      </c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>
      <c r="A198" s="8">
        <v>193</v>
      </c>
      <c r="B198" s="8" t="s">
        <v>1029</v>
      </c>
      <c r="C198" s="8">
        <v>1</v>
      </c>
      <c r="D198" s="8">
        <v>40</v>
      </c>
      <c r="E198" s="8">
        <v>0</v>
      </c>
      <c r="F198" s="8">
        <v>0</v>
      </c>
      <c r="G198" s="8">
        <v>40</v>
      </c>
      <c r="H198" s="8">
        <v>7</v>
      </c>
      <c r="I198" s="8">
        <v>40</v>
      </c>
      <c r="J198" s="8">
        <v>0</v>
      </c>
      <c r="K198" s="8"/>
      <c r="L198" s="8">
        <f t="shared" si="2"/>
        <v>0</v>
      </c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>
      <c r="A199" s="8">
        <v>194</v>
      </c>
      <c r="B199" s="8" t="s">
        <v>1030</v>
      </c>
      <c r="C199" s="8">
        <v>0</v>
      </c>
      <c r="D199" s="8">
        <v>3</v>
      </c>
      <c r="E199" s="8">
        <v>1</v>
      </c>
      <c r="F199" s="8">
        <v>1</v>
      </c>
      <c r="G199" s="8">
        <v>2</v>
      </c>
      <c r="H199" s="8">
        <v>0</v>
      </c>
      <c r="I199" s="8">
        <v>3</v>
      </c>
      <c r="J199" s="8">
        <v>0</v>
      </c>
      <c r="K199" s="8"/>
      <c r="L199" s="8" t="e">
        <f t="shared" ref="L199:L262" si="3">LOG10(C199)</f>
        <v>#NUM!</v>
      </c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>
      <c r="A200" s="8">
        <v>195</v>
      </c>
      <c r="B200" s="8" t="s">
        <v>1031</v>
      </c>
      <c r="C200" s="8">
        <v>45.8</v>
      </c>
      <c r="D200" s="8">
        <v>1658</v>
      </c>
      <c r="E200" s="8">
        <v>0</v>
      </c>
      <c r="F200" s="8">
        <v>0</v>
      </c>
      <c r="G200" s="8">
        <v>1658</v>
      </c>
      <c r="H200" s="8">
        <v>166</v>
      </c>
      <c r="I200" s="8">
        <v>1658</v>
      </c>
      <c r="J200" s="8">
        <v>0</v>
      </c>
      <c r="K200" s="8"/>
      <c r="L200" s="8">
        <f t="shared" si="3"/>
        <v>1.6608654780038692</v>
      </c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>
      <c r="A201" s="8">
        <v>196</v>
      </c>
      <c r="B201" s="8" t="s">
        <v>1032</v>
      </c>
      <c r="C201" s="8">
        <v>2.4</v>
      </c>
      <c r="D201" s="8">
        <v>93</v>
      </c>
      <c r="E201" s="8">
        <v>6</v>
      </c>
      <c r="F201" s="8">
        <v>6</v>
      </c>
      <c r="G201" s="8">
        <v>87</v>
      </c>
      <c r="H201" s="8">
        <v>6</v>
      </c>
      <c r="I201" s="8">
        <v>93</v>
      </c>
      <c r="J201" s="8">
        <v>0</v>
      </c>
      <c r="K201" s="8"/>
      <c r="L201" s="8">
        <f t="shared" si="3"/>
        <v>0.38021124171160603</v>
      </c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>
      <c r="A202" s="8">
        <v>197</v>
      </c>
      <c r="B202" s="8" t="s">
        <v>1033</v>
      </c>
      <c r="C202" s="8">
        <v>38.799999999999997</v>
      </c>
      <c r="D202" s="8">
        <v>1563</v>
      </c>
      <c r="E202" s="8">
        <v>153</v>
      </c>
      <c r="F202" s="8">
        <v>153</v>
      </c>
      <c r="G202" s="8">
        <v>1410</v>
      </c>
      <c r="H202" s="8">
        <v>149</v>
      </c>
      <c r="I202" s="8">
        <v>1563</v>
      </c>
      <c r="J202" s="8">
        <v>0</v>
      </c>
      <c r="K202" s="8"/>
      <c r="L202" s="8">
        <f t="shared" si="3"/>
        <v>1.5888317255942073</v>
      </c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>
      <c r="A203" s="8">
        <v>198</v>
      </c>
      <c r="B203" s="8" t="s">
        <v>1034</v>
      </c>
      <c r="C203" s="8">
        <v>103.2</v>
      </c>
      <c r="D203" s="8">
        <v>3683</v>
      </c>
      <c r="E203" s="8">
        <v>0</v>
      </c>
      <c r="F203" s="8">
        <v>0</v>
      </c>
      <c r="G203" s="8">
        <v>3683</v>
      </c>
      <c r="H203" s="8">
        <v>324</v>
      </c>
      <c r="I203" s="8">
        <v>3683</v>
      </c>
      <c r="J203" s="8">
        <v>0</v>
      </c>
      <c r="K203" s="8"/>
      <c r="L203" s="8">
        <f t="shared" si="3"/>
        <v>2.0136796972911926</v>
      </c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>
      <c r="A204" s="8">
        <v>199</v>
      </c>
      <c r="B204" s="8" t="s">
        <v>1035</v>
      </c>
      <c r="C204" s="8">
        <v>7.1999999999999993</v>
      </c>
      <c r="D204" s="8">
        <v>270</v>
      </c>
      <c r="E204" s="8">
        <v>16</v>
      </c>
      <c r="F204" s="8">
        <v>16</v>
      </c>
      <c r="G204" s="8">
        <v>254</v>
      </c>
      <c r="H204" s="8">
        <v>22</v>
      </c>
      <c r="I204" s="8">
        <v>270</v>
      </c>
      <c r="J204" s="8">
        <v>0</v>
      </c>
      <c r="K204" s="8"/>
      <c r="L204" s="8">
        <f t="shared" si="3"/>
        <v>0.85733249643126841</v>
      </c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>
      <c r="A205" s="8">
        <v>200</v>
      </c>
      <c r="B205" s="8" t="s">
        <v>1036</v>
      </c>
      <c r="C205" s="8">
        <v>50</v>
      </c>
      <c r="D205" s="8">
        <v>1964</v>
      </c>
      <c r="E205" s="8">
        <v>0</v>
      </c>
      <c r="F205" s="8">
        <v>0</v>
      </c>
      <c r="G205" s="8">
        <v>1798</v>
      </c>
      <c r="H205" s="8">
        <v>173</v>
      </c>
      <c r="I205" s="8">
        <v>1964</v>
      </c>
      <c r="J205" s="8">
        <v>0</v>
      </c>
      <c r="K205" s="8"/>
      <c r="L205" s="8">
        <f t="shared" si="3"/>
        <v>1.6989700043360187</v>
      </c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>
      <c r="A206" s="8">
        <v>201</v>
      </c>
      <c r="B206" s="8" t="s">
        <v>1037</v>
      </c>
      <c r="C206" s="8">
        <v>1.2</v>
      </c>
      <c r="D206" s="8">
        <v>41</v>
      </c>
      <c r="E206" s="8">
        <v>2</v>
      </c>
      <c r="F206" s="8">
        <v>2</v>
      </c>
      <c r="G206" s="8">
        <v>39</v>
      </c>
      <c r="H206" s="8">
        <v>3</v>
      </c>
      <c r="I206" s="8">
        <v>41</v>
      </c>
      <c r="J206" s="8">
        <v>0</v>
      </c>
      <c r="K206" s="8"/>
      <c r="L206" s="8">
        <f t="shared" si="3"/>
        <v>7.9181246047624818E-2</v>
      </c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>
      <c r="A207" s="8">
        <v>202</v>
      </c>
      <c r="B207" s="8" t="s">
        <v>1038</v>
      </c>
      <c r="C207" s="8">
        <v>91</v>
      </c>
      <c r="D207" s="8">
        <v>3289</v>
      </c>
      <c r="E207" s="8">
        <v>0</v>
      </c>
      <c r="F207" s="8">
        <v>0</v>
      </c>
      <c r="G207" s="8">
        <v>3289</v>
      </c>
      <c r="H207" s="8">
        <v>328</v>
      </c>
      <c r="I207" s="8">
        <v>3289</v>
      </c>
      <c r="J207" s="8">
        <v>0</v>
      </c>
      <c r="K207" s="8"/>
      <c r="L207" s="8">
        <f t="shared" si="3"/>
        <v>1.9590413923210936</v>
      </c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>
      <c r="A208" s="8">
        <v>203</v>
      </c>
      <c r="B208" s="8" t="s">
        <v>1039</v>
      </c>
      <c r="C208" s="8">
        <v>1.2</v>
      </c>
      <c r="D208" s="8">
        <v>48</v>
      </c>
      <c r="E208" s="8">
        <v>2</v>
      </c>
      <c r="F208" s="8">
        <v>2</v>
      </c>
      <c r="G208" s="8">
        <v>43</v>
      </c>
      <c r="H208" s="8">
        <v>5</v>
      </c>
      <c r="I208" s="8">
        <v>48</v>
      </c>
      <c r="J208" s="8">
        <v>0</v>
      </c>
      <c r="K208" s="8"/>
      <c r="L208" s="8">
        <f t="shared" si="3"/>
        <v>7.9181246047624818E-2</v>
      </c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>
      <c r="A209" s="8">
        <v>204</v>
      </c>
      <c r="B209" s="8" t="s">
        <v>1040</v>
      </c>
      <c r="C209" s="8">
        <v>100.8</v>
      </c>
      <c r="D209" s="8">
        <v>3679</v>
      </c>
      <c r="E209" s="8">
        <v>0</v>
      </c>
      <c r="F209" s="8">
        <v>0</v>
      </c>
      <c r="G209" s="8">
        <v>3679</v>
      </c>
      <c r="H209" s="8">
        <v>396</v>
      </c>
      <c r="I209" s="8">
        <v>3679</v>
      </c>
      <c r="J209" s="8">
        <v>0</v>
      </c>
      <c r="K209" s="8"/>
      <c r="L209" s="8">
        <f t="shared" si="3"/>
        <v>2.0034605321095063</v>
      </c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>
      <c r="A210" s="8">
        <v>205</v>
      </c>
      <c r="B210" s="8" t="s">
        <v>1041</v>
      </c>
      <c r="C210" s="8">
        <v>25.2</v>
      </c>
      <c r="D210" s="8">
        <v>977</v>
      </c>
      <c r="E210" s="8">
        <v>72</v>
      </c>
      <c r="F210" s="8">
        <v>72</v>
      </c>
      <c r="G210" s="8">
        <v>905</v>
      </c>
      <c r="H210" s="8">
        <v>82</v>
      </c>
      <c r="I210" s="8">
        <v>977</v>
      </c>
      <c r="J210" s="8">
        <v>0</v>
      </c>
      <c r="K210" s="8"/>
      <c r="L210" s="8">
        <f t="shared" si="3"/>
        <v>1.4014005407815442</v>
      </c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>
      <c r="A211" s="8">
        <v>206</v>
      </c>
      <c r="B211" s="8" t="s">
        <v>1042</v>
      </c>
      <c r="C211" s="8">
        <v>3</v>
      </c>
      <c r="D211" s="8">
        <v>122</v>
      </c>
      <c r="E211" s="8">
        <v>12</v>
      </c>
      <c r="F211" s="8">
        <v>11</v>
      </c>
      <c r="G211" s="8">
        <v>110</v>
      </c>
      <c r="H211" s="8">
        <v>15</v>
      </c>
      <c r="I211" s="8">
        <v>122</v>
      </c>
      <c r="J211" s="8">
        <v>0</v>
      </c>
      <c r="K211" s="8"/>
      <c r="L211" s="8">
        <f t="shared" si="3"/>
        <v>0.47712125471966244</v>
      </c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>
      <c r="A212" s="8">
        <v>207</v>
      </c>
      <c r="B212" s="8" t="s">
        <v>1043</v>
      </c>
      <c r="C212" s="8">
        <v>0.8</v>
      </c>
      <c r="D212" s="8">
        <v>32</v>
      </c>
      <c r="E212" s="8">
        <v>3</v>
      </c>
      <c r="F212" s="8">
        <v>3</v>
      </c>
      <c r="G212" s="8">
        <v>29</v>
      </c>
      <c r="H212" s="8">
        <v>1</v>
      </c>
      <c r="I212" s="8">
        <v>32</v>
      </c>
      <c r="J212" s="8">
        <v>0</v>
      </c>
      <c r="K212" s="8"/>
      <c r="L212" s="8">
        <f t="shared" si="3"/>
        <v>-9.6910013008056392E-2</v>
      </c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>
      <c r="A213" s="8">
        <v>208</v>
      </c>
      <c r="B213" s="8" t="s">
        <v>1044</v>
      </c>
      <c r="C213" s="8">
        <v>2.6</v>
      </c>
      <c r="D213" s="8">
        <v>112</v>
      </c>
      <c r="E213" s="8">
        <v>20</v>
      </c>
      <c r="F213" s="8">
        <v>20</v>
      </c>
      <c r="G213" s="8">
        <v>92</v>
      </c>
      <c r="H213" s="8">
        <v>9</v>
      </c>
      <c r="I213" s="8">
        <v>112</v>
      </c>
      <c r="J213" s="8">
        <v>0</v>
      </c>
      <c r="K213" s="8"/>
      <c r="L213" s="8">
        <f t="shared" si="3"/>
        <v>0.41497334797081797</v>
      </c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>
      <c r="A214" s="8">
        <v>209</v>
      </c>
      <c r="B214" s="8" t="s">
        <v>1045</v>
      </c>
      <c r="C214" s="8">
        <v>1.7999999999999998</v>
      </c>
      <c r="D214" s="8">
        <v>73</v>
      </c>
      <c r="E214" s="8">
        <v>6</v>
      </c>
      <c r="F214" s="8">
        <v>6</v>
      </c>
      <c r="G214" s="8">
        <v>67</v>
      </c>
      <c r="H214" s="8">
        <v>8</v>
      </c>
      <c r="I214" s="8">
        <v>73</v>
      </c>
      <c r="J214" s="8">
        <v>0</v>
      </c>
      <c r="K214" s="8"/>
      <c r="L214" s="8">
        <f t="shared" si="3"/>
        <v>0.25527250510330601</v>
      </c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>
      <c r="A215" s="8">
        <v>210</v>
      </c>
      <c r="B215" s="8" t="s">
        <v>1046</v>
      </c>
      <c r="C215" s="8">
        <v>195.39999999999998</v>
      </c>
      <c r="D215" s="8">
        <v>7027</v>
      </c>
      <c r="E215" s="8">
        <v>0</v>
      </c>
      <c r="F215" s="8">
        <v>0</v>
      </c>
      <c r="G215" s="8">
        <v>7027</v>
      </c>
      <c r="H215" s="8">
        <v>664</v>
      </c>
      <c r="I215" s="8">
        <v>7027</v>
      </c>
      <c r="J215" s="8">
        <v>0</v>
      </c>
      <c r="K215" s="8"/>
      <c r="L215" s="8">
        <f t="shared" si="3"/>
        <v>2.2909245593827543</v>
      </c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>
      <c r="A216" s="8">
        <v>211</v>
      </c>
      <c r="B216" s="8" t="s">
        <v>1047</v>
      </c>
      <c r="C216" s="8">
        <v>1</v>
      </c>
      <c r="D216" s="8">
        <v>33</v>
      </c>
      <c r="E216" s="8">
        <v>1</v>
      </c>
      <c r="F216" s="8">
        <v>1</v>
      </c>
      <c r="G216" s="8">
        <v>32</v>
      </c>
      <c r="H216" s="8">
        <v>2</v>
      </c>
      <c r="I216" s="8">
        <v>33</v>
      </c>
      <c r="J216" s="8">
        <v>0</v>
      </c>
      <c r="K216" s="8"/>
      <c r="L216" s="8">
        <f t="shared" si="3"/>
        <v>0</v>
      </c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>
      <c r="A217" s="8">
        <v>212</v>
      </c>
      <c r="B217" s="8" t="s">
        <v>1048</v>
      </c>
      <c r="C217" s="8">
        <v>21.6</v>
      </c>
      <c r="D217" s="8">
        <v>934</v>
      </c>
      <c r="E217" s="8">
        <v>92</v>
      </c>
      <c r="F217" s="8">
        <v>89</v>
      </c>
      <c r="G217" s="8">
        <v>842</v>
      </c>
      <c r="H217" s="8">
        <v>137</v>
      </c>
      <c r="I217" s="8">
        <v>934</v>
      </c>
      <c r="J217" s="8">
        <v>0</v>
      </c>
      <c r="K217" s="8"/>
      <c r="L217" s="8">
        <f t="shared" si="3"/>
        <v>1.3344537511509309</v>
      </c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>
      <c r="A218" s="8">
        <v>213</v>
      </c>
      <c r="B218" s="8" t="s">
        <v>1049</v>
      </c>
      <c r="C218" s="8">
        <v>60.199999999999996</v>
      </c>
      <c r="D218" s="8">
        <v>2247</v>
      </c>
      <c r="E218" s="8">
        <v>64</v>
      </c>
      <c r="F218" s="8">
        <v>64</v>
      </c>
      <c r="G218" s="8">
        <v>2183</v>
      </c>
      <c r="H218" s="8">
        <v>225</v>
      </c>
      <c r="I218" s="8">
        <v>2247</v>
      </c>
      <c r="J218" s="8">
        <v>0</v>
      </c>
      <c r="K218" s="8"/>
      <c r="L218" s="8">
        <f t="shared" si="3"/>
        <v>1.7795964912578246</v>
      </c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>
      <c r="A219" s="8">
        <v>214</v>
      </c>
      <c r="B219" s="8" t="s">
        <v>1050</v>
      </c>
      <c r="C219" s="8">
        <v>20</v>
      </c>
      <c r="D219" s="8">
        <v>725</v>
      </c>
      <c r="E219" s="8">
        <v>1</v>
      </c>
      <c r="F219" s="8">
        <v>1</v>
      </c>
      <c r="G219" s="8">
        <v>724</v>
      </c>
      <c r="H219" s="8">
        <v>70</v>
      </c>
      <c r="I219" s="8">
        <v>725</v>
      </c>
      <c r="J219" s="8">
        <v>0</v>
      </c>
      <c r="K219" s="8"/>
      <c r="L219" s="8">
        <f t="shared" si="3"/>
        <v>1.3010299956639813</v>
      </c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>
      <c r="A220" s="8">
        <v>215</v>
      </c>
      <c r="B220" s="8" t="s">
        <v>1051</v>
      </c>
      <c r="C220" s="8">
        <v>53.4</v>
      </c>
      <c r="D220" s="8">
        <v>2128</v>
      </c>
      <c r="E220" s="8">
        <v>211</v>
      </c>
      <c r="F220" s="8">
        <v>211</v>
      </c>
      <c r="G220" s="8">
        <v>1917</v>
      </c>
      <c r="H220" s="8">
        <v>180</v>
      </c>
      <c r="I220" s="8">
        <v>2128</v>
      </c>
      <c r="J220" s="8">
        <v>0</v>
      </c>
      <c r="K220" s="8"/>
      <c r="L220" s="8">
        <f t="shared" si="3"/>
        <v>1.7275412570285564</v>
      </c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>
      <c r="A221" s="8">
        <v>216</v>
      </c>
      <c r="B221" s="8" t="s">
        <v>1052</v>
      </c>
      <c r="C221" s="8">
        <v>101.8</v>
      </c>
      <c r="D221" s="8">
        <v>3685</v>
      </c>
      <c r="E221" s="8">
        <v>5</v>
      </c>
      <c r="F221" s="8">
        <v>5</v>
      </c>
      <c r="G221" s="8">
        <v>3680</v>
      </c>
      <c r="H221" s="8">
        <v>369</v>
      </c>
      <c r="I221" s="8">
        <v>3685</v>
      </c>
      <c r="J221" s="8">
        <v>0</v>
      </c>
      <c r="K221" s="8"/>
      <c r="L221" s="8">
        <f t="shared" si="3"/>
        <v>2.00774777800074</v>
      </c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>
      <c r="A222" s="8">
        <v>217</v>
      </c>
      <c r="B222" s="8" t="s">
        <v>1053</v>
      </c>
      <c r="C222" s="8">
        <v>40.799999999999997</v>
      </c>
      <c r="D222" s="8">
        <v>1485</v>
      </c>
      <c r="E222" s="8">
        <v>5</v>
      </c>
      <c r="F222" s="8">
        <v>5</v>
      </c>
      <c r="G222" s="8">
        <v>1480</v>
      </c>
      <c r="H222" s="8">
        <v>152</v>
      </c>
      <c r="I222" s="8">
        <v>1485</v>
      </c>
      <c r="J222" s="8">
        <v>0</v>
      </c>
      <c r="K222" s="8"/>
      <c r="L222" s="8">
        <f t="shared" si="3"/>
        <v>1.61066016308988</v>
      </c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>
      <c r="A223" s="8">
        <v>218</v>
      </c>
      <c r="B223" s="8" t="s">
        <v>1054</v>
      </c>
      <c r="C223" s="8">
        <v>12.6</v>
      </c>
      <c r="D223" s="8">
        <v>482</v>
      </c>
      <c r="E223" s="8">
        <v>14</v>
      </c>
      <c r="F223" s="8">
        <v>14</v>
      </c>
      <c r="G223" s="8">
        <v>468</v>
      </c>
      <c r="H223" s="8">
        <v>55</v>
      </c>
      <c r="I223" s="8">
        <v>482</v>
      </c>
      <c r="J223" s="8">
        <v>0</v>
      </c>
      <c r="K223" s="8"/>
      <c r="L223" s="8">
        <f t="shared" si="3"/>
        <v>1.1003705451175629</v>
      </c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>
      <c r="A224" s="8">
        <v>219</v>
      </c>
      <c r="B224" s="8" t="s">
        <v>1055</v>
      </c>
      <c r="C224" s="8">
        <v>1.2</v>
      </c>
      <c r="D224" s="8">
        <v>48</v>
      </c>
      <c r="E224" s="8">
        <v>6</v>
      </c>
      <c r="F224" s="8">
        <v>6</v>
      </c>
      <c r="G224" s="8">
        <v>42</v>
      </c>
      <c r="H224" s="8">
        <v>3</v>
      </c>
      <c r="I224" s="8">
        <v>48</v>
      </c>
      <c r="J224" s="8">
        <v>0</v>
      </c>
      <c r="K224" s="8"/>
      <c r="L224" s="8">
        <f t="shared" si="3"/>
        <v>7.9181246047624818E-2</v>
      </c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>
      <c r="A225" s="8">
        <v>220</v>
      </c>
      <c r="B225" s="8" t="s">
        <v>1056</v>
      </c>
      <c r="C225" s="8">
        <v>26</v>
      </c>
      <c r="D225" s="8">
        <v>1035</v>
      </c>
      <c r="E225" s="8">
        <v>93</v>
      </c>
      <c r="F225" s="8">
        <v>93</v>
      </c>
      <c r="G225" s="8">
        <v>942</v>
      </c>
      <c r="H225" s="8">
        <v>98</v>
      </c>
      <c r="I225" s="8">
        <v>1035</v>
      </c>
      <c r="J225" s="8">
        <v>0</v>
      </c>
      <c r="K225" s="8"/>
      <c r="L225" s="8">
        <f t="shared" si="3"/>
        <v>1.414973347970818</v>
      </c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>
      <c r="A226" s="8">
        <v>221</v>
      </c>
      <c r="B226" s="8" t="s">
        <v>1057</v>
      </c>
      <c r="C226" s="8">
        <v>42.400000000000006</v>
      </c>
      <c r="D226" s="8">
        <v>1532</v>
      </c>
      <c r="E226" s="8">
        <v>0</v>
      </c>
      <c r="F226" s="8">
        <v>0</v>
      </c>
      <c r="G226" s="8">
        <v>1532</v>
      </c>
      <c r="H226" s="8">
        <v>154</v>
      </c>
      <c r="I226" s="8">
        <v>1532</v>
      </c>
      <c r="J226" s="8">
        <v>0</v>
      </c>
      <c r="K226" s="8"/>
      <c r="L226" s="8">
        <f t="shared" si="3"/>
        <v>1.6273658565927327</v>
      </c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>
      <c r="A227" s="8">
        <v>222</v>
      </c>
      <c r="B227" s="8" t="s">
        <v>1058</v>
      </c>
      <c r="C227" s="8">
        <v>100.8</v>
      </c>
      <c r="D227" s="8">
        <v>3631</v>
      </c>
      <c r="E227" s="8">
        <v>5</v>
      </c>
      <c r="F227" s="8">
        <v>5</v>
      </c>
      <c r="G227" s="8">
        <v>3625</v>
      </c>
      <c r="H227" s="8">
        <v>344</v>
      </c>
      <c r="I227" s="8">
        <v>3631</v>
      </c>
      <c r="J227" s="8">
        <v>0</v>
      </c>
      <c r="K227" s="8"/>
      <c r="L227" s="8">
        <f t="shared" si="3"/>
        <v>2.0034605321095063</v>
      </c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>
      <c r="A228" s="8">
        <v>223</v>
      </c>
      <c r="B228" s="8" t="s">
        <v>1059</v>
      </c>
      <c r="C228" s="8">
        <v>0</v>
      </c>
      <c r="D228" s="8">
        <v>1</v>
      </c>
      <c r="E228" s="8">
        <v>0</v>
      </c>
      <c r="F228" s="8">
        <v>0</v>
      </c>
      <c r="G228" s="8">
        <v>1</v>
      </c>
      <c r="H228" s="8">
        <v>0</v>
      </c>
      <c r="I228" s="8">
        <v>1</v>
      </c>
      <c r="J228" s="8">
        <v>0</v>
      </c>
      <c r="K228" s="8"/>
      <c r="L228" s="8" t="e">
        <f t="shared" si="3"/>
        <v>#NUM!</v>
      </c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>
      <c r="A229" s="8">
        <v>224</v>
      </c>
      <c r="B229" s="8" t="s">
        <v>1060</v>
      </c>
      <c r="C229" s="8">
        <v>100</v>
      </c>
      <c r="D229" s="8">
        <v>3614</v>
      </c>
      <c r="E229" s="8">
        <v>2</v>
      </c>
      <c r="F229" s="8">
        <v>2</v>
      </c>
      <c r="G229" s="8">
        <v>3612</v>
      </c>
      <c r="H229" s="8">
        <v>360</v>
      </c>
      <c r="I229" s="8">
        <v>3614</v>
      </c>
      <c r="J229" s="8">
        <v>0</v>
      </c>
      <c r="K229" s="8"/>
      <c r="L229" s="8">
        <f t="shared" si="3"/>
        <v>2</v>
      </c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>
      <c r="A230" s="8">
        <v>225</v>
      </c>
      <c r="B230" s="8" t="s">
        <v>1061</v>
      </c>
      <c r="C230" s="8">
        <v>46.6</v>
      </c>
      <c r="D230" s="8">
        <v>1866</v>
      </c>
      <c r="E230" s="8">
        <v>187</v>
      </c>
      <c r="F230" s="8">
        <v>187</v>
      </c>
      <c r="G230" s="8">
        <v>1679</v>
      </c>
      <c r="H230" s="8">
        <v>164</v>
      </c>
      <c r="I230" s="8">
        <v>1866</v>
      </c>
      <c r="J230" s="8">
        <v>0</v>
      </c>
      <c r="K230" s="8"/>
      <c r="L230" s="8">
        <f t="shared" si="3"/>
        <v>1.6683859166900001</v>
      </c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>
      <c r="A231" s="8">
        <v>226</v>
      </c>
      <c r="B231" s="8" t="s">
        <v>1062</v>
      </c>
      <c r="C231" s="8">
        <v>27.799999999999997</v>
      </c>
      <c r="D231" s="8">
        <v>1082</v>
      </c>
      <c r="E231" s="8">
        <v>82</v>
      </c>
      <c r="F231" s="8">
        <v>81</v>
      </c>
      <c r="G231" s="8">
        <v>1000</v>
      </c>
      <c r="H231" s="8">
        <v>97</v>
      </c>
      <c r="I231" s="8">
        <v>1082</v>
      </c>
      <c r="J231" s="8">
        <v>0</v>
      </c>
      <c r="K231" s="8"/>
      <c r="L231" s="8">
        <f t="shared" si="3"/>
        <v>1.4440447959180762</v>
      </c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>
      <c r="A232" s="8">
        <v>227</v>
      </c>
      <c r="B232" s="8" t="s">
        <v>1063</v>
      </c>
      <c r="C232" s="8">
        <v>55.4</v>
      </c>
      <c r="D232" s="8">
        <v>2256</v>
      </c>
      <c r="E232" s="8">
        <v>236</v>
      </c>
      <c r="F232" s="8">
        <v>228</v>
      </c>
      <c r="G232" s="8">
        <v>2020</v>
      </c>
      <c r="H232" s="8">
        <v>219</v>
      </c>
      <c r="I232" s="8">
        <v>2256</v>
      </c>
      <c r="J232" s="8">
        <v>0</v>
      </c>
      <c r="K232" s="8"/>
      <c r="L232" s="8">
        <f t="shared" si="3"/>
        <v>1.7435097647284297</v>
      </c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>
      <c r="A233" s="8">
        <v>228</v>
      </c>
      <c r="B233" s="8" t="s">
        <v>1064</v>
      </c>
      <c r="C233" s="8">
        <v>12.8</v>
      </c>
      <c r="D233" s="8">
        <v>568</v>
      </c>
      <c r="E233" s="8">
        <v>99</v>
      </c>
      <c r="F233" s="8">
        <v>97</v>
      </c>
      <c r="G233" s="8">
        <v>469</v>
      </c>
      <c r="H233" s="8">
        <v>53</v>
      </c>
      <c r="I233" s="8">
        <v>568</v>
      </c>
      <c r="J233" s="8">
        <v>0</v>
      </c>
      <c r="K233" s="8"/>
      <c r="L233" s="8">
        <f t="shared" si="3"/>
        <v>1.1072099696478683</v>
      </c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>
      <c r="A234" s="8">
        <v>229</v>
      </c>
      <c r="B234" s="8" t="s">
        <v>1065</v>
      </c>
      <c r="C234" s="8">
        <v>99</v>
      </c>
      <c r="D234" s="8">
        <v>3580</v>
      </c>
      <c r="E234" s="8">
        <v>7</v>
      </c>
      <c r="F234" s="8">
        <v>7</v>
      </c>
      <c r="G234" s="8">
        <v>3573</v>
      </c>
      <c r="H234" s="8">
        <v>351</v>
      </c>
      <c r="I234" s="8">
        <v>3580</v>
      </c>
      <c r="J234" s="8">
        <v>0</v>
      </c>
      <c r="K234" s="8"/>
      <c r="L234" s="8">
        <f t="shared" si="3"/>
        <v>1.9956351945975499</v>
      </c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>
      <c r="A235" s="8">
        <v>230</v>
      </c>
      <c r="B235" s="8" t="s">
        <v>1066</v>
      </c>
      <c r="C235" s="8">
        <v>97.8</v>
      </c>
      <c r="D235" s="8">
        <v>3590</v>
      </c>
      <c r="E235" s="8">
        <v>5</v>
      </c>
      <c r="F235" s="8">
        <v>5</v>
      </c>
      <c r="G235" s="8">
        <v>3585</v>
      </c>
      <c r="H235" s="8">
        <v>402</v>
      </c>
      <c r="I235" s="8">
        <v>3590</v>
      </c>
      <c r="J235" s="8">
        <v>0</v>
      </c>
      <c r="K235" s="8"/>
      <c r="L235" s="8">
        <f t="shared" si="3"/>
        <v>1.9903388547876015</v>
      </c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>
      <c r="A236" s="8">
        <v>231</v>
      </c>
      <c r="B236" s="8" t="s">
        <v>1067</v>
      </c>
      <c r="C236" s="8">
        <v>47</v>
      </c>
      <c r="D236" s="8">
        <v>1720</v>
      </c>
      <c r="E236" s="8">
        <v>18</v>
      </c>
      <c r="F236" s="8">
        <v>18</v>
      </c>
      <c r="G236" s="8">
        <v>1702</v>
      </c>
      <c r="H236" s="8">
        <v>175</v>
      </c>
      <c r="I236" s="8">
        <v>1720</v>
      </c>
      <c r="J236" s="8">
        <v>0</v>
      </c>
      <c r="K236" s="8"/>
      <c r="L236" s="8">
        <f t="shared" si="3"/>
        <v>1.6720978579357175</v>
      </c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>
      <c r="A237" s="8">
        <v>232</v>
      </c>
      <c r="B237" s="8" t="s">
        <v>1068</v>
      </c>
      <c r="C237" s="8">
        <v>2</v>
      </c>
      <c r="D237" s="8">
        <v>74</v>
      </c>
      <c r="E237" s="8">
        <v>3</v>
      </c>
      <c r="F237" s="8">
        <v>3</v>
      </c>
      <c r="G237" s="8">
        <v>69</v>
      </c>
      <c r="H237" s="8">
        <v>6</v>
      </c>
      <c r="I237" s="8">
        <v>74</v>
      </c>
      <c r="J237" s="8">
        <v>0</v>
      </c>
      <c r="K237" s="8"/>
      <c r="L237" s="8">
        <f t="shared" si="3"/>
        <v>0.3010299956639812</v>
      </c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>
      <c r="A238" s="8">
        <v>233</v>
      </c>
      <c r="B238" s="8" t="s">
        <v>1069</v>
      </c>
      <c r="C238" s="8">
        <v>21</v>
      </c>
      <c r="D238" s="8">
        <v>922</v>
      </c>
      <c r="E238" s="8">
        <v>166</v>
      </c>
      <c r="F238" s="8">
        <v>166</v>
      </c>
      <c r="G238" s="8">
        <v>756</v>
      </c>
      <c r="H238" s="8">
        <v>74</v>
      </c>
      <c r="I238" s="8">
        <v>922</v>
      </c>
      <c r="J238" s="8">
        <v>0</v>
      </c>
      <c r="K238" s="8"/>
      <c r="L238" s="8">
        <f t="shared" si="3"/>
        <v>1.3222192947339193</v>
      </c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>
      <c r="A239" s="8">
        <v>234</v>
      </c>
      <c r="B239" s="8" t="s">
        <v>1070</v>
      </c>
      <c r="C239" s="8">
        <v>94.800000000000011</v>
      </c>
      <c r="D239" s="8">
        <v>3510</v>
      </c>
      <c r="E239" s="8">
        <v>72</v>
      </c>
      <c r="F239" s="8">
        <v>72</v>
      </c>
      <c r="G239" s="8">
        <v>3438</v>
      </c>
      <c r="H239" s="8">
        <v>354</v>
      </c>
      <c r="I239" s="8">
        <v>3510</v>
      </c>
      <c r="J239" s="8">
        <v>0</v>
      </c>
      <c r="K239" s="8"/>
      <c r="L239" s="8">
        <f t="shared" si="3"/>
        <v>1.9768083373380663</v>
      </c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>
      <c r="A240" s="8">
        <v>235</v>
      </c>
      <c r="B240" s="8" t="s">
        <v>1071</v>
      </c>
      <c r="C240" s="8">
        <v>43.2</v>
      </c>
      <c r="D240" s="8">
        <v>1744</v>
      </c>
      <c r="E240" s="8">
        <v>172</v>
      </c>
      <c r="F240" s="8">
        <v>172</v>
      </c>
      <c r="G240" s="8">
        <v>1572</v>
      </c>
      <c r="H240" s="8">
        <v>165</v>
      </c>
      <c r="I240" s="8">
        <v>1744</v>
      </c>
      <c r="J240" s="8">
        <v>0</v>
      </c>
      <c r="K240" s="8"/>
      <c r="L240" s="8">
        <f t="shared" si="3"/>
        <v>1.6354837468149122</v>
      </c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>
      <c r="A241" s="8">
        <v>236</v>
      </c>
      <c r="B241" s="8" t="s">
        <v>1072</v>
      </c>
      <c r="C241" s="8">
        <v>0.4</v>
      </c>
      <c r="D241" s="8">
        <v>16</v>
      </c>
      <c r="E241" s="8">
        <v>1</v>
      </c>
      <c r="F241" s="8">
        <v>1</v>
      </c>
      <c r="G241" s="8">
        <v>15</v>
      </c>
      <c r="H241" s="8">
        <v>2</v>
      </c>
      <c r="I241" s="8">
        <v>16</v>
      </c>
      <c r="J241" s="8">
        <v>0</v>
      </c>
      <c r="K241" s="8"/>
      <c r="L241" s="8">
        <f t="shared" si="3"/>
        <v>-0.3979400086720376</v>
      </c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>
      <c r="A242" s="8">
        <v>237</v>
      </c>
      <c r="B242" s="8" t="s">
        <v>1073</v>
      </c>
      <c r="C242" s="8">
        <v>35.6</v>
      </c>
      <c r="D242" s="8">
        <v>1428</v>
      </c>
      <c r="E242" s="8">
        <v>130</v>
      </c>
      <c r="F242" s="8">
        <v>130</v>
      </c>
      <c r="G242" s="8">
        <v>1298</v>
      </c>
      <c r="H242" s="8">
        <v>142</v>
      </c>
      <c r="I242" s="8">
        <v>1428</v>
      </c>
      <c r="J242" s="8">
        <v>0</v>
      </c>
      <c r="K242" s="8"/>
      <c r="L242" s="8">
        <f t="shared" si="3"/>
        <v>1.5514499979728751</v>
      </c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spans="1:23">
      <c r="A243" s="8">
        <v>238</v>
      </c>
      <c r="B243" s="8" t="s">
        <v>1074</v>
      </c>
      <c r="C243" s="8">
        <v>23.599999999999998</v>
      </c>
      <c r="D243" s="8">
        <v>864</v>
      </c>
      <c r="E243" s="8">
        <v>7</v>
      </c>
      <c r="F243" s="8">
        <v>7</v>
      </c>
      <c r="G243" s="8">
        <v>857</v>
      </c>
      <c r="H243" s="8">
        <v>90</v>
      </c>
      <c r="I243" s="8">
        <v>864</v>
      </c>
      <c r="J243" s="8">
        <v>0</v>
      </c>
      <c r="K243" s="8"/>
      <c r="L243" s="8">
        <f t="shared" si="3"/>
        <v>1.3729120029701065</v>
      </c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spans="1:23">
      <c r="A244" s="8">
        <v>239</v>
      </c>
      <c r="B244" s="8" t="s">
        <v>1075</v>
      </c>
      <c r="C244" s="8">
        <v>1.6</v>
      </c>
      <c r="D244" s="8">
        <v>56</v>
      </c>
      <c r="E244" s="8">
        <v>0</v>
      </c>
      <c r="F244" s="8">
        <v>0</v>
      </c>
      <c r="G244" s="8">
        <v>56</v>
      </c>
      <c r="H244" s="8">
        <v>6</v>
      </c>
      <c r="I244" s="8">
        <v>56</v>
      </c>
      <c r="J244" s="8">
        <v>0</v>
      </c>
      <c r="K244" s="8"/>
      <c r="L244" s="8">
        <f t="shared" si="3"/>
        <v>0.20411998265592479</v>
      </c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 spans="1:23">
      <c r="A245" s="8">
        <v>240</v>
      </c>
      <c r="B245" s="8" t="s">
        <v>1076</v>
      </c>
      <c r="C245" s="8">
        <v>0.4</v>
      </c>
      <c r="D245" s="8">
        <v>14</v>
      </c>
      <c r="E245" s="8">
        <v>0</v>
      </c>
      <c r="F245" s="8">
        <v>0</v>
      </c>
      <c r="G245" s="8">
        <v>14</v>
      </c>
      <c r="H245" s="8">
        <v>2</v>
      </c>
      <c r="I245" s="8">
        <v>14</v>
      </c>
      <c r="J245" s="8">
        <v>0</v>
      </c>
      <c r="K245" s="8"/>
      <c r="L245" s="8">
        <f t="shared" si="3"/>
        <v>-0.3979400086720376</v>
      </c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spans="1:23">
      <c r="A246" s="8">
        <v>241</v>
      </c>
      <c r="B246" s="8" t="s">
        <v>1077</v>
      </c>
      <c r="C246" s="8">
        <v>42.400000000000006</v>
      </c>
      <c r="D246" s="8">
        <v>1536</v>
      </c>
      <c r="E246" s="8">
        <v>0</v>
      </c>
      <c r="F246" s="8">
        <v>0</v>
      </c>
      <c r="G246" s="8">
        <v>1536</v>
      </c>
      <c r="H246" s="8">
        <v>153</v>
      </c>
      <c r="I246" s="8">
        <v>1536</v>
      </c>
      <c r="J246" s="8">
        <v>0</v>
      </c>
      <c r="K246" s="8"/>
      <c r="L246" s="8">
        <f t="shared" si="3"/>
        <v>1.6273658565927327</v>
      </c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 spans="1:23">
      <c r="A247" s="8">
        <v>242</v>
      </c>
      <c r="B247" s="8" t="s">
        <v>1078</v>
      </c>
      <c r="C247" s="8">
        <v>22</v>
      </c>
      <c r="D247" s="8">
        <v>862</v>
      </c>
      <c r="E247" s="8">
        <v>80</v>
      </c>
      <c r="F247" s="8">
        <v>80</v>
      </c>
      <c r="G247" s="8">
        <v>782</v>
      </c>
      <c r="H247" s="8">
        <v>69</v>
      </c>
      <c r="I247" s="8">
        <v>862</v>
      </c>
      <c r="J247" s="8">
        <v>0</v>
      </c>
      <c r="K247" s="8"/>
      <c r="L247" s="8">
        <f t="shared" si="3"/>
        <v>1.3424226808222062</v>
      </c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 spans="1:23">
      <c r="A248" s="8">
        <v>243</v>
      </c>
      <c r="B248" s="8" t="s">
        <v>1079</v>
      </c>
      <c r="C248" s="8">
        <v>0.4</v>
      </c>
      <c r="D248" s="8">
        <v>15</v>
      </c>
      <c r="E248" s="8">
        <v>0</v>
      </c>
      <c r="F248" s="8">
        <v>0</v>
      </c>
      <c r="G248" s="8">
        <v>15</v>
      </c>
      <c r="H248" s="8">
        <v>5</v>
      </c>
      <c r="I248" s="8">
        <v>15</v>
      </c>
      <c r="J248" s="8">
        <v>0</v>
      </c>
      <c r="K248" s="8"/>
      <c r="L248" s="8">
        <f t="shared" si="3"/>
        <v>-0.3979400086720376</v>
      </c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spans="1:23">
      <c r="A249" s="8">
        <v>244</v>
      </c>
      <c r="B249" s="8" t="s">
        <v>1080</v>
      </c>
      <c r="C249" s="8">
        <v>62.199999999999996</v>
      </c>
      <c r="D249" s="8">
        <v>2253</v>
      </c>
      <c r="E249" s="8">
        <v>0</v>
      </c>
      <c r="F249" s="8">
        <v>0</v>
      </c>
      <c r="G249" s="8">
        <v>2253</v>
      </c>
      <c r="H249" s="8">
        <v>230</v>
      </c>
      <c r="I249" s="8">
        <v>2253</v>
      </c>
      <c r="J249" s="8">
        <v>0</v>
      </c>
      <c r="K249" s="8"/>
      <c r="L249" s="8">
        <f t="shared" si="3"/>
        <v>1.7937903846908188</v>
      </c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 spans="1:23">
      <c r="A250" s="8">
        <v>245</v>
      </c>
      <c r="B250" s="8" t="s">
        <v>1081</v>
      </c>
      <c r="C250" s="8">
        <v>0</v>
      </c>
      <c r="D250" s="8">
        <v>6</v>
      </c>
      <c r="E250" s="8">
        <v>3</v>
      </c>
      <c r="F250" s="8">
        <v>3</v>
      </c>
      <c r="G250" s="8">
        <v>3</v>
      </c>
      <c r="H250" s="8">
        <v>2</v>
      </c>
      <c r="I250" s="8">
        <v>6</v>
      </c>
      <c r="J250" s="8">
        <v>0</v>
      </c>
      <c r="K250" s="8"/>
      <c r="L250" s="8" t="e">
        <f t="shared" si="3"/>
        <v>#NUM!</v>
      </c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spans="1:23">
      <c r="A251" s="8">
        <v>246</v>
      </c>
      <c r="B251" s="8" t="s">
        <v>1082</v>
      </c>
      <c r="C251" s="8">
        <v>1.4000000000000001</v>
      </c>
      <c r="D251" s="8">
        <v>51</v>
      </c>
      <c r="E251" s="8">
        <v>4</v>
      </c>
      <c r="F251" s="8">
        <v>4</v>
      </c>
      <c r="G251" s="8">
        <v>47</v>
      </c>
      <c r="H251" s="8">
        <v>3</v>
      </c>
      <c r="I251" s="8">
        <v>51</v>
      </c>
      <c r="J251" s="8">
        <v>0</v>
      </c>
      <c r="K251" s="8"/>
      <c r="L251" s="8">
        <f t="shared" si="3"/>
        <v>0.14612803567823807</v>
      </c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spans="1:23">
      <c r="A252" s="8">
        <v>247</v>
      </c>
      <c r="B252" s="8" t="s">
        <v>1083</v>
      </c>
      <c r="C252" s="8">
        <v>30.8</v>
      </c>
      <c r="D252" s="8">
        <v>1124</v>
      </c>
      <c r="E252" s="8">
        <v>0</v>
      </c>
      <c r="F252" s="8">
        <v>0</v>
      </c>
      <c r="G252" s="8">
        <v>1124</v>
      </c>
      <c r="H252" s="8">
        <v>122</v>
      </c>
      <c r="I252" s="8">
        <v>1124</v>
      </c>
      <c r="J252" s="8">
        <v>0</v>
      </c>
      <c r="K252" s="8"/>
      <c r="L252" s="8">
        <f t="shared" si="3"/>
        <v>1.4885507165004443</v>
      </c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 spans="1:23">
      <c r="A253" s="8">
        <v>248</v>
      </c>
      <c r="B253" s="8" t="s">
        <v>1084</v>
      </c>
      <c r="C253" s="8">
        <v>60.199999999999996</v>
      </c>
      <c r="D253" s="8">
        <v>2273</v>
      </c>
      <c r="E253" s="8">
        <v>88</v>
      </c>
      <c r="F253" s="8">
        <v>87</v>
      </c>
      <c r="G253" s="8">
        <v>2185</v>
      </c>
      <c r="H253" s="8">
        <v>224</v>
      </c>
      <c r="I253" s="8">
        <v>2273</v>
      </c>
      <c r="J253" s="8">
        <v>0</v>
      </c>
      <c r="K253" s="8"/>
      <c r="L253" s="8">
        <f t="shared" si="3"/>
        <v>1.7795964912578246</v>
      </c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 spans="1:23">
      <c r="A254" s="8">
        <v>249</v>
      </c>
      <c r="B254" s="8" t="s">
        <v>1085</v>
      </c>
      <c r="C254" s="8">
        <v>37.200000000000003</v>
      </c>
      <c r="D254" s="8">
        <v>1352</v>
      </c>
      <c r="E254" s="8">
        <v>0</v>
      </c>
      <c r="F254" s="8">
        <v>0</v>
      </c>
      <c r="G254" s="8">
        <v>1352</v>
      </c>
      <c r="H254" s="8">
        <v>144</v>
      </c>
      <c r="I254" s="8">
        <v>1352</v>
      </c>
      <c r="J254" s="8">
        <v>0</v>
      </c>
      <c r="K254" s="8"/>
      <c r="L254" s="8">
        <f t="shared" si="3"/>
        <v>1.5705429398818975</v>
      </c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spans="1:23">
      <c r="A255" s="8">
        <v>250</v>
      </c>
      <c r="B255" s="8" t="s">
        <v>1086</v>
      </c>
      <c r="C255" s="8">
        <v>78.400000000000006</v>
      </c>
      <c r="D255" s="8">
        <v>2840</v>
      </c>
      <c r="E255" s="8">
        <v>3</v>
      </c>
      <c r="F255" s="8">
        <v>3</v>
      </c>
      <c r="G255" s="8">
        <v>2837</v>
      </c>
      <c r="H255" s="8">
        <v>288</v>
      </c>
      <c r="I255" s="8">
        <v>2840</v>
      </c>
      <c r="J255" s="8">
        <v>0</v>
      </c>
      <c r="K255" s="8"/>
      <c r="L255" s="8">
        <f t="shared" si="3"/>
        <v>1.8943160626844384</v>
      </c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spans="1:23">
      <c r="A256" s="8">
        <v>251</v>
      </c>
      <c r="B256" s="8" t="s">
        <v>1087</v>
      </c>
      <c r="C256" s="8">
        <v>35.799999999999997</v>
      </c>
      <c r="D256" s="8">
        <v>1355</v>
      </c>
      <c r="E256" s="8">
        <v>30</v>
      </c>
      <c r="F256" s="8">
        <v>30</v>
      </c>
      <c r="G256" s="8">
        <v>1325</v>
      </c>
      <c r="H256" s="8">
        <v>158</v>
      </c>
      <c r="I256" s="8">
        <v>1355</v>
      </c>
      <c r="J256" s="8">
        <v>0</v>
      </c>
      <c r="K256" s="8"/>
      <c r="L256" s="8">
        <f t="shared" si="3"/>
        <v>1.5538830266438743</v>
      </c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spans="1:23">
      <c r="A257" s="8">
        <v>252</v>
      </c>
      <c r="B257" s="8" t="s">
        <v>1088</v>
      </c>
      <c r="C257" s="8">
        <v>100.39999999999999</v>
      </c>
      <c r="D257" s="8">
        <v>3634</v>
      </c>
      <c r="E257" s="8">
        <v>0</v>
      </c>
      <c r="F257" s="8">
        <v>0</v>
      </c>
      <c r="G257" s="8">
        <v>3634</v>
      </c>
      <c r="H257" s="8">
        <v>365</v>
      </c>
      <c r="I257" s="8">
        <v>3634</v>
      </c>
      <c r="J257" s="8">
        <v>0</v>
      </c>
      <c r="K257" s="8"/>
      <c r="L257" s="8">
        <f t="shared" si="3"/>
        <v>2.0017337128090005</v>
      </c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 spans="1:23">
      <c r="A258" s="8">
        <v>253</v>
      </c>
      <c r="B258" s="8" t="s">
        <v>1089</v>
      </c>
      <c r="C258" s="8">
        <v>97.4</v>
      </c>
      <c r="D258" s="8">
        <v>3576</v>
      </c>
      <c r="E258" s="8">
        <v>8</v>
      </c>
      <c r="F258" s="8">
        <v>8</v>
      </c>
      <c r="G258" s="8">
        <v>3568</v>
      </c>
      <c r="H258" s="8">
        <v>398</v>
      </c>
      <c r="I258" s="8">
        <v>3576</v>
      </c>
      <c r="J258" s="8">
        <v>0</v>
      </c>
      <c r="K258" s="8"/>
      <c r="L258" s="8">
        <f t="shared" si="3"/>
        <v>1.9885589568786155</v>
      </c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spans="1:23">
      <c r="A259" s="8">
        <v>254</v>
      </c>
      <c r="B259" s="8" t="s">
        <v>1090</v>
      </c>
      <c r="C259" s="8">
        <v>44.800000000000004</v>
      </c>
      <c r="D259" s="8">
        <v>1627</v>
      </c>
      <c r="E259" s="8">
        <v>17</v>
      </c>
      <c r="F259" s="8">
        <v>17</v>
      </c>
      <c r="G259" s="8">
        <v>1610</v>
      </c>
      <c r="H259" s="8">
        <v>154</v>
      </c>
      <c r="I259" s="8">
        <v>1627</v>
      </c>
      <c r="J259" s="8">
        <v>0</v>
      </c>
      <c r="K259" s="8"/>
      <c r="L259" s="8">
        <f t="shared" si="3"/>
        <v>1.651278013998144</v>
      </c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spans="1:23">
      <c r="A260" s="8">
        <v>255</v>
      </c>
      <c r="B260" s="8" t="s">
        <v>1091</v>
      </c>
      <c r="C260" s="8">
        <v>3</v>
      </c>
      <c r="D260" s="8">
        <v>122</v>
      </c>
      <c r="E260" s="8">
        <v>20</v>
      </c>
      <c r="F260" s="8">
        <v>20</v>
      </c>
      <c r="G260" s="8">
        <v>102</v>
      </c>
      <c r="H260" s="8">
        <v>5</v>
      </c>
      <c r="I260" s="8">
        <v>122</v>
      </c>
      <c r="J260" s="8">
        <v>0</v>
      </c>
      <c r="K260" s="8"/>
      <c r="L260" s="8">
        <f t="shared" si="3"/>
        <v>0.47712125471966244</v>
      </c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 spans="1:23">
      <c r="A261" s="8">
        <v>256</v>
      </c>
      <c r="B261" s="8" t="s">
        <v>1092</v>
      </c>
      <c r="C261" s="8">
        <v>7.8000000000000007</v>
      </c>
      <c r="D261" s="8">
        <v>292</v>
      </c>
      <c r="E261" s="8">
        <v>6</v>
      </c>
      <c r="F261" s="8">
        <v>6</v>
      </c>
      <c r="G261" s="8">
        <v>286</v>
      </c>
      <c r="H261" s="8">
        <v>31</v>
      </c>
      <c r="I261" s="8">
        <v>292</v>
      </c>
      <c r="J261" s="8">
        <v>0</v>
      </c>
      <c r="K261" s="8"/>
      <c r="L261" s="8">
        <f t="shared" si="3"/>
        <v>0.89209460269048046</v>
      </c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spans="1:23">
      <c r="A262" s="8">
        <v>257</v>
      </c>
      <c r="B262" s="8" t="s">
        <v>1093</v>
      </c>
      <c r="C262" s="8">
        <v>2.6</v>
      </c>
      <c r="D262" s="8">
        <v>103</v>
      </c>
      <c r="E262" s="8">
        <v>5</v>
      </c>
      <c r="F262" s="8">
        <v>5</v>
      </c>
      <c r="G262" s="8">
        <v>98</v>
      </c>
      <c r="H262" s="8">
        <v>11</v>
      </c>
      <c r="I262" s="8">
        <v>103</v>
      </c>
      <c r="J262" s="8">
        <v>0</v>
      </c>
      <c r="K262" s="8"/>
      <c r="L262" s="8">
        <f t="shared" si="3"/>
        <v>0.41497334797081797</v>
      </c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 spans="1:23">
      <c r="A263" s="8">
        <v>258</v>
      </c>
      <c r="B263" s="8" t="s">
        <v>1094</v>
      </c>
      <c r="C263" s="8">
        <v>27.799999999999997</v>
      </c>
      <c r="D263" s="8">
        <v>1117</v>
      </c>
      <c r="E263" s="8">
        <v>105</v>
      </c>
      <c r="F263" s="8">
        <v>105</v>
      </c>
      <c r="G263" s="8">
        <v>1012</v>
      </c>
      <c r="H263" s="8">
        <v>108</v>
      </c>
      <c r="I263" s="8">
        <v>1117</v>
      </c>
      <c r="J263" s="8">
        <v>0</v>
      </c>
      <c r="K263" s="8"/>
      <c r="L263" s="8">
        <f t="shared" ref="L263:L326" si="4">LOG10(C263)</f>
        <v>1.4440447959180762</v>
      </c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 spans="1:23">
      <c r="A264" s="8">
        <v>259</v>
      </c>
      <c r="B264" s="8" t="s">
        <v>1095</v>
      </c>
      <c r="C264" s="8">
        <v>36.200000000000003</v>
      </c>
      <c r="D264" s="8">
        <v>1382</v>
      </c>
      <c r="E264" s="8">
        <v>88</v>
      </c>
      <c r="F264" s="8">
        <v>80</v>
      </c>
      <c r="G264" s="8">
        <v>1294</v>
      </c>
      <c r="H264" s="8">
        <v>116</v>
      </c>
      <c r="I264" s="8">
        <v>1382</v>
      </c>
      <c r="J264" s="8">
        <v>0</v>
      </c>
      <c r="K264" s="8"/>
      <c r="L264" s="8">
        <f t="shared" si="4"/>
        <v>1.5587085705331658</v>
      </c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1:23">
      <c r="A265" s="8">
        <v>260</v>
      </c>
      <c r="B265" s="8" t="s">
        <v>1096</v>
      </c>
      <c r="C265" s="8">
        <v>0.8</v>
      </c>
      <c r="D265" s="8">
        <v>27</v>
      </c>
      <c r="E265" s="8">
        <v>0</v>
      </c>
      <c r="F265" s="8">
        <v>0</v>
      </c>
      <c r="G265" s="8">
        <v>27</v>
      </c>
      <c r="H265" s="8">
        <v>0</v>
      </c>
      <c r="I265" s="8">
        <v>27</v>
      </c>
      <c r="J265" s="8">
        <v>0</v>
      </c>
      <c r="K265" s="8"/>
      <c r="L265" s="8">
        <f t="shared" si="4"/>
        <v>-9.6910013008056392E-2</v>
      </c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1:23">
      <c r="A266" s="8">
        <v>261</v>
      </c>
      <c r="B266" s="8" t="s">
        <v>1097</v>
      </c>
      <c r="C266" s="8">
        <v>18.2</v>
      </c>
      <c r="D266" s="8">
        <v>664</v>
      </c>
      <c r="E266" s="8">
        <v>7</v>
      </c>
      <c r="F266" s="8">
        <v>7</v>
      </c>
      <c r="G266" s="8">
        <v>655</v>
      </c>
      <c r="H266" s="8">
        <v>63</v>
      </c>
      <c r="I266" s="8">
        <v>664</v>
      </c>
      <c r="J266" s="8">
        <v>0</v>
      </c>
      <c r="K266" s="8"/>
      <c r="L266" s="8">
        <f t="shared" si="4"/>
        <v>1.2600713879850747</v>
      </c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1:23">
      <c r="A267" s="8">
        <v>262</v>
      </c>
      <c r="B267" s="8" t="s">
        <v>1098</v>
      </c>
      <c r="C267" s="8">
        <v>25.2</v>
      </c>
      <c r="D267" s="8">
        <v>1028</v>
      </c>
      <c r="E267" s="8">
        <v>115</v>
      </c>
      <c r="F267" s="8">
        <v>115</v>
      </c>
      <c r="G267" s="8">
        <v>913</v>
      </c>
      <c r="H267" s="8">
        <v>94</v>
      </c>
      <c r="I267" s="8">
        <v>1028</v>
      </c>
      <c r="J267" s="8">
        <v>0</v>
      </c>
      <c r="K267" s="8"/>
      <c r="L267" s="8">
        <f t="shared" si="4"/>
        <v>1.4014005407815442</v>
      </c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1:23">
      <c r="A268" s="8">
        <v>263</v>
      </c>
      <c r="B268" s="8" t="s">
        <v>1099</v>
      </c>
      <c r="C268" s="8">
        <v>101.4</v>
      </c>
      <c r="D268" s="8">
        <v>3664</v>
      </c>
      <c r="E268" s="8">
        <v>0</v>
      </c>
      <c r="F268" s="8">
        <v>0</v>
      </c>
      <c r="G268" s="8">
        <v>3664</v>
      </c>
      <c r="H268" s="8">
        <v>364</v>
      </c>
      <c r="I268" s="8">
        <v>3664</v>
      </c>
      <c r="J268" s="8">
        <v>0</v>
      </c>
      <c r="K268" s="8"/>
      <c r="L268" s="8">
        <f t="shared" si="4"/>
        <v>2.0060379549973173</v>
      </c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1:23">
      <c r="A269" s="8">
        <v>264</v>
      </c>
      <c r="B269" s="8" t="s">
        <v>1100</v>
      </c>
      <c r="C269" s="8">
        <v>29.2</v>
      </c>
      <c r="D269" s="8">
        <v>1046</v>
      </c>
      <c r="E269" s="8">
        <v>5</v>
      </c>
      <c r="F269" s="8">
        <v>5</v>
      </c>
      <c r="G269" s="8">
        <v>1041</v>
      </c>
      <c r="H269" s="8">
        <v>90</v>
      </c>
      <c r="I269" s="8">
        <v>1046</v>
      </c>
      <c r="J269" s="8">
        <v>0</v>
      </c>
      <c r="K269" s="8"/>
      <c r="L269" s="8">
        <f t="shared" si="4"/>
        <v>1.4653828514484182</v>
      </c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1:23">
      <c r="A270" s="8">
        <v>265</v>
      </c>
      <c r="B270" s="8" t="s">
        <v>1101</v>
      </c>
      <c r="C270" s="8">
        <v>63.2</v>
      </c>
      <c r="D270" s="8">
        <v>2348</v>
      </c>
      <c r="E270" s="8">
        <v>64</v>
      </c>
      <c r="F270" s="8">
        <v>64</v>
      </c>
      <c r="G270" s="8">
        <v>2284</v>
      </c>
      <c r="H270" s="8">
        <v>228</v>
      </c>
      <c r="I270" s="8">
        <v>2348</v>
      </c>
      <c r="J270" s="8">
        <v>0</v>
      </c>
      <c r="K270" s="8"/>
      <c r="L270" s="8">
        <f t="shared" si="4"/>
        <v>1.8007170782823851</v>
      </c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1:23">
      <c r="A271" s="8">
        <v>266</v>
      </c>
      <c r="B271" s="8" t="s">
        <v>1102</v>
      </c>
      <c r="C271" s="8">
        <v>56.2</v>
      </c>
      <c r="D271" s="8">
        <v>2240</v>
      </c>
      <c r="E271" s="8">
        <v>213</v>
      </c>
      <c r="F271" s="8">
        <v>212</v>
      </c>
      <c r="G271" s="8">
        <v>2027</v>
      </c>
      <c r="H271" s="8">
        <v>197</v>
      </c>
      <c r="I271" s="8">
        <v>2240</v>
      </c>
      <c r="J271" s="8">
        <v>0</v>
      </c>
      <c r="K271" s="8"/>
      <c r="L271" s="8">
        <f t="shared" si="4"/>
        <v>1.7497363155690611</v>
      </c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spans="1:23">
      <c r="A272" s="8">
        <v>267</v>
      </c>
      <c r="B272" s="8" t="s">
        <v>1103</v>
      </c>
      <c r="C272" s="8">
        <v>34.6</v>
      </c>
      <c r="D272" s="8">
        <v>1392</v>
      </c>
      <c r="E272" s="8">
        <v>136</v>
      </c>
      <c r="F272" s="8">
        <v>135</v>
      </c>
      <c r="G272" s="8">
        <v>1256</v>
      </c>
      <c r="H272" s="8">
        <v>127</v>
      </c>
      <c r="I272" s="8">
        <v>1392</v>
      </c>
      <c r="J272" s="8">
        <v>0</v>
      </c>
      <c r="K272" s="8"/>
      <c r="L272" s="8">
        <f t="shared" si="4"/>
        <v>1.5390760987927767</v>
      </c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spans="1:23">
      <c r="A273" s="8">
        <v>268</v>
      </c>
      <c r="B273" s="8" t="s">
        <v>1104</v>
      </c>
      <c r="C273" s="8">
        <v>38</v>
      </c>
      <c r="D273" s="8">
        <v>1394</v>
      </c>
      <c r="E273" s="8">
        <v>11</v>
      </c>
      <c r="F273" s="8">
        <v>0</v>
      </c>
      <c r="G273" s="8">
        <v>1383</v>
      </c>
      <c r="H273" s="8">
        <v>144</v>
      </c>
      <c r="I273" s="8">
        <v>1394</v>
      </c>
      <c r="J273" s="8">
        <v>0</v>
      </c>
      <c r="K273" s="8"/>
      <c r="L273" s="8">
        <f t="shared" si="4"/>
        <v>1.5797835966168101</v>
      </c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spans="1:23">
      <c r="A274" s="8">
        <v>269</v>
      </c>
      <c r="B274" s="8" t="s">
        <v>1105</v>
      </c>
      <c r="C274" s="8">
        <v>42.599999999999994</v>
      </c>
      <c r="D274" s="8">
        <v>1604</v>
      </c>
      <c r="E274" s="8">
        <v>76</v>
      </c>
      <c r="F274" s="8">
        <v>76</v>
      </c>
      <c r="G274" s="8">
        <v>1528</v>
      </c>
      <c r="H274" s="8">
        <v>141</v>
      </c>
      <c r="I274" s="8">
        <v>1604</v>
      </c>
      <c r="J274" s="8">
        <v>0</v>
      </c>
      <c r="K274" s="8"/>
      <c r="L274" s="8">
        <f t="shared" si="4"/>
        <v>1.6294095991027189</v>
      </c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spans="1:23">
      <c r="A275" s="8">
        <v>270</v>
      </c>
      <c r="B275" s="8" t="s">
        <v>1106</v>
      </c>
      <c r="C275" s="8">
        <v>0.4</v>
      </c>
      <c r="D275" s="8">
        <v>12</v>
      </c>
      <c r="E275" s="8">
        <v>0</v>
      </c>
      <c r="F275" s="8">
        <v>0</v>
      </c>
      <c r="G275" s="8">
        <v>12</v>
      </c>
      <c r="H275" s="8">
        <v>1</v>
      </c>
      <c r="I275" s="8">
        <v>12</v>
      </c>
      <c r="J275" s="8">
        <v>0</v>
      </c>
      <c r="K275" s="8"/>
      <c r="L275" s="8">
        <f t="shared" si="4"/>
        <v>-0.3979400086720376</v>
      </c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spans="1:23">
      <c r="A276" s="8">
        <v>271</v>
      </c>
      <c r="B276" s="8" t="s">
        <v>1107</v>
      </c>
      <c r="C276" s="8">
        <v>12.8</v>
      </c>
      <c r="D276" s="8">
        <v>546</v>
      </c>
      <c r="E276" s="8">
        <v>83</v>
      </c>
      <c r="F276" s="8">
        <v>83</v>
      </c>
      <c r="G276" s="8">
        <v>463</v>
      </c>
      <c r="H276" s="8">
        <v>49</v>
      </c>
      <c r="I276" s="8">
        <v>546</v>
      </c>
      <c r="J276" s="8">
        <v>0</v>
      </c>
      <c r="K276" s="8"/>
      <c r="L276" s="8">
        <f t="shared" si="4"/>
        <v>1.1072099696478683</v>
      </c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 spans="1:23">
      <c r="A277" s="8">
        <v>272</v>
      </c>
      <c r="B277" s="8" t="s">
        <v>1108</v>
      </c>
      <c r="C277" s="8">
        <v>99.2</v>
      </c>
      <c r="D277" s="8">
        <v>3600</v>
      </c>
      <c r="E277" s="8">
        <v>3</v>
      </c>
      <c r="F277" s="8">
        <v>3</v>
      </c>
      <c r="G277" s="8">
        <v>3597</v>
      </c>
      <c r="H277" s="8">
        <v>368</v>
      </c>
      <c r="I277" s="8">
        <v>3600</v>
      </c>
      <c r="J277" s="8">
        <v>0</v>
      </c>
      <c r="K277" s="8"/>
      <c r="L277" s="8">
        <f t="shared" si="4"/>
        <v>1.9965116721541787</v>
      </c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spans="1:23">
      <c r="A278" s="8">
        <v>273</v>
      </c>
      <c r="B278" s="8" t="s">
        <v>1109</v>
      </c>
      <c r="C278" s="8">
        <v>3.2</v>
      </c>
      <c r="D278" s="8">
        <v>123</v>
      </c>
      <c r="E278" s="8">
        <v>10</v>
      </c>
      <c r="F278" s="8">
        <v>10</v>
      </c>
      <c r="G278" s="8">
        <v>113</v>
      </c>
      <c r="H278" s="8">
        <v>11</v>
      </c>
      <c r="I278" s="8">
        <v>123</v>
      </c>
      <c r="J278" s="8">
        <v>0</v>
      </c>
      <c r="K278" s="8"/>
      <c r="L278" s="8">
        <f t="shared" si="4"/>
        <v>0.50514997831990605</v>
      </c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spans="1:23">
      <c r="A279" s="8">
        <v>274</v>
      </c>
      <c r="B279" s="8" t="s">
        <v>1110</v>
      </c>
      <c r="C279" s="8">
        <v>51.8</v>
      </c>
      <c r="D279" s="8">
        <v>2060</v>
      </c>
      <c r="E279" s="8">
        <v>188</v>
      </c>
      <c r="F279" s="8">
        <v>188</v>
      </c>
      <c r="G279" s="8">
        <v>1872</v>
      </c>
      <c r="H279" s="8">
        <v>188</v>
      </c>
      <c r="I279" s="8">
        <v>2060</v>
      </c>
      <c r="J279" s="8">
        <v>0</v>
      </c>
      <c r="K279" s="8"/>
      <c r="L279" s="8">
        <f t="shared" si="4"/>
        <v>1.7143297597452329</v>
      </c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spans="1:23">
      <c r="A280" s="8">
        <v>275</v>
      </c>
      <c r="B280" s="8" t="s">
        <v>1111</v>
      </c>
      <c r="C280" s="8">
        <v>95.399999999999991</v>
      </c>
      <c r="D280" s="8">
        <v>3450</v>
      </c>
      <c r="E280" s="8">
        <v>6</v>
      </c>
      <c r="F280" s="8">
        <v>6</v>
      </c>
      <c r="G280" s="8">
        <v>3444</v>
      </c>
      <c r="H280" s="8">
        <v>338</v>
      </c>
      <c r="I280" s="8">
        <v>3450</v>
      </c>
      <c r="J280" s="8">
        <v>0</v>
      </c>
      <c r="K280" s="8"/>
      <c r="L280" s="8">
        <f t="shared" si="4"/>
        <v>1.9795483747040952</v>
      </c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spans="1:23">
      <c r="A281" s="8">
        <v>276</v>
      </c>
      <c r="B281" s="8" t="s">
        <v>1112</v>
      </c>
      <c r="C281" s="8">
        <v>2</v>
      </c>
      <c r="D281" s="8">
        <v>92</v>
      </c>
      <c r="E281" s="8">
        <v>18</v>
      </c>
      <c r="F281" s="8">
        <v>18</v>
      </c>
      <c r="G281" s="8">
        <v>74</v>
      </c>
      <c r="H281" s="8">
        <v>8</v>
      </c>
      <c r="I281" s="8">
        <v>92</v>
      </c>
      <c r="J281" s="8">
        <v>0</v>
      </c>
      <c r="K281" s="8"/>
      <c r="L281" s="8">
        <f t="shared" si="4"/>
        <v>0.3010299956639812</v>
      </c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spans="1:23">
      <c r="A282" s="8">
        <v>277</v>
      </c>
      <c r="B282" s="8" t="s">
        <v>1113</v>
      </c>
      <c r="C282" s="8">
        <v>1</v>
      </c>
      <c r="D282" s="8">
        <v>37</v>
      </c>
      <c r="E282" s="8">
        <v>0</v>
      </c>
      <c r="F282" s="8">
        <v>0</v>
      </c>
      <c r="G282" s="8">
        <v>37</v>
      </c>
      <c r="H282" s="8">
        <v>5</v>
      </c>
      <c r="I282" s="8">
        <v>37</v>
      </c>
      <c r="J282" s="8">
        <v>0</v>
      </c>
      <c r="K282" s="8"/>
      <c r="L282" s="8">
        <f t="shared" si="4"/>
        <v>0</v>
      </c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spans="1:23">
      <c r="A283" s="8">
        <v>278</v>
      </c>
      <c r="B283" s="8" t="s">
        <v>1114</v>
      </c>
      <c r="C283" s="8">
        <v>46</v>
      </c>
      <c r="D283" s="8">
        <v>1857</v>
      </c>
      <c r="E283" s="8">
        <v>205</v>
      </c>
      <c r="F283" s="8">
        <v>201</v>
      </c>
      <c r="G283" s="8">
        <v>1652</v>
      </c>
      <c r="H283" s="8">
        <v>155</v>
      </c>
      <c r="I283" s="8">
        <v>1857</v>
      </c>
      <c r="J283" s="8">
        <v>0</v>
      </c>
      <c r="K283" s="8"/>
      <c r="L283" s="8">
        <f t="shared" si="4"/>
        <v>1.6627578316815741</v>
      </c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spans="1:23">
      <c r="A284" s="8">
        <v>279</v>
      </c>
      <c r="B284" s="8" t="s">
        <v>1115</v>
      </c>
      <c r="C284" s="8">
        <v>36</v>
      </c>
      <c r="D284" s="8">
        <v>1409</v>
      </c>
      <c r="E284" s="8">
        <v>87</v>
      </c>
      <c r="F284" s="8">
        <v>86</v>
      </c>
      <c r="G284" s="8">
        <v>1322</v>
      </c>
      <c r="H284" s="8">
        <v>148</v>
      </c>
      <c r="I284" s="8">
        <v>1409</v>
      </c>
      <c r="J284" s="8">
        <v>0</v>
      </c>
      <c r="K284" s="8"/>
      <c r="L284" s="8">
        <f t="shared" si="4"/>
        <v>1.5563025007672873</v>
      </c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spans="1:23">
      <c r="A285" s="8">
        <v>280</v>
      </c>
      <c r="B285" s="8" t="s">
        <v>1116</v>
      </c>
      <c r="C285" s="8">
        <v>22.200000000000003</v>
      </c>
      <c r="D285" s="8">
        <v>803</v>
      </c>
      <c r="E285" s="8">
        <v>1</v>
      </c>
      <c r="F285" s="8">
        <v>1</v>
      </c>
      <c r="G285" s="8">
        <v>802</v>
      </c>
      <c r="H285" s="8">
        <v>77</v>
      </c>
      <c r="I285" s="8">
        <v>803</v>
      </c>
      <c r="J285" s="8">
        <v>0</v>
      </c>
      <c r="K285" s="8"/>
      <c r="L285" s="8">
        <f t="shared" si="4"/>
        <v>1.3463529744506386</v>
      </c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 spans="1:23">
      <c r="A286" s="8">
        <v>281</v>
      </c>
      <c r="B286" s="8" t="s">
        <v>1117</v>
      </c>
      <c r="C286" s="8">
        <v>0.4</v>
      </c>
      <c r="D286" s="8">
        <v>15</v>
      </c>
      <c r="E286" s="8">
        <v>3</v>
      </c>
      <c r="F286" s="8">
        <v>3</v>
      </c>
      <c r="G286" s="8">
        <v>12</v>
      </c>
      <c r="H286" s="8">
        <v>1</v>
      </c>
      <c r="I286" s="8">
        <v>15</v>
      </c>
      <c r="J286" s="8">
        <v>0</v>
      </c>
      <c r="K286" s="8"/>
      <c r="L286" s="8">
        <f t="shared" si="4"/>
        <v>-0.3979400086720376</v>
      </c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 spans="1:23">
      <c r="A287" s="8">
        <v>282</v>
      </c>
      <c r="B287" s="8" t="s">
        <v>1118</v>
      </c>
      <c r="C287" s="8">
        <v>31.200000000000003</v>
      </c>
      <c r="D287" s="8">
        <v>1251</v>
      </c>
      <c r="E287" s="8">
        <v>121</v>
      </c>
      <c r="F287" s="8">
        <v>119</v>
      </c>
      <c r="G287" s="8">
        <v>1130</v>
      </c>
      <c r="H287" s="8">
        <v>113</v>
      </c>
      <c r="I287" s="8">
        <v>1251</v>
      </c>
      <c r="J287" s="8">
        <v>0</v>
      </c>
      <c r="K287" s="8"/>
      <c r="L287" s="8">
        <f t="shared" si="4"/>
        <v>1.4941545940184429</v>
      </c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 spans="1:23">
      <c r="A288" s="8">
        <v>283</v>
      </c>
      <c r="B288" s="8" t="s">
        <v>1119</v>
      </c>
      <c r="C288" s="8">
        <v>78</v>
      </c>
      <c r="D288" s="8">
        <v>2834</v>
      </c>
      <c r="E288" s="8">
        <v>1</v>
      </c>
      <c r="F288" s="8">
        <v>1</v>
      </c>
      <c r="G288" s="8">
        <v>2819</v>
      </c>
      <c r="H288" s="8">
        <v>278</v>
      </c>
      <c r="I288" s="8">
        <v>2834</v>
      </c>
      <c r="J288" s="8">
        <v>0</v>
      </c>
      <c r="K288" s="8"/>
      <c r="L288" s="8">
        <f t="shared" si="4"/>
        <v>1.8920946026904804</v>
      </c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 spans="1:23">
      <c r="A289" s="8">
        <v>284</v>
      </c>
      <c r="B289" s="8" t="s">
        <v>1120</v>
      </c>
      <c r="C289" s="8">
        <v>101.6</v>
      </c>
      <c r="D289" s="8">
        <v>3681</v>
      </c>
      <c r="E289" s="8">
        <v>0</v>
      </c>
      <c r="F289" s="8">
        <v>0</v>
      </c>
      <c r="G289" s="8">
        <v>3681</v>
      </c>
      <c r="H289" s="8">
        <v>371</v>
      </c>
      <c r="I289" s="8">
        <v>3681</v>
      </c>
      <c r="J289" s="8">
        <v>0</v>
      </c>
      <c r="K289" s="8"/>
      <c r="L289" s="8">
        <f t="shared" si="4"/>
        <v>2.0068937079479006</v>
      </c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 spans="1:23">
      <c r="A290" s="8">
        <v>285</v>
      </c>
      <c r="B290" s="8" t="s">
        <v>1121</v>
      </c>
      <c r="C290" s="8">
        <v>69</v>
      </c>
      <c r="D290" s="8">
        <v>2504</v>
      </c>
      <c r="E290" s="8">
        <v>0</v>
      </c>
      <c r="F290" s="8">
        <v>0</v>
      </c>
      <c r="G290" s="8">
        <v>2486</v>
      </c>
      <c r="H290" s="8">
        <v>239</v>
      </c>
      <c r="I290" s="8">
        <v>2504</v>
      </c>
      <c r="J290" s="8">
        <v>0</v>
      </c>
      <c r="K290" s="8"/>
      <c r="L290" s="8">
        <f t="shared" si="4"/>
        <v>1.8388490907372552</v>
      </c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 spans="1:23">
      <c r="A291" s="8">
        <v>286</v>
      </c>
      <c r="B291" s="8" t="s">
        <v>1122</v>
      </c>
      <c r="C291" s="8">
        <v>10.8</v>
      </c>
      <c r="D291" s="8">
        <v>411</v>
      </c>
      <c r="E291" s="8">
        <v>15</v>
      </c>
      <c r="F291" s="8">
        <v>15</v>
      </c>
      <c r="G291" s="8">
        <v>396</v>
      </c>
      <c r="H291" s="8">
        <v>47</v>
      </c>
      <c r="I291" s="8">
        <v>411</v>
      </c>
      <c r="J291" s="8">
        <v>0</v>
      </c>
      <c r="K291" s="8"/>
      <c r="L291" s="8">
        <f t="shared" si="4"/>
        <v>1.0334237554869496</v>
      </c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 spans="1:23">
      <c r="A292" s="8">
        <v>287</v>
      </c>
      <c r="B292" s="8" t="s">
        <v>1123</v>
      </c>
      <c r="C292" s="8">
        <v>1.4000000000000001</v>
      </c>
      <c r="D292" s="8">
        <v>62</v>
      </c>
      <c r="E292" s="8">
        <v>11</v>
      </c>
      <c r="F292" s="8">
        <v>11</v>
      </c>
      <c r="G292" s="8">
        <v>51</v>
      </c>
      <c r="H292" s="8">
        <v>4</v>
      </c>
      <c r="I292" s="8">
        <v>62</v>
      </c>
      <c r="J292" s="8">
        <v>0</v>
      </c>
      <c r="K292" s="8"/>
      <c r="L292" s="8">
        <f t="shared" si="4"/>
        <v>0.14612803567823807</v>
      </c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 spans="1:23">
      <c r="A293" s="8">
        <v>288</v>
      </c>
      <c r="B293" s="8" t="s">
        <v>1124</v>
      </c>
      <c r="C293" s="8">
        <v>49</v>
      </c>
      <c r="D293" s="8">
        <v>1768</v>
      </c>
      <c r="E293" s="8">
        <v>2</v>
      </c>
      <c r="F293" s="8">
        <v>2</v>
      </c>
      <c r="G293" s="8">
        <v>1766</v>
      </c>
      <c r="H293" s="8">
        <v>171</v>
      </c>
      <c r="I293" s="8">
        <v>1768</v>
      </c>
      <c r="J293" s="8">
        <v>0</v>
      </c>
      <c r="K293" s="8"/>
      <c r="L293" s="8">
        <f t="shared" si="4"/>
        <v>1.6901960800285136</v>
      </c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 spans="1:23">
      <c r="A294" s="8">
        <v>289</v>
      </c>
      <c r="B294" s="8" t="s">
        <v>1125</v>
      </c>
      <c r="C294" s="8">
        <v>96</v>
      </c>
      <c r="D294" s="8">
        <v>3498</v>
      </c>
      <c r="E294" s="8">
        <v>13</v>
      </c>
      <c r="F294" s="8">
        <v>13</v>
      </c>
      <c r="G294" s="8">
        <v>3485</v>
      </c>
      <c r="H294" s="8">
        <v>358</v>
      </c>
      <c r="I294" s="8">
        <v>3498</v>
      </c>
      <c r="J294" s="8">
        <v>0</v>
      </c>
      <c r="K294" s="8"/>
      <c r="L294" s="8">
        <f t="shared" si="4"/>
        <v>1.9822712330395684</v>
      </c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 spans="1:23">
      <c r="A295" s="8">
        <v>290</v>
      </c>
      <c r="B295" s="8" t="s">
        <v>1126</v>
      </c>
      <c r="C295" s="8">
        <v>51.4</v>
      </c>
      <c r="D295" s="8">
        <v>1911</v>
      </c>
      <c r="E295" s="8">
        <v>73</v>
      </c>
      <c r="F295" s="8">
        <v>60</v>
      </c>
      <c r="G295" s="8">
        <v>1838</v>
      </c>
      <c r="H295" s="8">
        <v>167</v>
      </c>
      <c r="I295" s="8">
        <v>1911</v>
      </c>
      <c r="J295" s="8">
        <v>0</v>
      </c>
      <c r="K295" s="8"/>
      <c r="L295" s="8">
        <f t="shared" si="4"/>
        <v>1.7109631189952756</v>
      </c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 spans="1:23">
      <c r="A296" s="8">
        <v>291</v>
      </c>
      <c r="B296" s="8" t="s">
        <v>1127</v>
      </c>
      <c r="C296" s="8">
        <v>95</v>
      </c>
      <c r="D296" s="8">
        <v>3442</v>
      </c>
      <c r="E296" s="8">
        <v>19</v>
      </c>
      <c r="F296" s="8">
        <v>19</v>
      </c>
      <c r="G296" s="8">
        <v>3423</v>
      </c>
      <c r="H296" s="8">
        <v>333</v>
      </c>
      <c r="I296" s="8">
        <v>3442</v>
      </c>
      <c r="J296" s="8">
        <v>0</v>
      </c>
      <c r="K296" s="8"/>
      <c r="L296" s="8">
        <f t="shared" si="4"/>
        <v>1.9777236052888478</v>
      </c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 spans="1:23">
      <c r="A297" s="8">
        <v>292</v>
      </c>
      <c r="B297" s="8" t="s">
        <v>1128</v>
      </c>
      <c r="C297" s="8">
        <v>27</v>
      </c>
      <c r="D297" s="8">
        <v>1059</v>
      </c>
      <c r="E297" s="8">
        <v>69</v>
      </c>
      <c r="F297" s="8">
        <v>69</v>
      </c>
      <c r="G297" s="8">
        <v>990</v>
      </c>
      <c r="H297" s="8">
        <v>109</v>
      </c>
      <c r="I297" s="8">
        <v>1059</v>
      </c>
      <c r="J297" s="8">
        <v>0</v>
      </c>
      <c r="K297" s="8"/>
      <c r="L297" s="8">
        <f t="shared" si="4"/>
        <v>1.4313637641589874</v>
      </c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 spans="1:23">
      <c r="A298" s="8">
        <v>293</v>
      </c>
      <c r="B298" s="8" t="s">
        <v>1129</v>
      </c>
      <c r="C298" s="8">
        <v>76.2</v>
      </c>
      <c r="D298" s="8">
        <v>2807</v>
      </c>
      <c r="E298" s="8">
        <v>76</v>
      </c>
      <c r="F298" s="8">
        <v>76</v>
      </c>
      <c r="G298" s="8">
        <v>2731</v>
      </c>
      <c r="H298" s="8">
        <v>252</v>
      </c>
      <c r="I298" s="8">
        <v>2807</v>
      </c>
      <c r="J298" s="8">
        <v>0</v>
      </c>
      <c r="K298" s="8"/>
      <c r="L298" s="8">
        <f t="shared" si="4"/>
        <v>1.8819549713396004</v>
      </c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 spans="1:23">
      <c r="A299" s="8">
        <v>294</v>
      </c>
      <c r="B299" s="8" t="s">
        <v>1130</v>
      </c>
      <c r="C299" s="8">
        <v>24.4</v>
      </c>
      <c r="D299" s="8">
        <v>872</v>
      </c>
      <c r="E299" s="8">
        <v>3</v>
      </c>
      <c r="F299" s="8">
        <v>3</v>
      </c>
      <c r="G299" s="8">
        <v>869</v>
      </c>
      <c r="H299" s="8">
        <v>76</v>
      </c>
      <c r="I299" s="8">
        <v>872</v>
      </c>
      <c r="J299" s="8">
        <v>0</v>
      </c>
      <c r="K299" s="8"/>
      <c r="L299" s="8">
        <f t="shared" si="4"/>
        <v>1.3873898263387294</v>
      </c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 spans="1:23">
      <c r="A300" s="8">
        <v>295</v>
      </c>
      <c r="B300" s="8" t="s">
        <v>1131</v>
      </c>
      <c r="C300" s="8">
        <v>29</v>
      </c>
      <c r="D300" s="8">
        <v>1065</v>
      </c>
      <c r="E300" s="8">
        <v>2</v>
      </c>
      <c r="F300" s="8">
        <v>0</v>
      </c>
      <c r="G300" s="8">
        <v>1063</v>
      </c>
      <c r="H300" s="8">
        <v>119</v>
      </c>
      <c r="I300" s="8">
        <v>1065</v>
      </c>
      <c r="J300" s="8">
        <v>0</v>
      </c>
      <c r="K300" s="8"/>
      <c r="L300" s="8">
        <f t="shared" si="4"/>
        <v>1.4623979978989561</v>
      </c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 spans="1:23">
      <c r="A301" s="8">
        <v>296</v>
      </c>
      <c r="B301" s="8" t="s">
        <v>1132</v>
      </c>
      <c r="C301" s="8">
        <v>0.8</v>
      </c>
      <c r="D301" s="8">
        <v>35</v>
      </c>
      <c r="E301" s="8">
        <v>4</v>
      </c>
      <c r="F301" s="8">
        <v>4</v>
      </c>
      <c r="G301" s="8">
        <v>31</v>
      </c>
      <c r="H301" s="8">
        <v>5</v>
      </c>
      <c r="I301" s="8">
        <v>35</v>
      </c>
      <c r="J301" s="8">
        <v>0</v>
      </c>
      <c r="K301" s="8"/>
      <c r="L301" s="8">
        <f t="shared" si="4"/>
        <v>-9.6910013008056392E-2</v>
      </c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 spans="1:23">
      <c r="A302" s="8">
        <v>297</v>
      </c>
      <c r="B302" s="8" t="s">
        <v>1133</v>
      </c>
      <c r="C302" s="8">
        <v>3</v>
      </c>
      <c r="D302" s="8">
        <v>118</v>
      </c>
      <c r="E302" s="8">
        <v>7</v>
      </c>
      <c r="F302" s="8">
        <v>6</v>
      </c>
      <c r="G302" s="8">
        <v>111</v>
      </c>
      <c r="H302" s="8">
        <v>12</v>
      </c>
      <c r="I302" s="8">
        <v>118</v>
      </c>
      <c r="J302" s="8">
        <v>0</v>
      </c>
      <c r="K302" s="8"/>
      <c r="L302" s="8">
        <f t="shared" si="4"/>
        <v>0.47712125471966244</v>
      </c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 spans="1:23">
      <c r="A303" s="8">
        <v>298</v>
      </c>
      <c r="B303" s="8" t="s">
        <v>1134</v>
      </c>
      <c r="C303" s="8">
        <v>97.4</v>
      </c>
      <c r="D303" s="8">
        <v>3556</v>
      </c>
      <c r="E303" s="8">
        <v>0</v>
      </c>
      <c r="F303" s="8">
        <v>0</v>
      </c>
      <c r="G303" s="8">
        <v>3556</v>
      </c>
      <c r="H303" s="8">
        <v>385</v>
      </c>
      <c r="I303" s="8">
        <v>3556</v>
      </c>
      <c r="J303" s="8">
        <v>0</v>
      </c>
      <c r="K303" s="8"/>
      <c r="L303" s="8">
        <f t="shared" si="4"/>
        <v>1.9885589568786155</v>
      </c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 spans="1:23">
      <c r="A304" s="8">
        <v>299</v>
      </c>
      <c r="B304" s="8" t="s">
        <v>1135</v>
      </c>
      <c r="C304" s="8">
        <v>101</v>
      </c>
      <c r="D304" s="8">
        <v>3669</v>
      </c>
      <c r="E304" s="8">
        <v>3</v>
      </c>
      <c r="F304" s="8">
        <v>3</v>
      </c>
      <c r="G304" s="8">
        <v>3666</v>
      </c>
      <c r="H304" s="8">
        <v>375</v>
      </c>
      <c r="I304" s="8">
        <v>3669</v>
      </c>
      <c r="J304" s="8">
        <v>0</v>
      </c>
      <c r="K304" s="8"/>
      <c r="L304" s="8">
        <f t="shared" si="4"/>
        <v>2.0043213737826426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>
      <c r="A305" s="8">
        <v>300</v>
      </c>
      <c r="B305" s="8" t="s">
        <v>1136</v>
      </c>
      <c r="C305" s="8">
        <v>53.2</v>
      </c>
      <c r="D305" s="8">
        <v>1921</v>
      </c>
      <c r="E305" s="8">
        <v>0</v>
      </c>
      <c r="F305" s="8">
        <v>0</v>
      </c>
      <c r="G305" s="8">
        <v>1921</v>
      </c>
      <c r="H305" s="8">
        <v>189</v>
      </c>
      <c r="I305" s="8">
        <v>1921</v>
      </c>
      <c r="J305" s="8">
        <v>0</v>
      </c>
      <c r="K305" s="8"/>
      <c r="L305" s="8">
        <f t="shared" si="4"/>
        <v>1.7259116322950483</v>
      </c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 spans="1:23">
      <c r="A306" s="8">
        <v>301</v>
      </c>
      <c r="B306" s="8" t="s">
        <v>1137</v>
      </c>
      <c r="C306" s="8">
        <v>36</v>
      </c>
      <c r="D306" s="8">
        <v>1404</v>
      </c>
      <c r="E306" s="8">
        <v>123</v>
      </c>
      <c r="F306" s="8">
        <v>123</v>
      </c>
      <c r="G306" s="8">
        <v>1281</v>
      </c>
      <c r="H306" s="8">
        <v>107</v>
      </c>
      <c r="I306" s="8">
        <v>1404</v>
      </c>
      <c r="J306" s="8">
        <v>0</v>
      </c>
      <c r="K306" s="8"/>
      <c r="L306" s="8">
        <f t="shared" si="4"/>
        <v>1.5563025007672873</v>
      </c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 spans="1:23">
      <c r="A307" s="8">
        <v>302</v>
      </c>
      <c r="B307" s="8" t="s">
        <v>1138</v>
      </c>
      <c r="C307" s="8">
        <v>101.19999999999999</v>
      </c>
      <c r="D307" s="8">
        <v>3666</v>
      </c>
      <c r="E307" s="8">
        <v>0</v>
      </c>
      <c r="F307" s="8">
        <v>0</v>
      </c>
      <c r="G307" s="8">
        <v>3666</v>
      </c>
      <c r="H307" s="8">
        <v>369</v>
      </c>
      <c r="I307" s="8">
        <v>3666</v>
      </c>
      <c r="J307" s="8">
        <v>0</v>
      </c>
      <c r="K307" s="8"/>
      <c r="L307" s="8">
        <f t="shared" si="4"/>
        <v>2.00518051250378</v>
      </c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 spans="1:23">
      <c r="A308" s="8">
        <v>303</v>
      </c>
      <c r="B308" s="8" t="s">
        <v>1139</v>
      </c>
      <c r="C308" s="8">
        <v>2.6</v>
      </c>
      <c r="D308" s="8">
        <v>105</v>
      </c>
      <c r="E308" s="8">
        <v>9</v>
      </c>
      <c r="F308" s="8">
        <v>9</v>
      </c>
      <c r="G308" s="8">
        <v>96</v>
      </c>
      <c r="H308" s="8">
        <v>11</v>
      </c>
      <c r="I308" s="8">
        <v>105</v>
      </c>
      <c r="J308" s="8">
        <v>0</v>
      </c>
      <c r="K308" s="8"/>
      <c r="L308" s="8">
        <f t="shared" si="4"/>
        <v>0.41497334797081797</v>
      </c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 spans="1:23">
      <c r="A309" s="8">
        <v>304</v>
      </c>
      <c r="B309" s="8" t="s">
        <v>1140</v>
      </c>
      <c r="C309" s="8">
        <v>101</v>
      </c>
      <c r="D309" s="8">
        <v>3668</v>
      </c>
      <c r="E309" s="8">
        <v>1</v>
      </c>
      <c r="F309" s="8">
        <v>1</v>
      </c>
      <c r="G309" s="8">
        <v>3667</v>
      </c>
      <c r="H309" s="8">
        <v>379</v>
      </c>
      <c r="I309" s="8">
        <v>3668</v>
      </c>
      <c r="J309" s="8">
        <v>0</v>
      </c>
      <c r="K309" s="8"/>
      <c r="L309" s="8">
        <f t="shared" si="4"/>
        <v>2.0043213737826426</v>
      </c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 spans="1:23">
      <c r="A310" s="8">
        <v>305</v>
      </c>
      <c r="B310" s="8" t="s">
        <v>1141</v>
      </c>
      <c r="C310" s="8">
        <v>13.4</v>
      </c>
      <c r="D310" s="8">
        <v>567</v>
      </c>
      <c r="E310" s="8">
        <v>68</v>
      </c>
      <c r="F310" s="8">
        <v>68</v>
      </c>
      <c r="G310" s="8">
        <v>499</v>
      </c>
      <c r="H310" s="8">
        <v>63</v>
      </c>
      <c r="I310" s="8">
        <v>567</v>
      </c>
      <c r="J310" s="8">
        <v>0</v>
      </c>
      <c r="K310" s="8"/>
      <c r="L310" s="8">
        <f t="shared" si="4"/>
        <v>1.1271047983648077</v>
      </c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 spans="1:23">
      <c r="A311" s="8">
        <v>306</v>
      </c>
      <c r="B311" s="8" t="s">
        <v>1142</v>
      </c>
      <c r="C311" s="8">
        <v>68</v>
      </c>
      <c r="D311" s="8">
        <v>2610</v>
      </c>
      <c r="E311" s="8">
        <v>131</v>
      </c>
      <c r="F311" s="8">
        <v>130</v>
      </c>
      <c r="G311" s="8">
        <v>2478</v>
      </c>
      <c r="H311" s="8">
        <v>266</v>
      </c>
      <c r="I311" s="8">
        <v>2610</v>
      </c>
      <c r="J311" s="8">
        <v>0</v>
      </c>
      <c r="K311" s="8"/>
      <c r="L311" s="8">
        <f t="shared" si="4"/>
        <v>1.8325089127062364</v>
      </c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 spans="1:23">
      <c r="A312" s="8">
        <v>307</v>
      </c>
      <c r="B312" s="8" t="s">
        <v>1143</v>
      </c>
      <c r="C312" s="8">
        <v>21.6</v>
      </c>
      <c r="D312" s="8">
        <v>821</v>
      </c>
      <c r="E312" s="8">
        <v>21</v>
      </c>
      <c r="F312" s="8">
        <v>18</v>
      </c>
      <c r="G312" s="8">
        <v>800</v>
      </c>
      <c r="H312" s="8">
        <v>95</v>
      </c>
      <c r="I312" s="8">
        <v>821</v>
      </c>
      <c r="J312" s="8">
        <v>0</v>
      </c>
      <c r="K312" s="8"/>
      <c r="L312" s="8">
        <f t="shared" si="4"/>
        <v>1.3344537511509309</v>
      </c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 spans="1:23">
      <c r="A313" s="8">
        <v>308</v>
      </c>
      <c r="B313" s="8" t="s">
        <v>1144</v>
      </c>
      <c r="C313" s="8">
        <v>32.799999999999997</v>
      </c>
      <c r="D313" s="8">
        <v>1293</v>
      </c>
      <c r="E313" s="8">
        <v>113</v>
      </c>
      <c r="F313" s="8">
        <v>113</v>
      </c>
      <c r="G313" s="8">
        <v>1180</v>
      </c>
      <c r="H313" s="8">
        <v>111</v>
      </c>
      <c r="I313" s="8">
        <v>1293</v>
      </c>
      <c r="J313" s="8">
        <v>0</v>
      </c>
      <c r="K313" s="8"/>
      <c r="L313" s="8">
        <f t="shared" si="4"/>
        <v>1.515873843711679</v>
      </c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 spans="1:23">
      <c r="A314" s="8">
        <v>309</v>
      </c>
      <c r="B314" s="8" t="s">
        <v>1145</v>
      </c>
      <c r="C314" s="8">
        <v>66.599999999999994</v>
      </c>
      <c r="D314" s="8">
        <v>2546</v>
      </c>
      <c r="E314" s="8">
        <v>132</v>
      </c>
      <c r="F314" s="8">
        <v>132</v>
      </c>
      <c r="G314" s="8">
        <v>2414</v>
      </c>
      <c r="H314" s="8">
        <v>248</v>
      </c>
      <c r="I314" s="8">
        <v>2546</v>
      </c>
      <c r="J314" s="8">
        <v>0</v>
      </c>
      <c r="K314" s="8"/>
      <c r="L314" s="8">
        <f t="shared" si="4"/>
        <v>1.823474229170301</v>
      </c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 spans="1:23">
      <c r="A315" s="8">
        <v>310</v>
      </c>
      <c r="B315" s="8" t="s">
        <v>1146</v>
      </c>
      <c r="C315" s="8">
        <v>1.2</v>
      </c>
      <c r="D315" s="8">
        <v>44</v>
      </c>
      <c r="E315" s="8">
        <v>0</v>
      </c>
      <c r="F315" s="8">
        <v>0</v>
      </c>
      <c r="G315" s="8">
        <v>44</v>
      </c>
      <c r="H315" s="8">
        <v>5</v>
      </c>
      <c r="I315" s="8">
        <v>44</v>
      </c>
      <c r="J315" s="8">
        <v>0</v>
      </c>
      <c r="K315" s="8"/>
      <c r="L315" s="8">
        <f t="shared" si="4"/>
        <v>7.9181246047624818E-2</v>
      </c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 spans="1:23">
      <c r="A316" s="8">
        <v>311</v>
      </c>
      <c r="B316" s="8" t="s">
        <v>1147</v>
      </c>
      <c r="C316" s="8">
        <v>1</v>
      </c>
      <c r="D316" s="8">
        <v>42</v>
      </c>
      <c r="E316" s="8">
        <v>4</v>
      </c>
      <c r="F316" s="8">
        <v>4</v>
      </c>
      <c r="G316" s="8">
        <v>38</v>
      </c>
      <c r="H316" s="8">
        <v>6</v>
      </c>
      <c r="I316" s="8">
        <v>42</v>
      </c>
      <c r="J316" s="8">
        <v>0</v>
      </c>
      <c r="K316" s="8"/>
      <c r="L316" s="8">
        <f t="shared" si="4"/>
        <v>0</v>
      </c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 spans="1:23">
      <c r="A317" s="8">
        <v>312</v>
      </c>
      <c r="B317" s="8" t="s">
        <v>1148</v>
      </c>
      <c r="C317" s="8">
        <v>97.8</v>
      </c>
      <c r="D317" s="8">
        <v>3530</v>
      </c>
      <c r="E317" s="8">
        <v>0</v>
      </c>
      <c r="F317" s="8">
        <v>0</v>
      </c>
      <c r="G317" s="8">
        <v>3530</v>
      </c>
      <c r="H317" s="8">
        <v>348</v>
      </c>
      <c r="I317" s="8">
        <v>3530</v>
      </c>
      <c r="J317" s="8">
        <v>0</v>
      </c>
      <c r="K317" s="8"/>
      <c r="L317" s="8">
        <f t="shared" si="4"/>
        <v>1.9903388547876015</v>
      </c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 spans="1:23">
      <c r="A318" s="8">
        <v>313</v>
      </c>
      <c r="B318" s="8" t="s">
        <v>1149</v>
      </c>
      <c r="C318" s="8">
        <v>42.199999999999996</v>
      </c>
      <c r="D318" s="8">
        <v>1635</v>
      </c>
      <c r="E318" s="8">
        <v>93</v>
      </c>
      <c r="F318" s="8">
        <v>93</v>
      </c>
      <c r="G318" s="8">
        <v>1542</v>
      </c>
      <c r="H318" s="8">
        <v>171</v>
      </c>
      <c r="I318" s="8">
        <v>1635</v>
      </c>
      <c r="J318" s="8">
        <v>0</v>
      </c>
      <c r="K318" s="8"/>
      <c r="L318" s="8">
        <f t="shared" si="4"/>
        <v>1.6253124509616739</v>
      </c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 spans="1:23">
      <c r="A319" s="8">
        <v>314</v>
      </c>
      <c r="B319" s="8" t="s">
        <v>1150</v>
      </c>
      <c r="C319" s="8">
        <v>28.599999999999998</v>
      </c>
      <c r="D319" s="8">
        <v>1023</v>
      </c>
      <c r="E319" s="8">
        <v>0</v>
      </c>
      <c r="F319" s="8">
        <v>0</v>
      </c>
      <c r="G319" s="8">
        <v>1023</v>
      </c>
      <c r="H319" s="8">
        <v>90</v>
      </c>
      <c r="I319" s="8">
        <v>1023</v>
      </c>
      <c r="J319" s="8">
        <v>0</v>
      </c>
      <c r="K319" s="8"/>
      <c r="L319" s="8">
        <f t="shared" si="4"/>
        <v>1.4563660331290429</v>
      </c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 spans="1:23">
      <c r="A320" s="8">
        <v>315</v>
      </c>
      <c r="B320" s="8" t="s">
        <v>1151</v>
      </c>
      <c r="C320" s="8">
        <v>95.399999999999991</v>
      </c>
      <c r="D320" s="8">
        <v>3473</v>
      </c>
      <c r="E320" s="8">
        <v>27</v>
      </c>
      <c r="F320" s="8">
        <v>27</v>
      </c>
      <c r="G320" s="8">
        <v>3446</v>
      </c>
      <c r="H320" s="8">
        <v>340</v>
      </c>
      <c r="I320" s="8">
        <v>3473</v>
      </c>
      <c r="J320" s="8">
        <v>0</v>
      </c>
      <c r="K320" s="8"/>
      <c r="L320" s="8">
        <f t="shared" si="4"/>
        <v>1.9795483747040952</v>
      </c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 spans="1:23">
      <c r="A321" s="8">
        <v>316</v>
      </c>
      <c r="B321" s="8" t="s">
        <v>1152</v>
      </c>
      <c r="C321" s="8">
        <v>36.200000000000003</v>
      </c>
      <c r="D321" s="8">
        <v>1443</v>
      </c>
      <c r="E321" s="8">
        <v>138</v>
      </c>
      <c r="F321" s="8">
        <v>138</v>
      </c>
      <c r="G321" s="8">
        <v>1305</v>
      </c>
      <c r="H321" s="8">
        <v>128</v>
      </c>
      <c r="I321" s="8">
        <v>1443</v>
      </c>
      <c r="J321" s="8">
        <v>0</v>
      </c>
      <c r="K321" s="8"/>
      <c r="L321" s="8">
        <f t="shared" si="4"/>
        <v>1.5587085705331658</v>
      </c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 spans="1:23">
      <c r="A322" s="8">
        <v>317</v>
      </c>
      <c r="B322" s="8" t="s">
        <v>1153</v>
      </c>
      <c r="C322" s="8">
        <v>1.7999999999999998</v>
      </c>
      <c r="D322" s="8">
        <v>65</v>
      </c>
      <c r="E322" s="8">
        <v>2</v>
      </c>
      <c r="F322" s="8">
        <v>2</v>
      </c>
      <c r="G322" s="8">
        <v>63</v>
      </c>
      <c r="H322" s="8">
        <v>7</v>
      </c>
      <c r="I322" s="8">
        <v>65</v>
      </c>
      <c r="J322" s="8">
        <v>0</v>
      </c>
      <c r="K322" s="8"/>
      <c r="L322" s="8">
        <f t="shared" si="4"/>
        <v>0.25527250510330601</v>
      </c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 spans="1:23">
      <c r="A323" s="8">
        <v>318</v>
      </c>
      <c r="B323" s="8" t="s">
        <v>1154</v>
      </c>
      <c r="C323" s="8">
        <v>97</v>
      </c>
      <c r="D323" s="8">
        <v>3615</v>
      </c>
      <c r="E323" s="8">
        <v>76</v>
      </c>
      <c r="F323" s="8">
        <v>76</v>
      </c>
      <c r="G323" s="8">
        <v>3539</v>
      </c>
      <c r="H323" s="8">
        <v>379</v>
      </c>
      <c r="I323" s="8">
        <v>3615</v>
      </c>
      <c r="J323" s="8">
        <v>0</v>
      </c>
      <c r="K323" s="8"/>
      <c r="L323" s="8">
        <f t="shared" si="4"/>
        <v>1.9867717342662448</v>
      </c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 spans="1:23">
      <c r="A324" s="8">
        <v>319</v>
      </c>
      <c r="B324" s="8" t="s">
        <v>1155</v>
      </c>
      <c r="C324" s="8">
        <v>101.6</v>
      </c>
      <c r="D324" s="8">
        <v>3674</v>
      </c>
      <c r="E324" s="8">
        <v>1</v>
      </c>
      <c r="F324" s="8">
        <v>1</v>
      </c>
      <c r="G324" s="8">
        <v>3673</v>
      </c>
      <c r="H324" s="8">
        <v>366</v>
      </c>
      <c r="I324" s="8">
        <v>3674</v>
      </c>
      <c r="J324" s="8">
        <v>0</v>
      </c>
      <c r="K324" s="8"/>
      <c r="L324" s="8">
        <f t="shared" si="4"/>
        <v>2.0068937079479006</v>
      </c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 spans="1:23">
      <c r="A325" s="8">
        <v>320</v>
      </c>
      <c r="B325" s="8" t="s">
        <v>1156</v>
      </c>
      <c r="C325" s="8">
        <v>56</v>
      </c>
      <c r="D325" s="8">
        <v>2042</v>
      </c>
      <c r="E325" s="8">
        <v>0</v>
      </c>
      <c r="F325" s="8">
        <v>0</v>
      </c>
      <c r="G325" s="8">
        <v>2042</v>
      </c>
      <c r="H325" s="8">
        <v>216</v>
      </c>
      <c r="I325" s="8">
        <v>2042</v>
      </c>
      <c r="J325" s="8">
        <v>0</v>
      </c>
      <c r="K325" s="8"/>
      <c r="L325" s="8">
        <f t="shared" si="4"/>
        <v>1.7481880270062005</v>
      </c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 spans="1:23">
      <c r="A326" s="8">
        <v>321</v>
      </c>
      <c r="B326" s="8" t="s">
        <v>1157</v>
      </c>
      <c r="C326" s="8">
        <v>63.8</v>
      </c>
      <c r="D326" s="8">
        <v>2533</v>
      </c>
      <c r="E326" s="8">
        <v>0</v>
      </c>
      <c r="F326" s="8">
        <v>0</v>
      </c>
      <c r="G326" s="8">
        <v>2300</v>
      </c>
      <c r="H326" s="8">
        <v>223</v>
      </c>
      <c r="I326" s="8">
        <v>2533</v>
      </c>
      <c r="J326" s="8">
        <v>0</v>
      </c>
      <c r="K326" s="8"/>
      <c r="L326" s="8">
        <f t="shared" si="4"/>
        <v>1.8048206787211623</v>
      </c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 spans="1:23">
      <c r="A327" s="8">
        <v>322</v>
      </c>
      <c r="B327" s="8" t="s">
        <v>1158</v>
      </c>
      <c r="C327" s="8">
        <v>47.400000000000006</v>
      </c>
      <c r="D327" s="8">
        <v>1727</v>
      </c>
      <c r="E327" s="8">
        <v>0</v>
      </c>
      <c r="F327" s="8">
        <v>0</v>
      </c>
      <c r="G327" s="8">
        <v>1727</v>
      </c>
      <c r="H327" s="8">
        <v>181</v>
      </c>
      <c r="I327" s="8">
        <v>1727</v>
      </c>
      <c r="J327" s="8">
        <v>0</v>
      </c>
      <c r="K327" s="8"/>
      <c r="L327" s="8">
        <f t="shared" ref="L327:L390" si="5">LOG10(C327)</f>
        <v>1.675778341674085</v>
      </c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 spans="1:23">
      <c r="A328" s="8">
        <v>323</v>
      </c>
      <c r="B328" s="8" t="s">
        <v>1159</v>
      </c>
      <c r="C328" s="8">
        <v>96.8</v>
      </c>
      <c r="D328" s="8">
        <v>3497</v>
      </c>
      <c r="E328" s="8">
        <v>18</v>
      </c>
      <c r="F328" s="8">
        <v>18</v>
      </c>
      <c r="G328" s="8">
        <v>3479</v>
      </c>
      <c r="H328" s="8">
        <v>328</v>
      </c>
      <c r="I328" s="8">
        <v>3497</v>
      </c>
      <c r="J328" s="8">
        <v>0</v>
      </c>
      <c r="K328" s="8"/>
      <c r="L328" s="8">
        <f t="shared" si="5"/>
        <v>1.9858753573083936</v>
      </c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 spans="1:23">
      <c r="A329" s="8">
        <v>324</v>
      </c>
      <c r="B329" s="8" t="s">
        <v>1160</v>
      </c>
      <c r="C329" s="8">
        <v>101.4</v>
      </c>
      <c r="D329" s="8">
        <v>3676</v>
      </c>
      <c r="E329" s="8">
        <v>3</v>
      </c>
      <c r="F329" s="8">
        <v>3</v>
      </c>
      <c r="G329" s="8">
        <v>3673</v>
      </c>
      <c r="H329" s="8">
        <v>371</v>
      </c>
      <c r="I329" s="8">
        <v>3676</v>
      </c>
      <c r="J329" s="8">
        <v>0</v>
      </c>
      <c r="K329" s="8"/>
      <c r="L329" s="8">
        <f t="shared" si="5"/>
        <v>2.0060379549973173</v>
      </c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 spans="1:23">
      <c r="A330" s="8">
        <v>325</v>
      </c>
      <c r="B330" s="8" t="s">
        <v>1161</v>
      </c>
      <c r="C330" s="8">
        <v>22.599999999999998</v>
      </c>
      <c r="D330" s="8">
        <v>967</v>
      </c>
      <c r="E330" s="8">
        <v>162</v>
      </c>
      <c r="F330" s="8">
        <v>162</v>
      </c>
      <c r="G330" s="8">
        <v>805</v>
      </c>
      <c r="H330" s="8">
        <v>72</v>
      </c>
      <c r="I330" s="8">
        <v>967</v>
      </c>
      <c r="J330" s="8">
        <v>0</v>
      </c>
      <c r="K330" s="8"/>
      <c r="L330" s="8">
        <f t="shared" si="5"/>
        <v>1.354108439147401</v>
      </c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 spans="1:23">
      <c r="A331" s="8">
        <v>326</v>
      </c>
      <c r="B331" s="8" t="s">
        <v>1162</v>
      </c>
      <c r="C331" s="8">
        <v>0.2</v>
      </c>
      <c r="D331" s="8">
        <v>8</v>
      </c>
      <c r="E331" s="8">
        <v>0</v>
      </c>
      <c r="F331" s="8">
        <v>0</v>
      </c>
      <c r="G331" s="8">
        <v>8</v>
      </c>
      <c r="H331" s="8">
        <v>0</v>
      </c>
      <c r="I331" s="8">
        <v>8</v>
      </c>
      <c r="J331" s="8">
        <v>0</v>
      </c>
      <c r="K331" s="8"/>
      <c r="L331" s="8">
        <f t="shared" si="5"/>
        <v>-0.69897000433601875</v>
      </c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 spans="1:23">
      <c r="A332" s="8">
        <v>327</v>
      </c>
      <c r="B332" s="8" t="s">
        <v>1163</v>
      </c>
      <c r="C332" s="8">
        <v>0.2</v>
      </c>
      <c r="D332" s="8">
        <v>11</v>
      </c>
      <c r="E332" s="8">
        <v>0</v>
      </c>
      <c r="F332" s="8">
        <v>0</v>
      </c>
      <c r="G332" s="8">
        <v>11</v>
      </c>
      <c r="H332" s="8">
        <v>4</v>
      </c>
      <c r="I332" s="8">
        <v>11</v>
      </c>
      <c r="J332" s="8">
        <v>0</v>
      </c>
      <c r="K332" s="8"/>
      <c r="L332" s="8">
        <f t="shared" si="5"/>
        <v>-0.69897000433601875</v>
      </c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 spans="1:23">
      <c r="A333" s="8">
        <v>328</v>
      </c>
      <c r="B333" s="8" t="s">
        <v>1164</v>
      </c>
      <c r="C333" s="8">
        <v>102.2</v>
      </c>
      <c r="D333" s="8">
        <v>3804</v>
      </c>
      <c r="E333" s="8">
        <v>92</v>
      </c>
      <c r="F333" s="8">
        <v>92</v>
      </c>
      <c r="G333" s="8">
        <v>3712</v>
      </c>
      <c r="H333" s="8">
        <v>384</v>
      </c>
      <c r="I333" s="8">
        <v>3804</v>
      </c>
      <c r="J333" s="8">
        <v>0</v>
      </c>
      <c r="K333" s="8"/>
      <c r="L333" s="8">
        <f t="shared" si="5"/>
        <v>2.0094508957986941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 spans="1:23">
      <c r="A334" s="8">
        <v>329</v>
      </c>
      <c r="B334" s="8" t="s">
        <v>1165</v>
      </c>
      <c r="C334" s="8">
        <v>31.8</v>
      </c>
      <c r="D334" s="8">
        <v>1177</v>
      </c>
      <c r="E334" s="8">
        <v>4</v>
      </c>
      <c r="F334" s="8">
        <v>4</v>
      </c>
      <c r="G334" s="8">
        <v>1173</v>
      </c>
      <c r="H334" s="8">
        <v>141</v>
      </c>
      <c r="I334" s="8">
        <v>1177</v>
      </c>
      <c r="J334" s="8">
        <v>0</v>
      </c>
      <c r="K334" s="8"/>
      <c r="L334" s="8">
        <f t="shared" si="5"/>
        <v>1.5024271199844328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 spans="1:23">
      <c r="A335" s="8">
        <v>330</v>
      </c>
      <c r="B335" s="8" t="s">
        <v>1166</v>
      </c>
      <c r="C335" s="8">
        <v>42.800000000000004</v>
      </c>
      <c r="D335" s="8">
        <v>1718</v>
      </c>
      <c r="E335" s="8">
        <v>163</v>
      </c>
      <c r="F335" s="8">
        <v>163</v>
      </c>
      <c r="G335" s="8">
        <v>1555</v>
      </c>
      <c r="H335" s="8">
        <v>161</v>
      </c>
      <c r="I335" s="8">
        <v>1718</v>
      </c>
      <c r="J335" s="8">
        <v>0</v>
      </c>
      <c r="K335" s="8"/>
      <c r="L335" s="8">
        <f t="shared" si="5"/>
        <v>1.631443769013172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 spans="1:23">
      <c r="A336" s="8">
        <v>331</v>
      </c>
      <c r="B336" s="8" t="s">
        <v>1167</v>
      </c>
      <c r="C336" s="8">
        <v>18.400000000000002</v>
      </c>
      <c r="D336" s="8">
        <v>660</v>
      </c>
      <c r="E336" s="8">
        <v>0</v>
      </c>
      <c r="F336" s="8">
        <v>0</v>
      </c>
      <c r="G336" s="8">
        <v>660</v>
      </c>
      <c r="H336" s="8">
        <v>64</v>
      </c>
      <c r="I336" s="8">
        <v>660</v>
      </c>
      <c r="J336" s="8">
        <v>0</v>
      </c>
      <c r="K336" s="8"/>
      <c r="L336" s="8">
        <f t="shared" si="5"/>
        <v>1.2648178230095366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 spans="1:23">
      <c r="A337" s="8">
        <v>332</v>
      </c>
      <c r="B337" s="8" t="s">
        <v>1168</v>
      </c>
      <c r="C337" s="8">
        <v>0.6</v>
      </c>
      <c r="D337" s="8">
        <v>21</v>
      </c>
      <c r="E337" s="8">
        <v>3</v>
      </c>
      <c r="F337" s="8">
        <v>3</v>
      </c>
      <c r="G337" s="8">
        <v>18</v>
      </c>
      <c r="H337" s="8">
        <v>0</v>
      </c>
      <c r="I337" s="8">
        <v>21</v>
      </c>
      <c r="J337" s="8">
        <v>0</v>
      </c>
      <c r="K337" s="8"/>
      <c r="L337" s="8">
        <f t="shared" si="5"/>
        <v>-0.22184874961635639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 spans="1:23">
      <c r="A338" s="8">
        <v>333</v>
      </c>
      <c r="B338" s="8" t="s">
        <v>1169</v>
      </c>
      <c r="C338" s="8">
        <v>96.4</v>
      </c>
      <c r="D338" s="8">
        <v>3795</v>
      </c>
      <c r="E338" s="8">
        <v>0</v>
      </c>
      <c r="F338" s="8">
        <v>0</v>
      </c>
      <c r="G338" s="8">
        <v>3513</v>
      </c>
      <c r="H338" s="8">
        <v>376</v>
      </c>
      <c r="I338" s="8">
        <v>3795</v>
      </c>
      <c r="J338" s="8">
        <v>0</v>
      </c>
      <c r="K338" s="8"/>
      <c r="L338" s="8">
        <f t="shared" si="5"/>
        <v>1.9840770339028309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 spans="1:23">
      <c r="A339" s="8">
        <v>334</v>
      </c>
      <c r="B339" s="8" t="s">
        <v>1170</v>
      </c>
      <c r="C339" s="8">
        <v>34.6</v>
      </c>
      <c r="D339" s="8">
        <v>1284</v>
      </c>
      <c r="E339" s="8">
        <v>0</v>
      </c>
      <c r="F339" s="8">
        <v>0</v>
      </c>
      <c r="G339" s="8">
        <v>1284</v>
      </c>
      <c r="H339" s="8">
        <v>157</v>
      </c>
      <c r="I339" s="8">
        <v>1284</v>
      </c>
      <c r="J339" s="8">
        <v>0</v>
      </c>
      <c r="K339" s="8"/>
      <c r="L339" s="8">
        <f t="shared" si="5"/>
        <v>1.5390760987927767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 spans="1:23">
      <c r="A340" s="8">
        <v>335</v>
      </c>
      <c r="B340" s="8" t="s">
        <v>1171</v>
      </c>
      <c r="C340" s="8">
        <v>90</v>
      </c>
      <c r="D340" s="8">
        <v>3541</v>
      </c>
      <c r="E340" s="8">
        <v>272</v>
      </c>
      <c r="F340" s="8">
        <v>272</v>
      </c>
      <c r="G340" s="8">
        <v>3269</v>
      </c>
      <c r="H340" s="8">
        <v>339</v>
      </c>
      <c r="I340" s="8">
        <v>3541</v>
      </c>
      <c r="J340" s="8">
        <v>0</v>
      </c>
      <c r="K340" s="8"/>
      <c r="L340" s="8">
        <f t="shared" si="5"/>
        <v>1.954242509439325</v>
      </c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 spans="1:23">
      <c r="A341" s="8">
        <v>336</v>
      </c>
      <c r="B341" s="8" t="s">
        <v>1172</v>
      </c>
      <c r="C341" s="8">
        <v>1.2</v>
      </c>
      <c r="D341" s="8">
        <v>63</v>
      </c>
      <c r="E341" s="8">
        <v>18</v>
      </c>
      <c r="F341" s="8">
        <v>18</v>
      </c>
      <c r="G341" s="8">
        <v>45</v>
      </c>
      <c r="H341" s="8">
        <v>4</v>
      </c>
      <c r="I341" s="8">
        <v>63</v>
      </c>
      <c r="J341" s="8">
        <v>0</v>
      </c>
      <c r="K341" s="8"/>
      <c r="L341" s="8">
        <f t="shared" si="5"/>
        <v>7.9181246047624818E-2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 spans="1:23">
      <c r="A342" s="8">
        <v>337</v>
      </c>
      <c r="B342" s="8" t="s">
        <v>1173</v>
      </c>
      <c r="C342" s="8">
        <v>42</v>
      </c>
      <c r="D342" s="8">
        <v>1514</v>
      </c>
      <c r="E342" s="8">
        <v>0</v>
      </c>
      <c r="F342" s="8">
        <v>0</v>
      </c>
      <c r="G342" s="8">
        <v>1514</v>
      </c>
      <c r="H342" s="8">
        <v>150</v>
      </c>
      <c r="I342" s="8">
        <v>1514</v>
      </c>
      <c r="J342" s="8">
        <v>0</v>
      </c>
      <c r="K342" s="8"/>
      <c r="L342" s="8">
        <f t="shared" si="5"/>
        <v>1.6232492903979006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 spans="1:23">
      <c r="A343" s="8">
        <v>338</v>
      </c>
      <c r="B343" s="8" t="s">
        <v>1174</v>
      </c>
      <c r="C343" s="8">
        <v>92</v>
      </c>
      <c r="D343" s="8">
        <v>3278</v>
      </c>
      <c r="E343" s="8">
        <v>1</v>
      </c>
      <c r="F343" s="8">
        <v>1</v>
      </c>
      <c r="G343" s="8">
        <v>3277</v>
      </c>
      <c r="H343" s="8">
        <v>285</v>
      </c>
      <c r="I343" s="8">
        <v>3278</v>
      </c>
      <c r="J343" s="8">
        <v>0</v>
      </c>
      <c r="K343" s="8"/>
      <c r="L343" s="8">
        <f t="shared" si="5"/>
        <v>1.9637878273455553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 spans="1:23">
      <c r="A344" s="8">
        <v>339</v>
      </c>
      <c r="B344" s="8" t="s">
        <v>1175</v>
      </c>
      <c r="C344" s="8">
        <v>80.199999999999989</v>
      </c>
      <c r="D344" s="8">
        <v>2913</v>
      </c>
      <c r="E344" s="8">
        <v>34</v>
      </c>
      <c r="F344" s="8">
        <v>0</v>
      </c>
      <c r="G344" s="8">
        <v>2879</v>
      </c>
      <c r="H344" s="8">
        <v>266</v>
      </c>
      <c r="I344" s="8">
        <v>2913</v>
      </c>
      <c r="J344" s="8">
        <v>0</v>
      </c>
      <c r="K344" s="8"/>
      <c r="L344" s="8">
        <f t="shared" si="5"/>
        <v>1.9041743682841634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 spans="1:23">
      <c r="A345" s="8">
        <v>340</v>
      </c>
      <c r="B345" s="8" t="s">
        <v>1176</v>
      </c>
      <c r="C345" s="8">
        <v>101.19999999999999</v>
      </c>
      <c r="D345" s="8">
        <v>3672</v>
      </c>
      <c r="E345" s="8">
        <v>0</v>
      </c>
      <c r="F345" s="8">
        <v>0</v>
      </c>
      <c r="G345" s="8">
        <v>3672</v>
      </c>
      <c r="H345" s="8">
        <v>379</v>
      </c>
      <c r="I345" s="8">
        <v>3672</v>
      </c>
      <c r="J345" s="8">
        <v>0</v>
      </c>
      <c r="K345" s="8"/>
      <c r="L345" s="8">
        <f t="shared" si="5"/>
        <v>2.00518051250378</v>
      </c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 spans="1:23">
      <c r="A346" s="8">
        <v>341</v>
      </c>
      <c r="B346" s="8" t="s">
        <v>1177</v>
      </c>
      <c r="C346" s="8">
        <v>76.8</v>
      </c>
      <c r="D346" s="8">
        <v>2771</v>
      </c>
      <c r="E346" s="8">
        <v>0</v>
      </c>
      <c r="F346" s="8">
        <v>0</v>
      </c>
      <c r="G346" s="8">
        <v>2771</v>
      </c>
      <c r="H346" s="8">
        <v>274</v>
      </c>
      <c r="I346" s="8">
        <v>2771</v>
      </c>
      <c r="J346" s="8">
        <v>0</v>
      </c>
      <c r="K346" s="8"/>
      <c r="L346" s="8">
        <f t="shared" si="5"/>
        <v>1.885361220031512</v>
      </c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 spans="1:23">
      <c r="A347" s="8">
        <v>342</v>
      </c>
      <c r="B347" s="8" t="s">
        <v>1178</v>
      </c>
      <c r="C347" s="8">
        <v>39.6</v>
      </c>
      <c r="D347" s="8">
        <v>1451</v>
      </c>
      <c r="E347" s="8">
        <v>14</v>
      </c>
      <c r="F347" s="8">
        <v>0</v>
      </c>
      <c r="G347" s="8">
        <v>1437</v>
      </c>
      <c r="H347" s="8">
        <v>147</v>
      </c>
      <c r="I347" s="8">
        <v>1451</v>
      </c>
      <c r="J347" s="8">
        <v>0</v>
      </c>
      <c r="K347" s="8"/>
      <c r="L347" s="8">
        <f t="shared" si="5"/>
        <v>1.5976951859255124</v>
      </c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 spans="1:23">
      <c r="A348" s="8">
        <v>343</v>
      </c>
      <c r="B348" s="8" t="s">
        <v>1179</v>
      </c>
      <c r="C348" s="8">
        <v>40.799999999999997</v>
      </c>
      <c r="D348" s="8">
        <v>1457</v>
      </c>
      <c r="E348" s="8">
        <v>0</v>
      </c>
      <c r="F348" s="8">
        <v>0</v>
      </c>
      <c r="G348" s="8">
        <v>1457</v>
      </c>
      <c r="H348" s="8">
        <v>132</v>
      </c>
      <c r="I348" s="8">
        <v>1457</v>
      </c>
      <c r="J348" s="8">
        <v>0</v>
      </c>
      <c r="K348" s="8"/>
      <c r="L348" s="8">
        <f t="shared" si="5"/>
        <v>1.61066016308988</v>
      </c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 spans="1:23">
      <c r="A349" s="8">
        <v>344</v>
      </c>
      <c r="B349" s="8" t="s">
        <v>1180</v>
      </c>
      <c r="C349" s="8">
        <v>25.8</v>
      </c>
      <c r="D349" s="8">
        <v>1085</v>
      </c>
      <c r="E349" s="8">
        <v>136</v>
      </c>
      <c r="F349" s="8">
        <v>136</v>
      </c>
      <c r="G349" s="8">
        <v>949</v>
      </c>
      <c r="H349" s="8">
        <v>112</v>
      </c>
      <c r="I349" s="8">
        <v>1085</v>
      </c>
      <c r="J349" s="8">
        <v>0</v>
      </c>
      <c r="K349" s="8"/>
      <c r="L349" s="8">
        <f t="shared" si="5"/>
        <v>1.4116197059632303</v>
      </c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 spans="1:23">
      <c r="A350" s="8">
        <v>345</v>
      </c>
      <c r="B350" s="8" t="s">
        <v>1181</v>
      </c>
      <c r="C350" s="8">
        <v>0.2</v>
      </c>
      <c r="D350" s="8">
        <v>10</v>
      </c>
      <c r="E350" s="8">
        <v>1</v>
      </c>
      <c r="F350" s="8">
        <v>1</v>
      </c>
      <c r="G350" s="8">
        <v>9</v>
      </c>
      <c r="H350" s="8">
        <v>0</v>
      </c>
      <c r="I350" s="8">
        <v>10</v>
      </c>
      <c r="J350" s="8">
        <v>0</v>
      </c>
      <c r="K350" s="8"/>
      <c r="L350" s="8">
        <f t="shared" si="5"/>
        <v>-0.69897000433601875</v>
      </c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 spans="1:23">
      <c r="A351" s="8">
        <v>346</v>
      </c>
      <c r="B351" s="8" t="s">
        <v>1182</v>
      </c>
      <c r="C351" s="8">
        <v>44.400000000000006</v>
      </c>
      <c r="D351" s="8">
        <v>1603</v>
      </c>
      <c r="E351" s="8">
        <v>4</v>
      </c>
      <c r="F351" s="8">
        <v>0</v>
      </c>
      <c r="G351" s="8">
        <v>1599</v>
      </c>
      <c r="H351" s="8">
        <v>152</v>
      </c>
      <c r="I351" s="8">
        <v>1603</v>
      </c>
      <c r="J351" s="8">
        <v>0</v>
      </c>
      <c r="K351" s="8"/>
      <c r="L351" s="8">
        <f t="shared" si="5"/>
        <v>1.6473829701146199</v>
      </c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 spans="1:23">
      <c r="A352" s="8">
        <v>347</v>
      </c>
      <c r="B352" s="8" t="s">
        <v>1183</v>
      </c>
      <c r="C352" s="8">
        <v>29.4</v>
      </c>
      <c r="D352" s="8">
        <v>1187</v>
      </c>
      <c r="E352" s="8">
        <v>112</v>
      </c>
      <c r="F352" s="8">
        <v>111</v>
      </c>
      <c r="G352" s="8">
        <v>1075</v>
      </c>
      <c r="H352" s="8">
        <v>119</v>
      </c>
      <c r="I352" s="8">
        <v>1187</v>
      </c>
      <c r="J352" s="8">
        <v>0</v>
      </c>
      <c r="K352" s="8"/>
      <c r="L352" s="8">
        <f t="shared" si="5"/>
        <v>1.4683473304121573</v>
      </c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 spans="1:23">
      <c r="A353" s="8">
        <v>348</v>
      </c>
      <c r="B353" s="8" t="s">
        <v>1184</v>
      </c>
      <c r="C353" s="8">
        <v>3.2</v>
      </c>
      <c r="D353" s="8">
        <v>131</v>
      </c>
      <c r="E353" s="8">
        <v>18</v>
      </c>
      <c r="F353" s="8">
        <v>18</v>
      </c>
      <c r="G353" s="8">
        <v>113</v>
      </c>
      <c r="H353" s="8">
        <v>7</v>
      </c>
      <c r="I353" s="8">
        <v>131</v>
      </c>
      <c r="J353" s="8">
        <v>0</v>
      </c>
      <c r="K353" s="8"/>
      <c r="L353" s="8">
        <f t="shared" si="5"/>
        <v>0.50514997831990605</v>
      </c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 spans="1:23">
      <c r="A354" s="8">
        <v>349</v>
      </c>
      <c r="B354" s="8" t="s">
        <v>1185</v>
      </c>
      <c r="C354" s="8">
        <v>23.599999999999998</v>
      </c>
      <c r="D354" s="8">
        <v>903</v>
      </c>
      <c r="E354" s="8">
        <v>2</v>
      </c>
      <c r="F354" s="8">
        <v>2</v>
      </c>
      <c r="G354" s="8">
        <v>854</v>
      </c>
      <c r="H354" s="8">
        <v>83</v>
      </c>
      <c r="I354" s="8">
        <v>903</v>
      </c>
      <c r="J354" s="8">
        <v>0</v>
      </c>
      <c r="K354" s="8"/>
      <c r="L354" s="8">
        <f t="shared" si="5"/>
        <v>1.3729120029701065</v>
      </c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 spans="1:23">
      <c r="A355" s="8">
        <v>350</v>
      </c>
      <c r="B355" s="8" t="s">
        <v>1186</v>
      </c>
      <c r="C355" s="8">
        <v>7.4</v>
      </c>
      <c r="D355" s="8">
        <v>271</v>
      </c>
      <c r="E355" s="8">
        <v>0</v>
      </c>
      <c r="F355" s="8">
        <v>0</v>
      </c>
      <c r="G355" s="8">
        <v>271</v>
      </c>
      <c r="H355" s="8">
        <v>27</v>
      </c>
      <c r="I355" s="8">
        <v>271</v>
      </c>
      <c r="J355" s="8">
        <v>0</v>
      </c>
      <c r="K355" s="8"/>
      <c r="L355" s="8">
        <f t="shared" si="5"/>
        <v>0.86923171973097624</v>
      </c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 spans="1:23">
      <c r="A356" s="8">
        <v>351</v>
      </c>
      <c r="B356" s="8" t="s">
        <v>1187</v>
      </c>
      <c r="C356" s="8">
        <v>44</v>
      </c>
      <c r="D356" s="8">
        <v>1781</v>
      </c>
      <c r="E356" s="8">
        <v>195</v>
      </c>
      <c r="F356" s="8">
        <v>195</v>
      </c>
      <c r="G356" s="8">
        <v>1586</v>
      </c>
      <c r="H356" s="8">
        <v>155</v>
      </c>
      <c r="I356" s="8">
        <v>1781</v>
      </c>
      <c r="J356" s="8">
        <v>0</v>
      </c>
      <c r="K356" s="8"/>
      <c r="L356" s="8">
        <f t="shared" si="5"/>
        <v>1.6434526764861874</v>
      </c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 spans="1:23">
      <c r="A357" s="8">
        <v>352</v>
      </c>
      <c r="B357" s="8" t="s">
        <v>1188</v>
      </c>
      <c r="C357" s="8">
        <v>0.4</v>
      </c>
      <c r="D357" s="8">
        <v>15</v>
      </c>
      <c r="E357" s="8">
        <v>1</v>
      </c>
      <c r="F357" s="8">
        <v>1</v>
      </c>
      <c r="G357" s="8">
        <v>14</v>
      </c>
      <c r="H357" s="8">
        <v>1</v>
      </c>
      <c r="I357" s="8">
        <v>15</v>
      </c>
      <c r="J357" s="8">
        <v>0</v>
      </c>
      <c r="K357" s="8"/>
      <c r="L357" s="8">
        <f t="shared" si="5"/>
        <v>-0.3979400086720376</v>
      </c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 spans="1:23">
      <c r="A358" s="8">
        <v>353</v>
      </c>
      <c r="B358" s="8" t="s">
        <v>1189</v>
      </c>
      <c r="C358" s="8">
        <v>25.8</v>
      </c>
      <c r="D358" s="8">
        <v>1013</v>
      </c>
      <c r="E358" s="8">
        <v>62</v>
      </c>
      <c r="F358" s="8">
        <v>62</v>
      </c>
      <c r="G358" s="8">
        <v>951</v>
      </c>
      <c r="H358" s="8">
        <v>114</v>
      </c>
      <c r="I358" s="8">
        <v>1013</v>
      </c>
      <c r="J358" s="8">
        <v>0</v>
      </c>
      <c r="K358" s="8"/>
      <c r="L358" s="8">
        <f t="shared" si="5"/>
        <v>1.4116197059632303</v>
      </c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 spans="1:23">
      <c r="A359" s="8">
        <v>354</v>
      </c>
      <c r="B359" s="8" t="s">
        <v>1190</v>
      </c>
      <c r="C359" s="8">
        <v>2.6</v>
      </c>
      <c r="D359" s="8">
        <v>95</v>
      </c>
      <c r="E359" s="8">
        <v>7</v>
      </c>
      <c r="F359" s="8">
        <v>7</v>
      </c>
      <c r="G359" s="8">
        <v>88</v>
      </c>
      <c r="H359" s="8">
        <v>6</v>
      </c>
      <c r="I359" s="8">
        <v>95</v>
      </c>
      <c r="J359" s="8">
        <v>0</v>
      </c>
      <c r="K359" s="8"/>
      <c r="L359" s="8">
        <f t="shared" si="5"/>
        <v>0.41497334797081797</v>
      </c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 spans="1:23">
      <c r="A360" s="8">
        <v>355</v>
      </c>
      <c r="B360" s="8" t="s">
        <v>1191</v>
      </c>
      <c r="C360" s="8">
        <v>46.6</v>
      </c>
      <c r="D360" s="8">
        <v>1808</v>
      </c>
      <c r="E360" s="8">
        <v>99</v>
      </c>
      <c r="F360" s="8">
        <v>99</v>
      </c>
      <c r="G360" s="8">
        <v>1709</v>
      </c>
      <c r="H360" s="8">
        <v>192</v>
      </c>
      <c r="I360" s="8">
        <v>1808</v>
      </c>
      <c r="J360" s="8">
        <v>0</v>
      </c>
      <c r="K360" s="8"/>
      <c r="L360" s="8">
        <f t="shared" si="5"/>
        <v>1.6683859166900001</v>
      </c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 spans="1:23">
      <c r="A361" s="8">
        <v>356</v>
      </c>
      <c r="B361" s="8" t="s">
        <v>1192</v>
      </c>
      <c r="C361" s="8">
        <v>100.39999999999999</v>
      </c>
      <c r="D361" s="8">
        <v>3646</v>
      </c>
      <c r="E361" s="8">
        <v>0</v>
      </c>
      <c r="F361" s="8">
        <v>0</v>
      </c>
      <c r="G361" s="8">
        <v>3646</v>
      </c>
      <c r="H361" s="8">
        <v>380</v>
      </c>
      <c r="I361" s="8">
        <v>3646</v>
      </c>
      <c r="J361" s="8">
        <v>0</v>
      </c>
      <c r="K361" s="8"/>
      <c r="L361" s="8">
        <f t="shared" si="5"/>
        <v>2.0017337128090005</v>
      </c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 spans="1:23">
      <c r="A362" s="8">
        <v>357</v>
      </c>
      <c r="B362" s="8" t="s">
        <v>1193</v>
      </c>
      <c r="C362" s="8">
        <v>67.8</v>
      </c>
      <c r="D362" s="8">
        <v>2690</v>
      </c>
      <c r="E362" s="8">
        <v>195</v>
      </c>
      <c r="F362" s="8">
        <v>195</v>
      </c>
      <c r="G362" s="8">
        <v>2468</v>
      </c>
      <c r="H362" s="8">
        <v>261</v>
      </c>
      <c r="I362" s="8">
        <v>2690</v>
      </c>
      <c r="J362" s="8">
        <v>0</v>
      </c>
      <c r="K362" s="8"/>
      <c r="L362" s="8">
        <f t="shared" si="5"/>
        <v>1.8312296938670634</v>
      </c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 spans="1:23">
      <c r="A363" s="8">
        <v>358</v>
      </c>
      <c r="B363" s="8" t="s">
        <v>1194</v>
      </c>
      <c r="C363" s="8">
        <v>100.19999999999999</v>
      </c>
      <c r="D363" s="8">
        <v>3642</v>
      </c>
      <c r="E363" s="8">
        <v>0</v>
      </c>
      <c r="F363" s="8">
        <v>0</v>
      </c>
      <c r="G363" s="8">
        <v>3642</v>
      </c>
      <c r="H363" s="8">
        <v>381</v>
      </c>
      <c r="I363" s="8">
        <v>3642</v>
      </c>
      <c r="J363" s="8">
        <v>0</v>
      </c>
      <c r="K363" s="8"/>
      <c r="L363" s="8">
        <f t="shared" si="5"/>
        <v>2.0008677215312267</v>
      </c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 spans="1:23">
      <c r="A364" s="8">
        <v>359</v>
      </c>
      <c r="B364" s="8" t="s">
        <v>1195</v>
      </c>
      <c r="C364" s="8">
        <v>0.4</v>
      </c>
      <c r="D364" s="8">
        <v>21</v>
      </c>
      <c r="E364" s="8">
        <v>3</v>
      </c>
      <c r="F364" s="8">
        <v>3</v>
      </c>
      <c r="G364" s="8">
        <v>18</v>
      </c>
      <c r="H364" s="8">
        <v>4</v>
      </c>
      <c r="I364" s="8">
        <v>21</v>
      </c>
      <c r="J364" s="8">
        <v>0</v>
      </c>
      <c r="K364" s="8"/>
      <c r="L364" s="8">
        <f t="shared" si="5"/>
        <v>-0.3979400086720376</v>
      </c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 spans="1:23">
      <c r="A365" s="8">
        <v>360</v>
      </c>
      <c r="B365" s="8" t="s">
        <v>1196</v>
      </c>
      <c r="C365" s="8">
        <v>15.8</v>
      </c>
      <c r="D365" s="8">
        <v>580</v>
      </c>
      <c r="E365" s="8">
        <v>5</v>
      </c>
      <c r="F365" s="8">
        <v>5</v>
      </c>
      <c r="G365" s="8">
        <v>575</v>
      </c>
      <c r="H365" s="8">
        <v>60</v>
      </c>
      <c r="I365" s="8">
        <v>580</v>
      </c>
      <c r="J365" s="8">
        <v>0</v>
      </c>
      <c r="K365" s="8"/>
      <c r="L365" s="8">
        <f t="shared" si="5"/>
        <v>1.1986570869544226</v>
      </c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 spans="1:23">
      <c r="A366" s="8">
        <v>361</v>
      </c>
      <c r="B366" s="8" t="s">
        <v>1197</v>
      </c>
      <c r="C366" s="8">
        <v>101</v>
      </c>
      <c r="D366" s="8">
        <v>3646</v>
      </c>
      <c r="E366" s="8">
        <v>8</v>
      </c>
      <c r="F366" s="8">
        <v>8</v>
      </c>
      <c r="G366" s="8">
        <v>3638</v>
      </c>
      <c r="H366" s="8">
        <v>350</v>
      </c>
      <c r="I366" s="8">
        <v>3646</v>
      </c>
      <c r="J366" s="8">
        <v>0</v>
      </c>
      <c r="K366" s="8"/>
      <c r="L366" s="8">
        <f t="shared" si="5"/>
        <v>2.0043213737826426</v>
      </c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 spans="1:23">
      <c r="A367" s="8">
        <v>362</v>
      </c>
      <c r="B367" s="8" t="s">
        <v>1198</v>
      </c>
      <c r="C367" s="8">
        <v>101.4</v>
      </c>
      <c r="D367" s="8">
        <v>3666</v>
      </c>
      <c r="E367" s="8">
        <v>2</v>
      </c>
      <c r="F367" s="8">
        <v>2</v>
      </c>
      <c r="G367" s="8">
        <v>3664</v>
      </c>
      <c r="H367" s="8">
        <v>360</v>
      </c>
      <c r="I367" s="8">
        <v>3666</v>
      </c>
      <c r="J367" s="8">
        <v>0</v>
      </c>
      <c r="K367" s="8"/>
      <c r="L367" s="8">
        <f t="shared" si="5"/>
        <v>2.0060379549973173</v>
      </c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 spans="1:23">
      <c r="A368" s="8">
        <v>363</v>
      </c>
      <c r="B368" s="8" t="s">
        <v>1199</v>
      </c>
      <c r="C368" s="8">
        <v>100.19999999999999</v>
      </c>
      <c r="D368" s="8">
        <v>3655</v>
      </c>
      <c r="E368" s="8">
        <v>0</v>
      </c>
      <c r="F368" s="8">
        <v>0</v>
      </c>
      <c r="G368" s="8">
        <v>3655</v>
      </c>
      <c r="H368" s="8">
        <v>393</v>
      </c>
      <c r="I368" s="8">
        <v>3655</v>
      </c>
      <c r="J368" s="8">
        <v>0</v>
      </c>
      <c r="K368" s="8"/>
      <c r="L368" s="8">
        <f t="shared" si="5"/>
        <v>2.0008677215312267</v>
      </c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 spans="1:23">
      <c r="A369" s="8">
        <v>364</v>
      </c>
      <c r="B369" s="8" t="s">
        <v>1200</v>
      </c>
      <c r="C369" s="8">
        <v>194.4</v>
      </c>
      <c r="D369" s="8">
        <v>7026</v>
      </c>
      <c r="E369" s="8">
        <v>0</v>
      </c>
      <c r="F369" s="8">
        <v>0</v>
      </c>
      <c r="G369" s="8">
        <v>7026</v>
      </c>
      <c r="H369" s="8">
        <v>701</v>
      </c>
      <c r="I369" s="8">
        <v>7026</v>
      </c>
      <c r="J369" s="8">
        <v>0</v>
      </c>
      <c r="K369" s="8"/>
      <c r="L369" s="8">
        <f t="shared" si="5"/>
        <v>2.2886962605902559</v>
      </c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 spans="1:23">
      <c r="A370" s="8">
        <v>365</v>
      </c>
      <c r="B370" s="8" t="s">
        <v>1201</v>
      </c>
      <c r="C370" s="8">
        <v>45.599999999999994</v>
      </c>
      <c r="D370" s="8">
        <v>1640</v>
      </c>
      <c r="E370" s="8">
        <v>1</v>
      </c>
      <c r="F370" s="8">
        <v>1</v>
      </c>
      <c r="G370" s="8">
        <v>1639</v>
      </c>
      <c r="H370" s="8">
        <v>154</v>
      </c>
      <c r="I370" s="8">
        <v>1640</v>
      </c>
      <c r="J370" s="8">
        <v>0</v>
      </c>
      <c r="K370" s="8"/>
      <c r="L370" s="8">
        <f t="shared" si="5"/>
        <v>1.658964842664435</v>
      </c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 spans="1:23">
      <c r="A371" s="8">
        <v>366</v>
      </c>
      <c r="B371" s="8" t="s">
        <v>1202</v>
      </c>
      <c r="C371" s="8">
        <v>101.4</v>
      </c>
      <c r="D371" s="8">
        <v>3661</v>
      </c>
      <c r="E371" s="8">
        <v>0</v>
      </c>
      <c r="F371" s="8">
        <v>0</v>
      </c>
      <c r="G371" s="8">
        <v>3661</v>
      </c>
      <c r="H371" s="8">
        <v>361</v>
      </c>
      <c r="I371" s="8">
        <v>3661</v>
      </c>
      <c r="J371" s="8">
        <v>0</v>
      </c>
      <c r="K371" s="8"/>
      <c r="L371" s="8">
        <f t="shared" si="5"/>
        <v>2.0060379549973173</v>
      </c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 spans="1:23">
      <c r="A372" s="8">
        <v>367</v>
      </c>
      <c r="B372" s="8" t="s">
        <v>1203</v>
      </c>
      <c r="C372" s="8">
        <v>7.1999999999999993</v>
      </c>
      <c r="D372" s="8">
        <v>268</v>
      </c>
      <c r="E372" s="8">
        <v>7</v>
      </c>
      <c r="F372" s="8">
        <v>7</v>
      </c>
      <c r="G372" s="8">
        <v>261</v>
      </c>
      <c r="H372" s="8">
        <v>28</v>
      </c>
      <c r="I372" s="8">
        <v>268</v>
      </c>
      <c r="J372" s="8">
        <v>0</v>
      </c>
      <c r="K372" s="8"/>
      <c r="L372" s="8">
        <f t="shared" si="5"/>
        <v>0.85733249643126841</v>
      </c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 spans="1:23">
      <c r="A373" s="8">
        <v>368</v>
      </c>
      <c r="B373" s="8" t="s">
        <v>1204</v>
      </c>
      <c r="C373" s="8">
        <v>19</v>
      </c>
      <c r="D373" s="8">
        <v>683</v>
      </c>
      <c r="E373" s="8">
        <v>13</v>
      </c>
      <c r="F373" s="8">
        <v>13</v>
      </c>
      <c r="G373" s="8">
        <v>670</v>
      </c>
      <c r="H373" s="8">
        <v>49</v>
      </c>
      <c r="I373" s="8">
        <v>683</v>
      </c>
      <c r="J373" s="8">
        <v>0</v>
      </c>
      <c r="K373" s="8"/>
      <c r="L373" s="8">
        <f t="shared" si="5"/>
        <v>1.2787536009528289</v>
      </c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 spans="1:23">
      <c r="A374" s="8">
        <v>369</v>
      </c>
      <c r="B374" s="8" t="s">
        <v>1205</v>
      </c>
      <c r="C374" s="8">
        <v>26.400000000000002</v>
      </c>
      <c r="D374" s="8">
        <v>1026</v>
      </c>
      <c r="E374" s="8">
        <v>70</v>
      </c>
      <c r="F374" s="8">
        <v>70</v>
      </c>
      <c r="G374" s="8">
        <v>956</v>
      </c>
      <c r="H374" s="8">
        <v>95</v>
      </c>
      <c r="I374" s="8">
        <v>1026</v>
      </c>
      <c r="J374" s="8">
        <v>0</v>
      </c>
      <c r="K374" s="8"/>
      <c r="L374" s="8">
        <f t="shared" si="5"/>
        <v>1.4216039268698311</v>
      </c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 spans="1:23">
      <c r="A375" s="8">
        <v>370</v>
      </c>
      <c r="B375" s="8" t="s">
        <v>1206</v>
      </c>
      <c r="C375" s="8">
        <v>28</v>
      </c>
      <c r="D375" s="8">
        <v>1023</v>
      </c>
      <c r="E375" s="8">
        <v>0</v>
      </c>
      <c r="F375" s="8">
        <v>0</v>
      </c>
      <c r="G375" s="8">
        <v>1023</v>
      </c>
      <c r="H375" s="8">
        <v>109</v>
      </c>
      <c r="I375" s="8">
        <v>1023</v>
      </c>
      <c r="J375" s="8">
        <v>0</v>
      </c>
      <c r="K375" s="8"/>
      <c r="L375" s="8">
        <f t="shared" si="5"/>
        <v>1.4471580313422192</v>
      </c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 spans="1:23">
      <c r="A376" s="8">
        <v>371</v>
      </c>
      <c r="B376" s="8" t="s">
        <v>1207</v>
      </c>
      <c r="C376" s="8">
        <v>44</v>
      </c>
      <c r="D376" s="8">
        <v>1641</v>
      </c>
      <c r="E376" s="8">
        <v>8</v>
      </c>
      <c r="F376" s="8">
        <v>8</v>
      </c>
      <c r="G376" s="8">
        <v>1606</v>
      </c>
      <c r="H376" s="8">
        <v>173</v>
      </c>
      <c r="I376" s="8">
        <v>1641</v>
      </c>
      <c r="J376" s="8">
        <v>0</v>
      </c>
      <c r="K376" s="8"/>
      <c r="L376" s="8">
        <f t="shared" si="5"/>
        <v>1.6434526764861874</v>
      </c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 spans="1:23">
      <c r="A377" s="8">
        <v>372</v>
      </c>
      <c r="B377" s="8" t="s">
        <v>1208</v>
      </c>
      <c r="C377" s="8">
        <v>71</v>
      </c>
      <c r="D377" s="8">
        <v>2842</v>
      </c>
      <c r="E377" s="8">
        <v>274</v>
      </c>
      <c r="F377" s="8">
        <v>274</v>
      </c>
      <c r="G377" s="8">
        <v>2568</v>
      </c>
      <c r="H377" s="8">
        <v>256</v>
      </c>
      <c r="I377" s="8">
        <v>2842</v>
      </c>
      <c r="J377" s="8">
        <v>0</v>
      </c>
      <c r="K377" s="8"/>
      <c r="L377" s="8">
        <f t="shared" si="5"/>
        <v>1.8512583487190752</v>
      </c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 spans="1:23">
      <c r="A378" s="8">
        <v>373</v>
      </c>
      <c r="B378" s="8" t="s">
        <v>1209</v>
      </c>
      <c r="C378" s="8">
        <v>20.2</v>
      </c>
      <c r="D378" s="8">
        <v>885</v>
      </c>
      <c r="E378" s="8">
        <v>158</v>
      </c>
      <c r="F378" s="8">
        <v>152</v>
      </c>
      <c r="G378" s="8">
        <v>727</v>
      </c>
      <c r="H378" s="8">
        <v>72</v>
      </c>
      <c r="I378" s="8">
        <v>885</v>
      </c>
      <c r="J378" s="8">
        <v>0</v>
      </c>
      <c r="K378" s="8"/>
      <c r="L378" s="8">
        <f t="shared" si="5"/>
        <v>1.3053513694466237</v>
      </c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 spans="1:23">
      <c r="A379" s="8">
        <v>374</v>
      </c>
      <c r="B379" s="8" t="s">
        <v>1210</v>
      </c>
      <c r="C379" s="8">
        <v>194</v>
      </c>
      <c r="D379" s="8">
        <v>7022</v>
      </c>
      <c r="E379" s="8">
        <v>0</v>
      </c>
      <c r="F379" s="8">
        <v>0</v>
      </c>
      <c r="G379" s="8">
        <v>7022</v>
      </c>
      <c r="H379" s="8">
        <v>705</v>
      </c>
      <c r="I379" s="8">
        <v>7022</v>
      </c>
      <c r="J379" s="8">
        <v>0</v>
      </c>
      <c r="K379" s="8"/>
      <c r="L379" s="8">
        <f t="shared" si="5"/>
        <v>2.287801729930226</v>
      </c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 spans="1:23">
      <c r="A380" s="8">
        <v>375</v>
      </c>
      <c r="B380" s="8" t="s">
        <v>1211</v>
      </c>
      <c r="C380" s="8">
        <v>53</v>
      </c>
      <c r="D380" s="8">
        <v>1913</v>
      </c>
      <c r="E380" s="8">
        <v>4</v>
      </c>
      <c r="F380" s="8">
        <v>3</v>
      </c>
      <c r="G380" s="8">
        <v>1909</v>
      </c>
      <c r="H380" s="8">
        <v>185</v>
      </c>
      <c r="I380" s="8">
        <v>1913</v>
      </c>
      <c r="J380" s="8">
        <v>0</v>
      </c>
      <c r="K380" s="8"/>
      <c r="L380" s="8">
        <f t="shared" si="5"/>
        <v>1.7242758696007889</v>
      </c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 spans="1:23">
      <c r="A381" s="8">
        <v>376</v>
      </c>
      <c r="B381" s="8" t="s">
        <v>1212</v>
      </c>
      <c r="C381" s="8">
        <v>101.4</v>
      </c>
      <c r="D381" s="8">
        <v>3648</v>
      </c>
      <c r="E381" s="8">
        <v>0</v>
      </c>
      <c r="F381" s="8">
        <v>0</v>
      </c>
      <c r="G381" s="8">
        <v>3648</v>
      </c>
      <c r="H381" s="8">
        <v>350</v>
      </c>
      <c r="I381" s="8">
        <v>3648</v>
      </c>
      <c r="J381" s="8">
        <v>0</v>
      </c>
      <c r="K381" s="8"/>
      <c r="L381" s="8">
        <f t="shared" si="5"/>
        <v>2.0060379549973173</v>
      </c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 spans="1:23">
      <c r="A382" s="8">
        <v>377</v>
      </c>
      <c r="B382" s="8" t="s">
        <v>1213</v>
      </c>
      <c r="C382" s="8">
        <v>15.2</v>
      </c>
      <c r="D382" s="8">
        <v>613</v>
      </c>
      <c r="E382" s="8">
        <v>63</v>
      </c>
      <c r="F382" s="8">
        <v>63</v>
      </c>
      <c r="G382" s="8">
        <v>550</v>
      </c>
      <c r="H382" s="8">
        <v>52</v>
      </c>
      <c r="I382" s="8">
        <v>613</v>
      </c>
      <c r="J382" s="8">
        <v>0</v>
      </c>
      <c r="K382" s="8"/>
      <c r="L382" s="8">
        <f t="shared" si="5"/>
        <v>1.1818435879447726</v>
      </c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 spans="1:23">
      <c r="A383" s="8">
        <v>378</v>
      </c>
      <c r="B383" s="8" t="s">
        <v>1214</v>
      </c>
      <c r="C383" s="8">
        <v>40.4</v>
      </c>
      <c r="D383" s="8">
        <v>1490</v>
      </c>
      <c r="E383" s="8">
        <v>12</v>
      </c>
      <c r="F383" s="8">
        <v>9</v>
      </c>
      <c r="G383" s="8">
        <v>1478</v>
      </c>
      <c r="H383" s="8">
        <v>164</v>
      </c>
      <c r="I383" s="8">
        <v>1490</v>
      </c>
      <c r="J383" s="8">
        <v>0</v>
      </c>
      <c r="K383" s="8"/>
      <c r="L383" s="8">
        <f t="shared" si="5"/>
        <v>1.6063813651106049</v>
      </c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 spans="1:23">
      <c r="A384" s="8">
        <v>379</v>
      </c>
      <c r="B384" s="8" t="s">
        <v>1215</v>
      </c>
      <c r="C384" s="8">
        <v>101.6</v>
      </c>
      <c r="D384" s="8">
        <v>3681</v>
      </c>
      <c r="E384" s="8">
        <v>0</v>
      </c>
      <c r="F384" s="8">
        <v>0</v>
      </c>
      <c r="G384" s="8">
        <v>3681</v>
      </c>
      <c r="H384" s="8">
        <v>372</v>
      </c>
      <c r="I384" s="8">
        <v>3681</v>
      </c>
      <c r="J384" s="8">
        <v>0</v>
      </c>
      <c r="K384" s="8"/>
      <c r="L384" s="8">
        <f t="shared" si="5"/>
        <v>2.0068937079479006</v>
      </c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 spans="1:23">
      <c r="A385" s="8">
        <v>380</v>
      </c>
      <c r="B385" s="8" t="s">
        <v>1216</v>
      </c>
      <c r="C385" s="8">
        <v>99.600000000000009</v>
      </c>
      <c r="D385" s="8">
        <v>3638</v>
      </c>
      <c r="E385" s="8">
        <v>3</v>
      </c>
      <c r="F385" s="8">
        <v>3</v>
      </c>
      <c r="G385" s="8">
        <v>3635</v>
      </c>
      <c r="H385" s="8">
        <v>390</v>
      </c>
      <c r="I385" s="8">
        <v>3638</v>
      </c>
      <c r="J385" s="8">
        <v>0</v>
      </c>
      <c r="K385" s="8"/>
      <c r="L385" s="8">
        <f t="shared" si="5"/>
        <v>1.9982593384236988</v>
      </c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 spans="1:23">
      <c r="A386" s="8">
        <v>381</v>
      </c>
      <c r="B386" s="8" t="s">
        <v>1217</v>
      </c>
      <c r="C386" s="8">
        <v>21.400000000000002</v>
      </c>
      <c r="D386" s="8">
        <v>920</v>
      </c>
      <c r="E386" s="8">
        <v>156</v>
      </c>
      <c r="F386" s="8">
        <v>151</v>
      </c>
      <c r="G386" s="8">
        <v>764</v>
      </c>
      <c r="H386" s="8">
        <v>68</v>
      </c>
      <c r="I386" s="8">
        <v>920</v>
      </c>
      <c r="J386" s="8">
        <v>0</v>
      </c>
      <c r="K386" s="8"/>
      <c r="L386" s="8">
        <f t="shared" si="5"/>
        <v>1.330413773349191</v>
      </c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 spans="1:23">
      <c r="A387" s="8">
        <v>382</v>
      </c>
      <c r="B387" s="8" t="s">
        <v>1218</v>
      </c>
      <c r="C387" s="8">
        <v>22.400000000000002</v>
      </c>
      <c r="D387" s="8">
        <v>822</v>
      </c>
      <c r="E387" s="8">
        <v>6</v>
      </c>
      <c r="F387" s="8">
        <v>6</v>
      </c>
      <c r="G387" s="8">
        <v>816</v>
      </c>
      <c r="H387" s="8">
        <v>86</v>
      </c>
      <c r="I387" s="8">
        <v>822</v>
      </c>
      <c r="J387" s="8">
        <v>0</v>
      </c>
      <c r="K387" s="8"/>
      <c r="L387" s="8">
        <f t="shared" si="5"/>
        <v>1.3502480183341627</v>
      </c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 spans="1:23">
      <c r="A388" s="8">
        <v>383</v>
      </c>
      <c r="B388" s="8" t="s">
        <v>1219</v>
      </c>
      <c r="C388" s="8">
        <v>193.2</v>
      </c>
      <c r="D388" s="8">
        <v>7000</v>
      </c>
      <c r="E388" s="8">
        <v>0</v>
      </c>
      <c r="F388" s="8">
        <v>0</v>
      </c>
      <c r="G388" s="8">
        <v>7000</v>
      </c>
      <c r="H388" s="8">
        <v>713</v>
      </c>
      <c r="I388" s="8">
        <v>7000</v>
      </c>
      <c r="J388" s="8">
        <v>0</v>
      </c>
      <c r="K388" s="8"/>
      <c r="L388" s="8">
        <f t="shared" si="5"/>
        <v>2.2860071220794747</v>
      </c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 spans="1:23">
      <c r="A389" s="8">
        <v>384</v>
      </c>
      <c r="B389" s="8" t="s">
        <v>1220</v>
      </c>
      <c r="C389" s="8">
        <v>1.6</v>
      </c>
      <c r="D389" s="8">
        <v>65</v>
      </c>
      <c r="E389" s="8">
        <v>6</v>
      </c>
      <c r="F389" s="8">
        <v>6</v>
      </c>
      <c r="G389" s="8">
        <v>59</v>
      </c>
      <c r="H389" s="8">
        <v>6</v>
      </c>
      <c r="I389" s="8">
        <v>65</v>
      </c>
      <c r="J389" s="8">
        <v>0</v>
      </c>
      <c r="K389" s="8"/>
      <c r="L389" s="8">
        <f t="shared" si="5"/>
        <v>0.20411998265592479</v>
      </c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 spans="1:23">
      <c r="A390" s="8">
        <v>385</v>
      </c>
      <c r="B390" s="8" t="s">
        <v>1221</v>
      </c>
      <c r="C390" s="8">
        <v>0.2</v>
      </c>
      <c r="D390" s="8">
        <v>5</v>
      </c>
      <c r="E390" s="8">
        <v>0</v>
      </c>
      <c r="F390" s="8">
        <v>0</v>
      </c>
      <c r="G390" s="8">
        <v>5</v>
      </c>
      <c r="H390" s="8">
        <v>1</v>
      </c>
      <c r="I390" s="8">
        <v>5</v>
      </c>
      <c r="J390" s="8">
        <v>0</v>
      </c>
      <c r="K390" s="8"/>
      <c r="L390" s="8">
        <f t="shared" si="5"/>
        <v>-0.69897000433601875</v>
      </c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 spans="1:23">
      <c r="A391" s="8">
        <v>386</v>
      </c>
      <c r="B391" s="8" t="s">
        <v>1222</v>
      </c>
      <c r="C391" s="8">
        <v>99.800000000000011</v>
      </c>
      <c r="D391" s="8">
        <v>3633</v>
      </c>
      <c r="E391" s="8">
        <v>0</v>
      </c>
      <c r="F391" s="8">
        <v>0</v>
      </c>
      <c r="G391" s="8">
        <v>3633</v>
      </c>
      <c r="H391" s="8">
        <v>387</v>
      </c>
      <c r="I391" s="8">
        <v>3633</v>
      </c>
      <c r="J391" s="8">
        <v>0</v>
      </c>
      <c r="K391" s="8"/>
      <c r="L391" s="8">
        <f t="shared" ref="L391:L405" si="6">LOG10(C391)</f>
        <v>1.9991305412873712</v>
      </c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 spans="1:23">
      <c r="A392" s="8">
        <v>387</v>
      </c>
      <c r="B392" s="8" t="s">
        <v>1223</v>
      </c>
      <c r="C392" s="8">
        <v>65.199999999999989</v>
      </c>
      <c r="D392" s="8">
        <v>2639</v>
      </c>
      <c r="E392" s="8">
        <v>267</v>
      </c>
      <c r="F392" s="8">
        <v>267</v>
      </c>
      <c r="G392" s="8">
        <v>2372</v>
      </c>
      <c r="H392" s="8">
        <v>249</v>
      </c>
      <c r="I392" s="8">
        <v>2639</v>
      </c>
      <c r="J392" s="8">
        <v>0</v>
      </c>
      <c r="K392" s="8"/>
      <c r="L392" s="8">
        <f t="shared" si="6"/>
        <v>1.8142475957319202</v>
      </c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 spans="1:23">
      <c r="A393" s="8">
        <v>388</v>
      </c>
      <c r="B393" s="8" t="s">
        <v>1224</v>
      </c>
      <c r="C393" s="8">
        <v>14.399999999999999</v>
      </c>
      <c r="D393" s="8">
        <v>532</v>
      </c>
      <c r="E393" s="8">
        <v>0</v>
      </c>
      <c r="F393" s="8">
        <v>0</v>
      </c>
      <c r="G393" s="8">
        <v>532</v>
      </c>
      <c r="H393" s="8">
        <v>60</v>
      </c>
      <c r="I393" s="8">
        <v>532</v>
      </c>
      <c r="J393" s="8">
        <v>0</v>
      </c>
      <c r="K393" s="8"/>
      <c r="L393" s="8">
        <f t="shared" si="6"/>
        <v>1.1583624920952496</v>
      </c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 spans="1:23">
      <c r="A394" s="8">
        <v>389</v>
      </c>
      <c r="B394" s="8" t="s">
        <v>1225</v>
      </c>
      <c r="C394" s="8">
        <v>26.400000000000002</v>
      </c>
      <c r="D394" s="8">
        <v>1172</v>
      </c>
      <c r="E394" s="8">
        <v>235</v>
      </c>
      <c r="F394" s="8">
        <v>235</v>
      </c>
      <c r="G394" s="8">
        <v>937</v>
      </c>
      <c r="H394" s="8">
        <v>75</v>
      </c>
      <c r="I394" s="8">
        <v>1172</v>
      </c>
      <c r="J394" s="8">
        <v>0</v>
      </c>
      <c r="K394" s="8"/>
      <c r="L394" s="8">
        <f t="shared" si="6"/>
        <v>1.4216039268698311</v>
      </c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 spans="1:23">
      <c r="A395" s="8">
        <v>390</v>
      </c>
      <c r="B395" s="8" t="s">
        <v>1226</v>
      </c>
      <c r="C395" s="8">
        <v>89</v>
      </c>
      <c r="D395" s="8">
        <v>3262</v>
      </c>
      <c r="E395" s="8">
        <v>20</v>
      </c>
      <c r="F395" s="8">
        <v>20</v>
      </c>
      <c r="G395" s="8">
        <v>3242</v>
      </c>
      <c r="H395" s="8">
        <v>343</v>
      </c>
      <c r="I395" s="8">
        <v>3262</v>
      </c>
      <c r="J395" s="8">
        <v>0</v>
      </c>
      <c r="K395" s="8"/>
      <c r="L395" s="8">
        <f t="shared" si="6"/>
        <v>1.9493900066449128</v>
      </c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 spans="1:23">
      <c r="A396" s="8">
        <v>391</v>
      </c>
      <c r="B396" s="8" t="s">
        <v>1227</v>
      </c>
      <c r="C396" s="8">
        <v>102.2</v>
      </c>
      <c r="D396" s="8">
        <v>3680</v>
      </c>
      <c r="E396" s="8">
        <v>1</v>
      </c>
      <c r="F396" s="8">
        <v>1</v>
      </c>
      <c r="G396" s="8">
        <v>3678</v>
      </c>
      <c r="H396" s="8">
        <v>353</v>
      </c>
      <c r="I396" s="8">
        <v>3680</v>
      </c>
      <c r="J396" s="8">
        <v>0</v>
      </c>
      <c r="K396" s="8"/>
      <c r="L396" s="8">
        <f t="shared" si="6"/>
        <v>2.0094508957986941</v>
      </c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 spans="1:23">
      <c r="A397" s="8">
        <v>392</v>
      </c>
      <c r="B397" s="8" t="s">
        <v>1228</v>
      </c>
      <c r="C397" s="8">
        <v>50.199999999999996</v>
      </c>
      <c r="D397" s="8">
        <v>2052</v>
      </c>
      <c r="E397" s="8">
        <v>207</v>
      </c>
      <c r="F397" s="8">
        <v>207</v>
      </c>
      <c r="G397" s="8">
        <v>1845</v>
      </c>
      <c r="H397" s="8">
        <v>213</v>
      </c>
      <c r="I397" s="8">
        <v>2052</v>
      </c>
      <c r="J397" s="8">
        <v>0</v>
      </c>
      <c r="K397" s="8"/>
      <c r="L397" s="8">
        <f t="shared" si="6"/>
        <v>1.7007037171450192</v>
      </c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 spans="1:23">
      <c r="A398" s="8">
        <v>393</v>
      </c>
      <c r="B398" s="8" t="s">
        <v>1229</v>
      </c>
      <c r="C398" s="8">
        <v>43.2</v>
      </c>
      <c r="D398" s="8">
        <v>1729</v>
      </c>
      <c r="E398" s="8">
        <v>124</v>
      </c>
      <c r="F398" s="8">
        <v>124</v>
      </c>
      <c r="G398" s="8">
        <v>1605</v>
      </c>
      <c r="H398" s="8">
        <v>202</v>
      </c>
      <c r="I398" s="8">
        <v>1729</v>
      </c>
      <c r="J398" s="8">
        <v>0</v>
      </c>
      <c r="K398" s="8"/>
      <c r="L398" s="8">
        <f t="shared" si="6"/>
        <v>1.6354837468149122</v>
      </c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 spans="1:23">
      <c r="A399" s="8">
        <v>394</v>
      </c>
      <c r="B399" s="8" t="s">
        <v>1230</v>
      </c>
      <c r="C399" s="8">
        <v>45.599999999999994</v>
      </c>
      <c r="D399" s="8">
        <v>1660</v>
      </c>
      <c r="E399" s="8">
        <v>2</v>
      </c>
      <c r="F399" s="8">
        <v>2</v>
      </c>
      <c r="G399" s="8">
        <v>1658</v>
      </c>
      <c r="H399" s="8">
        <v>174</v>
      </c>
      <c r="I399" s="8">
        <v>1660</v>
      </c>
      <c r="J399" s="8">
        <v>0</v>
      </c>
      <c r="K399" s="8"/>
      <c r="L399" s="8">
        <f t="shared" si="6"/>
        <v>1.658964842664435</v>
      </c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 spans="1:23">
      <c r="A400" s="8">
        <v>395</v>
      </c>
      <c r="B400" s="8" t="s">
        <v>1231</v>
      </c>
      <c r="C400" s="8">
        <v>48.6</v>
      </c>
      <c r="D400" s="8">
        <v>1765</v>
      </c>
      <c r="E400" s="8">
        <v>0</v>
      </c>
      <c r="F400" s="8">
        <v>0</v>
      </c>
      <c r="G400" s="8">
        <v>1765</v>
      </c>
      <c r="H400" s="8">
        <v>186</v>
      </c>
      <c r="I400" s="8">
        <v>1765</v>
      </c>
      <c r="J400" s="8">
        <v>0</v>
      </c>
      <c r="K400" s="8"/>
      <c r="L400" s="8">
        <f t="shared" si="6"/>
        <v>1.6866362692622934</v>
      </c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 spans="1:23">
      <c r="A401" s="8">
        <v>396</v>
      </c>
      <c r="B401" s="8" t="s">
        <v>1232</v>
      </c>
      <c r="C401" s="8">
        <v>36.4</v>
      </c>
      <c r="D401" s="8">
        <v>1506</v>
      </c>
      <c r="E401" s="8">
        <v>196</v>
      </c>
      <c r="F401" s="8">
        <v>195</v>
      </c>
      <c r="G401" s="8">
        <v>1310</v>
      </c>
      <c r="H401" s="8">
        <v>123</v>
      </c>
      <c r="I401" s="8">
        <v>1506</v>
      </c>
      <c r="J401" s="8">
        <v>0</v>
      </c>
      <c r="K401" s="8"/>
      <c r="L401" s="8">
        <f t="shared" si="6"/>
        <v>1.5611013836490559</v>
      </c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 spans="1:23">
      <c r="A402" s="8">
        <v>397</v>
      </c>
      <c r="B402" s="8" t="s">
        <v>1233</v>
      </c>
      <c r="C402" s="8">
        <v>0.8</v>
      </c>
      <c r="D402" s="8">
        <v>31</v>
      </c>
      <c r="E402" s="8">
        <v>0</v>
      </c>
      <c r="F402" s="8">
        <v>0</v>
      </c>
      <c r="G402" s="8">
        <v>31</v>
      </c>
      <c r="H402" s="8">
        <v>5</v>
      </c>
      <c r="I402" s="8">
        <v>31</v>
      </c>
      <c r="J402" s="8">
        <v>0</v>
      </c>
      <c r="K402" s="8"/>
      <c r="L402" s="8">
        <f t="shared" si="6"/>
        <v>-9.6910013008056392E-2</v>
      </c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 spans="1:23">
      <c r="A403" s="8">
        <v>398</v>
      </c>
      <c r="B403" s="8" t="s">
        <v>1234</v>
      </c>
      <c r="C403" s="8">
        <v>50</v>
      </c>
      <c r="D403" s="8">
        <v>1806</v>
      </c>
      <c r="E403" s="8">
        <v>0</v>
      </c>
      <c r="F403" s="8">
        <v>0</v>
      </c>
      <c r="G403" s="8">
        <v>1806</v>
      </c>
      <c r="H403" s="8">
        <v>178</v>
      </c>
      <c r="I403" s="8">
        <v>1806</v>
      </c>
      <c r="J403" s="8">
        <v>0</v>
      </c>
      <c r="K403" s="8"/>
      <c r="L403" s="8">
        <f t="shared" si="6"/>
        <v>1.6989700043360187</v>
      </c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 spans="1:23">
      <c r="A404" s="8">
        <v>399</v>
      </c>
      <c r="B404" s="8" t="s">
        <v>1235</v>
      </c>
      <c r="C404" s="8">
        <v>4.4000000000000004</v>
      </c>
      <c r="D404" s="8">
        <v>165</v>
      </c>
      <c r="E404" s="8">
        <v>3</v>
      </c>
      <c r="F404" s="8">
        <v>3</v>
      </c>
      <c r="G404" s="8">
        <v>162</v>
      </c>
      <c r="H404" s="8">
        <v>17</v>
      </c>
      <c r="I404" s="8">
        <v>165</v>
      </c>
      <c r="J404" s="8">
        <v>0</v>
      </c>
      <c r="K404" s="8"/>
      <c r="L404" s="8">
        <f t="shared" si="6"/>
        <v>0.64345267648618742</v>
      </c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 spans="1:23">
      <c r="A405" s="8">
        <v>400</v>
      </c>
      <c r="B405" s="8" t="s">
        <v>1236</v>
      </c>
      <c r="C405" s="8">
        <v>31.200000000000003</v>
      </c>
      <c r="D405" s="8">
        <v>1118</v>
      </c>
      <c r="E405" s="8">
        <v>3</v>
      </c>
      <c r="F405" s="8">
        <v>3</v>
      </c>
      <c r="G405" s="8">
        <v>1115</v>
      </c>
      <c r="H405" s="8">
        <v>100</v>
      </c>
      <c r="I405" s="8">
        <v>1118</v>
      </c>
      <c r="J405" s="8">
        <v>0</v>
      </c>
      <c r="K405" s="8"/>
      <c r="L405" s="8">
        <f t="shared" si="6"/>
        <v>1.4941545940184429</v>
      </c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 spans="1:23">
      <c r="A406" s="8"/>
      <c r="B406" s="8" t="s">
        <v>12</v>
      </c>
      <c r="C406" s="8">
        <f>AVERAGE(C6:C405)</f>
        <v>41.066500000000005</v>
      </c>
      <c r="D406" s="8">
        <f t="shared" ref="D406:J406" si="7">AVERAGE(D6:D405)</f>
        <v>1530.34</v>
      </c>
      <c r="E406" s="8">
        <f t="shared" si="7"/>
        <v>41.092500000000001</v>
      </c>
      <c r="F406" s="8">
        <f t="shared" si="7"/>
        <v>40.475000000000001</v>
      </c>
      <c r="G406" s="8">
        <f t="shared" si="7"/>
        <v>1486.8050000000001</v>
      </c>
      <c r="H406" s="8">
        <f t="shared" si="7"/>
        <v>150.095</v>
      </c>
      <c r="I406" s="8">
        <f t="shared" si="7"/>
        <v>1530.34</v>
      </c>
      <c r="J406" s="8">
        <f t="shared" si="7"/>
        <v>0</v>
      </c>
      <c r="K406" s="8"/>
      <c r="L406" s="8"/>
    </row>
    <row r="407" spans="1:23">
      <c r="A407" s="8"/>
      <c r="B407" s="8" t="s">
        <v>0</v>
      </c>
      <c r="C407" s="8">
        <f>STDEV(C6:C405)</f>
        <v>38.247819768486245</v>
      </c>
      <c r="D407" s="8">
        <f t="shared" ref="D407:J407" si="8">STDEV(D6:D405)</f>
        <v>1388.2674077383188</v>
      </c>
      <c r="E407" s="8">
        <f t="shared" si="8"/>
        <v>66.413747887928324</v>
      </c>
      <c r="F407" s="8">
        <f t="shared" si="8"/>
        <v>66.060307944440325</v>
      </c>
      <c r="G407" s="8">
        <f t="shared" si="8"/>
        <v>1383.9881538510365</v>
      </c>
      <c r="H407" s="8">
        <f t="shared" si="8"/>
        <v>139.50199996769749</v>
      </c>
      <c r="I407" s="8">
        <f t="shared" si="8"/>
        <v>1388.2674077383188</v>
      </c>
      <c r="J407" s="8">
        <f t="shared" si="8"/>
        <v>0</v>
      </c>
      <c r="K407" s="8"/>
      <c r="L407" s="8"/>
    </row>
    <row r="408" spans="1:23">
      <c r="A408" s="8"/>
      <c r="B408" s="8" t="s">
        <v>29</v>
      </c>
      <c r="C408" s="8">
        <f>SUM(C6:C405)</f>
        <v>16426.600000000002</v>
      </c>
      <c r="D408" s="8">
        <f t="shared" ref="D408:J408" si="9">SUM(D6:D405)</f>
        <v>612136</v>
      </c>
      <c r="E408" s="8">
        <f t="shared" si="9"/>
        <v>16437</v>
      </c>
      <c r="F408" s="8">
        <f t="shared" si="9"/>
        <v>16190</v>
      </c>
      <c r="G408" s="8">
        <f t="shared" si="9"/>
        <v>594722</v>
      </c>
      <c r="H408" s="8">
        <f t="shared" si="9"/>
        <v>60038</v>
      </c>
      <c r="I408" s="8">
        <f t="shared" si="9"/>
        <v>612136</v>
      </c>
      <c r="J408" s="8">
        <f t="shared" si="9"/>
        <v>0</v>
      </c>
      <c r="K408" s="8"/>
      <c r="L408" s="8"/>
    </row>
    <row r="409" spans="1:23">
      <c r="A409" s="8"/>
      <c r="B409" s="8" t="s">
        <v>13</v>
      </c>
      <c r="C409" s="8">
        <f>(C408^2) /  (400 * SUMSQ(C6:C405))</f>
        <v>0.53611584713258509</v>
      </c>
      <c r="D409" s="8"/>
      <c r="E409" s="8"/>
      <c r="F409" s="8"/>
      <c r="G409" s="8"/>
      <c r="H409" s="8"/>
      <c r="I409" s="8"/>
      <c r="J409" s="8"/>
      <c r="K409" s="8"/>
      <c r="L409" s="8"/>
    </row>
    <row r="410" spans="1:23">
      <c r="A410" s="8"/>
      <c r="B410" s="8" t="s">
        <v>32</v>
      </c>
      <c r="C410" s="8" t="e">
        <f>SUM(L6:L405)</f>
        <v>#NUM!</v>
      </c>
      <c r="D410" s="8"/>
      <c r="E410" s="8"/>
      <c r="F410" s="8"/>
      <c r="G410" s="8"/>
      <c r="H410" s="8"/>
      <c r="I410" s="8"/>
      <c r="J410" s="8"/>
      <c r="K410" s="8"/>
      <c r="L410" s="8"/>
    </row>
    <row r="421" spans="2:4" ht="18">
      <c r="B421" s="3"/>
      <c r="C421" s="2"/>
      <c r="D421" s="2"/>
    </row>
    <row r="445" spans="2:4" ht="18">
      <c r="B445" s="3"/>
      <c r="C445" s="2"/>
      <c r="D445" s="2"/>
    </row>
  </sheetData>
  <mergeCells count="1">
    <mergeCell ref="B1:J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445"/>
  <sheetViews>
    <sheetView tabSelected="1" topLeftCell="E235" zoomScale="60" zoomScaleNormal="60" workbookViewId="0">
      <selection activeCell="P10" sqref="P10"/>
    </sheetView>
  </sheetViews>
  <sheetFormatPr defaultRowHeight="14.4"/>
  <cols>
    <col min="1" max="1" width="11.5546875" style="1" bestFit="1" customWidth="1"/>
    <col min="2" max="2" width="97.6640625" style="1" bestFit="1" customWidth="1"/>
    <col min="3" max="3" width="24.21875" style="1" bestFit="1" customWidth="1"/>
    <col min="4" max="4" width="17.88671875" style="1" bestFit="1" customWidth="1"/>
    <col min="5" max="5" width="17.109375" style="1" bestFit="1" customWidth="1"/>
    <col min="6" max="6" width="18.77734375" style="1" bestFit="1" customWidth="1"/>
    <col min="7" max="7" width="17.88671875" style="1" bestFit="1" customWidth="1"/>
    <col min="8" max="8" width="17.109375" style="1" bestFit="1" customWidth="1"/>
    <col min="9" max="9" width="19" style="1" bestFit="1" customWidth="1"/>
    <col min="10" max="10" width="27.33203125" style="1" bestFit="1" customWidth="1"/>
    <col min="11" max="11" width="8.88671875" style="1"/>
    <col min="12" max="12" width="18.77734375" style="1" bestFit="1" customWidth="1"/>
    <col min="13" max="14" width="8.88671875" style="1"/>
    <col min="15" max="15" width="20.6640625" style="1" bestFit="1" customWidth="1"/>
    <col min="16" max="16" width="14.21875" style="1" bestFit="1" customWidth="1"/>
    <col min="17" max="18" width="19.5546875" style="1" bestFit="1" customWidth="1"/>
    <col min="19" max="19" width="19.77734375" style="1" bestFit="1" customWidth="1"/>
    <col min="20" max="16384" width="8.88671875" style="1"/>
  </cols>
  <sheetData>
    <row r="1" spans="1:30" ht="14.4" customHeight="1">
      <c r="B1" s="16" t="s">
        <v>11</v>
      </c>
      <c r="C1" s="16"/>
      <c r="D1" s="16"/>
      <c r="E1" s="16"/>
      <c r="F1" s="16"/>
      <c r="G1" s="16"/>
      <c r="H1" s="16"/>
      <c r="I1" s="16"/>
      <c r="J1" s="16"/>
    </row>
    <row r="2" spans="1:30" ht="14.4" customHeight="1">
      <c r="B2" s="16"/>
      <c r="C2" s="16"/>
      <c r="D2" s="16"/>
      <c r="E2" s="16"/>
      <c r="F2" s="16"/>
      <c r="G2" s="16"/>
      <c r="H2" s="16"/>
      <c r="I2" s="16"/>
      <c r="J2" s="16"/>
    </row>
    <row r="5" spans="1:30" ht="18">
      <c r="A5" s="2" t="s">
        <v>3</v>
      </c>
      <c r="B5" s="3" t="s">
        <v>4</v>
      </c>
      <c r="C5" s="2" t="s">
        <v>1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/>
      <c r="L5" s="2" t="s">
        <v>33</v>
      </c>
      <c r="O5" s="2" t="s">
        <v>35</v>
      </c>
      <c r="P5" s="12" t="s">
        <v>1644</v>
      </c>
      <c r="Q5" s="2" t="s">
        <v>37</v>
      </c>
      <c r="R5" s="2" t="s">
        <v>38</v>
      </c>
      <c r="S5" s="2" t="s">
        <v>39</v>
      </c>
      <c r="W5" s="1">
        <v>100</v>
      </c>
    </row>
    <row r="6" spans="1:30">
      <c r="A6" s="8">
        <v>1</v>
      </c>
      <c r="B6" s="8" t="s">
        <v>28</v>
      </c>
      <c r="C6" s="8">
        <v>1.6</v>
      </c>
      <c r="D6" s="8">
        <v>68</v>
      </c>
      <c r="E6" s="8">
        <v>8</v>
      </c>
      <c r="F6" s="8">
        <v>8</v>
      </c>
      <c r="G6" s="8">
        <v>60</v>
      </c>
      <c r="H6" s="8">
        <v>7</v>
      </c>
      <c r="I6" s="8">
        <v>68</v>
      </c>
      <c r="J6" s="8">
        <v>0</v>
      </c>
      <c r="K6" s="8"/>
      <c r="L6" s="8">
        <f>LOG10(C6)</f>
        <v>0.20411998265592479</v>
      </c>
      <c r="O6" s="1">
        <f>C6-'Always max (cb4)'!C6</f>
        <v>0.40000000000000013</v>
      </c>
      <c r="P6" s="1">
        <f>(O6/C6)*100</f>
        <v>25.000000000000007</v>
      </c>
      <c r="Q6" s="1">
        <f>COUNTIF(O6:O405,"&gt;0.5")</f>
        <v>97</v>
      </c>
      <c r="R6" s="1">
        <f>COUNTIF(O6:O405,"&lt;-0.5")</f>
        <v>168</v>
      </c>
      <c r="S6" s="1">
        <f>400-Q6-R6</f>
        <v>135</v>
      </c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>
      <c r="A7" s="8">
        <v>2</v>
      </c>
      <c r="B7" s="8" t="s">
        <v>1237</v>
      </c>
      <c r="C7" s="8">
        <v>29.8</v>
      </c>
      <c r="D7" s="8">
        <v>1167</v>
      </c>
      <c r="E7" s="8">
        <v>88</v>
      </c>
      <c r="F7" s="8">
        <v>84</v>
      </c>
      <c r="G7" s="8">
        <v>1078</v>
      </c>
      <c r="H7" s="8">
        <v>110</v>
      </c>
      <c r="I7" s="8">
        <v>1167</v>
      </c>
      <c r="J7" s="8">
        <v>0</v>
      </c>
      <c r="K7" s="8"/>
      <c r="L7" s="8">
        <f t="shared" ref="L7:L70" si="0">LOG10(C7)</f>
        <v>1.4742162640762553</v>
      </c>
      <c r="O7" s="1">
        <f>C7-'Always max (cb4)'!C7</f>
        <v>-0.39999999999999858</v>
      </c>
      <c r="P7" s="12">
        <f>(O7/C7)*100</f>
        <v>-1.342281879194626</v>
      </c>
      <c r="Q7" s="1">
        <f>Q6/400</f>
        <v>0.24249999999999999</v>
      </c>
      <c r="R7" s="8">
        <f t="shared" ref="R7:S7" si="1">R6/400</f>
        <v>0.42</v>
      </c>
      <c r="S7" s="8">
        <f t="shared" si="1"/>
        <v>0.33750000000000002</v>
      </c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>
      <c r="A8" s="8">
        <v>3</v>
      </c>
      <c r="B8" s="8" t="s">
        <v>1238</v>
      </c>
      <c r="C8" s="8">
        <v>17</v>
      </c>
      <c r="D8" s="8">
        <v>691</v>
      </c>
      <c r="E8" s="8">
        <v>69</v>
      </c>
      <c r="F8" s="8">
        <v>66</v>
      </c>
      <c r="G8" s="8">
        <v>622</v>
      </c>
      <c r="H8" s="8">
        <v>68</v>
      </c>
      <c r="I8" s="8">
        <v>691</v>
      </c>
      <c r="J8" s="8">
        <v>0</v>
      </c>
      <c r="K8" s="8"/>
      <c r="L8" s="8">
        <f t="shared" si="0"/>
        <v>1.2304489213782739</v>
      </c>
      <c r="O8" s="1">
        <f>C8-'Always max (cb4)'!C8</f>
        <v>-0.19999999999999929</v>
      </c>
      <c r="P8" s="12">
        <f>(O8/C8)*100</f>
        <v>-1.1764705882352899</v>
      </c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>
      <c r="A9" s="8">
        <v>4</v>
      </c>
      <c r="B9" s="8" t="s">
        <v>1239</v>
      </c>
      <c r="C9" s="8">
        <v>99.399999999999991</v>
      </c>
      <c r="D9" s="8">
        <v>3603</v>
      </c>
      <c r="E9" s="8">
        <v>0</v>
      </c>
      <c r="F9" s="8">
        <v>0</v>
      </c>
      <c r="G9" s="8">
        <v>3603</v>
      </c>
      <c r="H9" s="8">
        <v>370</v>
      </c>
      <c r="I9" s="8">
        <v>3603</v>
      </c>
      <c r="J9" s="8">
        <v>0</v>
      </c>
      <c r="K9" s="8"/>
      <c r="L9" s="8">
        <f t="shared" si="0"/>
        <v>1.9973863843973132</v>
      </c>
      <c r="O9" s="1">
        <f>C9-'Always max (cb4)'!C9</f>
        <v>-2.0000000000000142</v>
      </c>
      <c r="P9" s="12">
        <f>(O9/C9)*100</f>
        <v>-2.0120724346076604</v>
      </c>
      <c r="Q9" s="8" t="s">
        <v>1640</v>
      </c>
      <c r="R9" s="8" t="s">
        <v>1641</v>
      </c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>
      <c r="A10" s="8">
        <v>5</v>
      </c>
      <c r="B10" s="8" t="s">
        <v>1240</v>
      </c>
      <c r="C10" s="8">
        <v>2.6</v>
      </c>
      <c r="D10" s="8">
        <v>85</v>
      </c>
      <c r="E10" s="8">
        <v>0</v>
      </c>
      <c r="F10" s="8">
        <v>0</v>
      </c>
      <c r="G10" s="8">
        <v>85</v>
      </c>
      <c r="H10" s="8">
        <v>2</v>
      </c>
      <c r="I10" s="8">
        <v>85</v>
      </c>
      <c r="J10" s="8">
        <v>0</v>
      </c>
      <c r="K10" s="8"/>
      <c r="L10" s="8">
        <f t="shared" si="0"/>
        <v>0.41497334797081797</v>
      </c>
      <c r="O10" s="1">
        <f>C10-'Always max (cb4)'!C10</f>
        <v>1.8</v>
      </c>
      <c r="P10" s="12">
        <f>(O10/C10)*100</f>
        <v>69.230769230769226</v>
      </c>
      <c r="Q10" s="1">
        <f>MAX(O6:O405)</f>
        <v>35.6</v>
      </c>
      <c r="R10" s="1">
        <f xml:space="preserve"> MIN(O6:O405)</f>
        <v>-63.19999999999996</v>
      </c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>
      <c r="A11" s="8">
        <v>6</v>
      </c>
      <c r="B11" s="8" t="s">
        <v>1241</v>
      </c>
      <c r="C11" s="8">
        <v>56.4</v>
      </c>
      <c r="D11" s="8">
        <v>2040</v>
      </c>
      <c r="E11" s="8">
        <v>5</v>
      </c>
      <c r="F11" s="8">
        <v>0</v>
      </c>
      <c r="G11" s="8">
        <v>2035</v>
      </c>
      <c r="H11" s="8">
        <v>201</v>
      </c>
      <c r="I11" s="8">
        <v>2040</v>
      </c>
      <c r="J11" s="8">
        <v>0</v>
      </c>
      <c r="K11" s="8"/>
      <c r="L11" s="8">
        <f t="shared" si="0"/>
        <v>1.7512791039833422</v>
      </c>
      <c r="O11" s="1">
        <f>C11-'Always max (cb4)'!C11</f>
        <v>-9.0000000000000071</v>
      </c>
      <c r="P11" s="12">
        <f>(O11/C11)*100</f>
        <v>-15.95744680851065</v>
      </c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>
      <c r="A12" s="8">
        <v>7</v>
      </c>
      <c r="B12" s="8" t="s">
        <v>1242</v>
      </c>
      <c r="C12" s="8">
        <v>44.2</v>
      </c>
      <c r="D12" s="8">
        <v>1602</v>
      </c>
      <c r="E12" s="8">
        <v>11</v>
      </c>
      <c r="F12" s="8">
        <v>11</v>
      </c>
      <c r="G12" s="8">
        <v>1591</v>
      </c>
      <c r="H12" s="8">
        <v>150</v>
      </c>
      <c r="I12" s="8">
        <v>1602</v>
      </c>
      <c r="J12" s="8">
        <v>0</v>
      </c>
      <c r="K12" s="8"/>
      <c r="L12" s="8">
        <f t="shared" si="0"/>
        <v>1.6454222693490919</v>
      </c>
      <c r="O12" s="29">
        <f>C12-'Always max (cb4)'!C12</f>
        <v>35.6</v>
      </c>
      <c r="P12" s="12">
        <f>(O12/C12)*100</f>
        <v>80.542986425339365</v>
      </c>
      <c r="Q12" s="1">
        <f>Q10/C12</f>
        <v>0.80542986425339369</v>
      </c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>
      <c r="A13" s="8">
        <v>8</v>
      </c>
      <c r="B13" s="8" t="s">
        <v>1243</v>
      </c>
      <c r="C13" s="8">
        <v>5.4</v>
      </c>
      <c r="D13" s="8">
        <v>196</v>
      </c>
      <c r="E13" s="8">
        <v>0</v>
      </c>
      <c r="F13" s="8">
        <v>0</v>
      </c>
      <c r="G13" s="8">
        <v>196</v>
      </c>
      <c r="H13" s="8">
        <v>18</v>
      </c>
      <c r="I13" s="8">
        <v>196</v>
      </c>
      <c r="J13" s="8">
        <v>0</v>
      </c>
      <c r="K13" s="8"/>
      <c r="L13" s="8">
        <f t="shared" si="0"/>
        <v>0.7323937598229685</v>
      </c>
      <c r="O13" s="1">
        <f>C13-'Always max (cb4)'!C13</f>
        <v>0.79999999999999982</v>
      </c>
      <c r="P13" s="12">
        <f>(O13/C13)*100</f>
        <v>14.814814814814811</v>
      </c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>
      <c r="A14" s="8">
        <v>9</v>
      </c>
      <c r="B14" s="8" t="s">
        <v>1244</v>
      </c>
      <c r="C14" s="8">
        <v>70.599999999999994</v>
      </c>
      <c r="D14" s="8">
        <v>2674</v>
      </c>
      <c r="E14" s="8">
        <v>136</v>
      </c>
      <c r="F14" s="8">
        <v>136</v>
      </c>
      <c r="G14" s="8">
        <v>2538</v>
      </c>
      <c r="H14" s="8">
        <v>240</v>
      </c>
      <c r="I14" s="8">
        <v>2674</v>
      </c>
      <c r="J14" s="8">
        <v>0</v>
      </c>
      <c r="K14" s="8"/>
      <c r="L14" s="8">
        <f t="shared" si="0"/>
        <v>1.8488047010518038</v>
      </c>
      <c r="O14" s="1">
        <f>C14-'Always max (cb4)'!C14</f>
        <v>-0.20000000000000284</v>
      </c>
      <c r="P14" s="12">
        <f>(O14/C14)*100</f>
        <v>-0.28328611898017403</v>
      </c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>
      <c r="A15" s="8">
        <v>10</v>
      </c>
      <c r="B15" s="8" t="s">
        <v>1245</v>
      </c>
      <c r="C15" s="8">
        <v>55.199999999999996</v>
      </c>
      <c r="D15" s="8">
        <v>1997</v>
      </c>
      <c r="E15" s="8">
        <v>0</v>
      </c>
      <c r="F15" s="8">
        <v>0</v>
      </c>
      <c r="G15" s="8">
        <v>1997</v>
      </c>
      <c r="H15" s="8">
        <v>197</v>
      </c>
      <c r="I15" s="8">
        <v>1997</v>
      </c>
      <c r="J15" s="8">
        <v>0</v>
      </c>
      <c r="K15" s="8"/>
      <c r="L15" s="8">
        <f t="shared" si="0"/>
        <v>1.7419390777291988</v>
      </c>
      <c r="O15" s="1">
        <f>C15-'Always max (cb4)'!C15</f>
        <v>0.59999999999999432</v>
      </c>
      <c r="P15" s="12">
        <f>(O15/C15)*100</f>
        <v>1.0869565217391202</v>
      </c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>
      <c r="A16" s="8">
        <v>11</v>
      </c>
      <c r="B16" s="8" t="s">
        <v>1246</v>
      </c>
      <c r="C16" s="8">
        <v>85</v>
      </c>
      <c r="D16" s="8">
        <v>3091</v>
      </c>
      <c r="E16" s="8">
        <v>1</v>
      </c>
      <c r="F16" s="8">
        <v>1</v>
      </c>
      <c r="G16" s="8">
        <v>3087</v>
      </c>
      <c r="H16" s="8">
        <v>321</v>
      </c>
      <c r="I16" s="8">
        <v>3091</v>
      </c>
      <c r="J16" s="8">
        <v>0</v>
      </c>
      <c r="K16" s="8"/>
      <c r="L16" s="8">
        <f t="shared" si="0"/>
        <v>1.9294189257142926</v>
      </c>
      <c r="O16" s="1">
        <f>C16-'Always max (cb4)'!C16</f>
        <v>0.39999999999999147</v>
      </c>
      <c r="P16" s="12">
        <f>(O16/C16)*100</f>
        <v>0.47058823529410765</v>
      </c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>
      <c r="A17" s="8">
        <v>12</v>
      </c>
      <c r="B17" s="8" t="s">
        <v>1247</v>
      </c>
      <c r="C17" s="8">
        <v>0.8</v>
      </c>
      <c r="D17" s="8">
        <v>33</v>
      </c>
      <c r="E17" s="8">
        <v>1</v>
      </c>
      <c r="F17" s="8">
        <v>1</v>
      </c>
      <c r="G17" s="8">
        <v>32</v>
      </c>
      <c r="H17" s="8">
        <v>4</v>
      </c>
      <c r="I17" s="8">
        <v>33</v>
      </c>
      <c r="J17" s="8">
        <v>0</v>
      </c>
      <c r="K17" s="8"/>
      <c r="L17" s="8">
        <f t="shared" si="0"/>
        <v>-9.6910013008056392E-2</v>
      </c>
      <c r="O17" s="1">
        <f>C17-'Always max (cb4)'!C17</f>
        <v>-0.39999999999999991</v>
      </c>
      <c r="P17" s="12">
        <f>(O17/C17)*100</f>
        <v>-49.999999999999986</v>
      </c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>
      <c r="A18" s="8">
        <v>13</v>
      </c>
      <c r="B18" s="8" t="s">
        <v>1248</v>
      </c>
      <c r="C18" s="8">
        <v>2.2000000000000002</v>
      </c>
      <c r="D18" s="8">
        <v>94</v>
      </c>
      <c r="E18" s="8">
        <v>8</v>
      </c>
      <c r="F18" s="8">
        <v>8</v>
      </c>
      <c r="G18" s="8">
        <v>86</v>
      </c>
      <c r="H18" s="8">
        <v>12</v>
      </c>
      <c r="I18" s="8">
        <v>94</v>
      </c>
      <c r="J18" s="8">
        <v>0</v>
      </c>
      <c r="K18" s="8"/>
      <c r="L18" s="8">
        <f t="shared" si="0"/>
        <v>0.34242268082220628</v>
      </c>
      <c r="O18" s="1">
        <f>C18-'Always max (cb4)'!C18</f>
        <v>-1.2000000000000002</v>
      </c>
      <c r="P18" s="12">
        <f>(O18/C18)*100</f>
        <v>-54.545454545454554</v>
      </c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>
      <c r="A19" s="8">
        <v>14</v>
      </c>
      <c r="B19" s="8" t="s">
        <v>1249</v>
      </c>
      <c r="C19" s="8">
        <v>62.800000000000004</v>
      </c>
      <c r="D19" s="8">
        <v>2258</v>
      </c>
      <c r="E19" s="8">
        <v>0</v>
      </c>
      <c r="F19" s="8">
        <v>0</v>
      </c>
      <c r="G19" s="8">
        <v>2258</v>
      </c>
      <c r="H19" s="8">
        <v>216</v>
      </c>
      <c r="I19" s="8">
        <v>2258</v>
      </c>
      <c r="J19" s="8">
        <v>0</v>
      </c>
      <c r="K19" s="8"/>
      <c r="L19" s="8">
        <f t="shared" si="0"/>
        <v>1.7979596437371961</v>
      </c>
      <c r="O19" s="1">
        <f>C19-'Always max (cb4)'!C19</f>
        <v>-7.6000000000000014</v>
      </c>
      <c r="P19" s="12">
        <f>(O19/C19)*100</f>
        <v>-12.101910828025479</v>
      </c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>
      <c r="A20" s="8">
        <v>15</v>
      </c>
      <c r="B20" s="8" t="s">
        <v>1250</v>
      </c>
      <c r="C20" s="8">
        <v>36.4</v>
      </c>
      <c r="D20" s="8">
        <v>1419</v>
      </c>
      <c r="E20" s="8">
        <v>104</v>
      </c>
      <c r="F20" s="8">
        <v>101</v>
      </c>
      <c r="G20" s="8">
        <v>1315</v>
      </c>
      <c r="H20" s="8">
        <v>132</v>
      </c>
      <c r="I20" s="8">
        <v>1419</v>
      </c>
      <c r="J20" s="8">
        <v>0</v>
      </c>
      <c r="K20" s="8"/>
      <c r="L20" s="8">
        <f t="shared" si="0"/>
        <v>1.5611013836490559</v>
      </c>
      <c r="O20" s="1">
        <f>C20-'Always max (cb4)'!C20</f>
        <v>-2.2000000000000028</v>
      </c>
      <c r="P20" s="12">
        <f>(O20/C20)*100</f>
        <v>-6.0439560439560527</v>
      </c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>
      <c r="A21" s="8">
        <v>16</v>
      </c>
      <c r="B21" s="8" t="s">
        <v>1251</v>
      </c>
      <c r="C21" s="8">
        <v>70.400000000000006</v>
      </c>
      <c r="D21" s="8">
        <v>2548</v>
      </c>
      <c r="E21" s="8">
        <v>0</v>
      </c>
      <c r="F21" s="8">
        <v>0</v>
      </c>
      <c r="G21" s="8">
        <v>2548</v>
      </c>
      <c r="H21" s="8">
        <v>257</v>
      </c>
      <c r="I21" s="8">
        <v>2548</v>
      </c>
      <c r="J21" s="8">
        <v>0</v>
      </c>
      <c r="K21" s="8"/>
      <c r="L21" s="8">
        <f t="shared" si="0"/>
        <v>1.8475726591421122</v>
      </c>
      <c r="O21" s="1">
        <f>C21-'Always max (cb4)'!C21</f>
        <v>-5.5999999999999943</v>
      </c>
      <c r="P21" s="12">
        <f>(O21/C21)*100</f>
        <v>-7.9545454545454461</v>
      </c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>
      <c r="A22" s="8">
        <v>17</v>
      </c>
      <c r="B22" s="8" t="s">
        <v>1252</v>
      </c>
      <c r="C22" s="8">
        <v>51.8</v>
      </c>
      <c r="D22" s="8">
        <v>1871</v>
      </c>
      <c r="E22" s="8">
        <v>2</v>
      </c>
      <c r="F22" s="8">
        <v>2</v>
      </c>
      <c r="G22" s="8">
        <v>1869</v>
      </c>
      <c r="H22" s="8">
        <v>186</v>
      </c>
      <c r="I22" s="8">
        <v>1871</v>
      </c>
      <c r="J22" s="8">
        <v>0</v>
      </c>
      <c r="K22" s="8"/>
      <c r="L22" s="8">
        <f t="shared" si="0"/>
        <v>1.7143297597452329</v>
      </c>
      <c r="O22" s="1">
        <f>C22-'Always max (cb4)'!C22</f>
        <v>-2.4000000000000057</v>
      </c>
      <c r="P22" s="12">
        <f>(O22/C22)*100</f>
        <v>-4.6332046332046444</v>
      </c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>
      <c r="A23" s="8">
        <v>18</v>
      </c>
      <c r="B23" s="8" t="s">
        <v>1253</v>
      </c>
      <c r="C23" s="8">
        <v>1.2</v>
      </c>
      <c r="D23" s="8">
        <v>43</v>
      </c>
      <c r="E23" s="8">
        <v>0</v>
      </c>
      <c r="F23" s="8">
        <v>0</v>
      </c>
      <c r="G23" s="8">
        <v>43</v>
      </c>
      <c r="H23" s="8">
        <v>7</v>
      </c>
      <c r="I23" s="8">
        <v>43</v>
      </c>
      <c r="J23" s="8">
        <v>0</v>
      </c>
      <c r="K23" s="8"/>
      <c r="L23" s="8">
        <f t="shared" si="0"/>
        <v>7.9181246047624818E-2</v>
      </c>
      <c r="O23" s="1">
        <f>C23-'Always max (cb4)'!C23</f>
        <v>0.19999999999999996</v>
      </c>
      <c r="P23" s="12">
        <f>(O23/C23)*100</f>
        <v>16.666666666666664</v>
      </c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>
      <c r="A24" s="8">
        <v>19</v>
      </c>
      <c r="B24" s="8" t="s">
        <v>1254</v>
      </c>
      <c r="C24" s="8">
        <v>25.2</v>
      </c>
      <c r="D24" s="8">
        <v>1001</v>
      </c>
      <c r="E24" s="8">
        <v>96</v>
      </c>
      <c r="F24" s="8">
        <v>95</v>
      </c>
      <c r="G24" s="8">
        <v>905</v>
      </c>
      <c r="H24" s="8">
        <v>87</v>
      </c>
      <c r="I24" s="8">
        <v>1001</v>
      </c>
      <c r="J24" s="8">
        <v>0</v>
      </c>
      <c r="K24" s="8"/>
      <c r="L24" s="8">
        <f t="shared" si="0"/>
        <v>1.4014005407815442</v>
      </c>
      <c r="O24" s="1">
        <f>C24-'Always max (cb4)'!C24</f>
        <v>2.4000000000000021</v>
      </c>
      <c r="P24" s="12">
        <f>(O24/C24)*100</f>
        <v>9.5238095238095326</v>
      </c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>
      <c r="A25" s="8">
        <v>20</v>
      </c>
      <c r="B25" s="8" t="s">
        <v>1255</v>
      </c>
      <c r="C25" s="8">
        <v>29.2</v>
      </c>
      <c r="D25" s="8">
        <v>1179</v>
      </c>
      <c r="E25" s="8">
        <v>117</v>
      </c>
      <c r="F25" s="8">
        <v>117</v>
      </c>
      <c r="G25" s="8">
        <v>1062</v>
      </c>
      <c r="H25" s="8">
        <v>111</v>
      </c>
      <c r="I25" s="8">
        <v>1179</v>
      </c>
      <c r="J25" s="8">
        <v>0</v>
      </c>
      <c r="K25" s="8"/>
      <c r="L25" s="8">
        <f t="shared" si="0"/>
        <v>1.4653828514484182</v>
      </c>
      <c r="O25" s="1">
        <f>C25-'Always max (cb4)'!C25</f>
        <v>-1.1999999999999993</v>
      </c>
      <c r="P25" s="12">
        <f>(O25/C25)*100</f>
        <v>-4.1095890410958882</v>
      </c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>
      <c r="A26" s="8">
        <v>21</v>
      </c>
      <c r="B26" s="8" t="s">
        <v>1256</v>
      </c>
      <c r="C26" s="8">
        <v>57</v>
      </c>
      <c r="D26" s="8">
        <v>2212</v>
      </c>
      <c r="E26" s="8">
        <v>112</v>
      </c>
      <c r="F26" s="8">
        <v>112</v>
      </c>
      <c r="G26" s="8">
        <v>2100</v>
      </c>
      <c r="H26" s="8">
        <v>243</v>
      </c>
      <c r="I26" s="8">
        <v>2212</v>
      </c>
      <c r="J26" s="8">
        <v>0</v>
      </c>
      <c r="K26" s="8"/>
      <c r="L26" s="8">
        <f t="shared" si="0"/>
        <v>1.7558748556724915</v>
      </c>
      <c r="O26" s="1">
        <f>C26-'Always max (cb4)'!C26</f>
        <v>-10.599999999999994</v>
      </c>
      <c r="P26" s="12">
        <f>(O26/C26)*100</f>
        <v>-18.596491228070168</v>
      </c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>
      <c r="A27" s="8">
        <v>22</v>
      </c>
      <c r="B27" s="8" t="s">
        <v>1257</v>
      </c>
      <c r="C27" s="8">
        <v>98.2</v>
      </c>
      <c r="D27" s="8">
        <v>3559</v>
      </c>
      <c r="E27" s="8">
        <v>0</v>
      </c>
      <c r="F27" s="8">
        <v>0</v>
      </c>
      <c r="G27" s="8">
        <v>3559</v>
      </c>
      <c r="H27" s="8">
        <v>360</v>
      </c>
      <c r="I27" s="8">
        <v>3559</v>
      </c>
      <c r="J27" s="8">
        <v>0</v>
      </c>
      <c r="K27" s="8"/>
      <c r="L27" s="8">
        <f t="shared" si="0"/>
        <v>1.9921114877869497</v>
      </c>
      <c r="O27" s="1">
        <f>C27-'Always max (cb4)'!C27</f>
        <v>-4</v>
      </c>
      <c r="P27" s="12">
        <f>(O27/C27)*100</f>
        <v>-4.0733197556008145</v>
      </c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>
      <c r="A28" s="8">
        <v>23</v>
      </c>
      <c r="B28" s="8" t="s">
        <v>1258</v>
      </c>
      <c r="C28" s="8">
        <v>0.2</v>
      </c>
      <c r="D28" s="8">
        <v>9</v>
      </c>
      <c r="E28" s="8">
        <v>0</v>
      </c>
      <c r="F28" s="8">
        <v>0</v>
      </c>
      <c r="G28" s="8">
        <v>9</v>
      </c>
      <c r="H28" s="8">
        <v>2</v>
      </c>
      <c r="I28" s="8">
        <v>9</v>
      </c>
      <c r="J28" s="8">
        <v>0</v>
      </c>
      <c r="K28" s="8"/>
      <c r="L28" s="8">
        <f t="shared" si="0"/>
        <v>-0.69897000433601875</v>
      </c>
      <c r="O28" s="1">
        <f>C28-'Always max (cb4)'!C28</f>
        <v>0</v>
      </c>
      <c r="P28" s="12">
        <f>(O28/C28)*100</f>
        <v>0</v>
      </c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>
      <c r="A29" s="8">
        <v>24</v>
      </c>
      <c r="B29" s="8" t="s">
        <v>1259</v>
      </c>
      <c r="C29" s="8">
        <v>10.199999999999999</v>
      </c>
      <c r="D29" s="8">
        <v>496</v>
      </c>
      <c r="E29" s="8">
        <v>119</v>
      </c>
      <c r="F29" s="8">
        <v>119</v>
      </c>
      <c r="G29" s="8">
        <v>377</v>
      </c>
      <c r="H29" s="8">
        <v>48</v>
      </c>
      <c r="I29" s="8">
        <v>496</v>
      </c>
      <c r="J29" s="8">
        <v>0</v>
      </c>
      <c r="K29" s="8"/>
      <c r="L29" s="8">
        <f t="shared" si="0"/>
        <v>1.0086001717619175</v>
      </c>
      <c r="O29" s="1">
        <f>C29-'Always max (cb4)'!C29</f>
        <v>-1.5999999999999996</v>
      </c>
      <c r="P29" s="12">
        <f>(O29/C29)*100</f>
        <v>-15.686274509803919</v>
      </c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>
      <c r="A30" s="8">
        <v>25</v>
      </c>
      <c r="B30" s="8" t="s">
        <v>1260</v>
      </c>
      <c r="C30" s="8">
        <v>101.4</v>
      </c>
      <c r="D30" s="8">
        <v>3666</v>
      </c>
      <c r="E30" s="8">
        <v>0</v>
      </c>
      <c r="F30" s="8">
        <v>0</v>
      </c>
      <c r="G30" s="8">
        <v>3666</v>
      </c>
      <c r="H30" s="8">
        <v>363</v>
      </c>
      <c r="I30" s="8">
        <v>3666</v>
      </c>
      <c r="J30" s="8">
        <v>0</v>
      </c>
      <c r="K30" s="8"/>
      <c r="L30" s="8">
        <f t="shared" si="0"/>
        <v>2.0060379549973173</v>
      </c>
      <c r="O30" s="1">
        <f>C30-'Always max (cb4)'!C30</f>
        <v>-1.1999999999999886</v>
      </c>
      <c r="P30" s="12">
        <f>(O30/C30)*100</f>
        <v>-1.1834319526627106</v>
      </c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>
      <c r="A31" s="8">
        <v>26</v>
      </c>
      <c r="B31" s="8" t="s">
        <v>1261</v>
      </c>
      <c r="C31" s="8">
        <v>96.8</v>
      </c>
      <c r="D31" s="8">
        <v>3499</v>
      </c>
      <c r="E31" s="8">
        <v>0</v>
      </c>
      <c r="F31" s="8">
        <v>0</v>
      </c>
      <c r="G31" s="8">
        <v>3499</v>
      </c>
      <c r="H31" s="8">
        <v>351</v>
      </c>
      <c r="I31" s="8">
        <v>3499</v>
      </c>
      <c r="J31" s="8">
        <v>0</v>
      </c>
      <c r="K31" s="8"/>
      <c r="L31" s="8">
        <f t="shared" si="0"/>
        <v>1.9858753573083936</v>
      </c>
      <c r="O31" s="1">
        <f>C31-'Always max (cb4)'!C31</f>
        <v>1</v>
      </c>
      <c r="P31" s="12">
        <f>(O31/C31)*100</f>
        <v>1.0330578512396695</v>
      </c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>
      <c r="A32" s="8">
        <v>27</v>
      </c>
      <c r="B32" s="8" t="s">
        <v>1262</v>
      </c>
      <c r="C32" s="8">
        <v>51.6</v>
      </c>
      <c r="D32" s="8">
        <v>2039</v>
      </c>
      <c r="E32" s="8">
        <v>206</v>
      </c>
      <c r="F32" s="8">
        <v>203</v>
      </c>
      <c r="G32" s="8">
        <v>1833</v>
      </c>
      <c r="H32" s="8">
        <v>153</v>
      </c>
      <c r="I32" s="8">
        <v>2039</v>
      </c>
      <c r="J32" s="8">
        <v>0</v>
      </c>
      <c r="K32" s="8"/>
      <c r="L32" s="8">
        <f t="shared" si="0"/>
        <v>1.7126497016272113</v>
      </c>
      <c r="O32" s="1">
        <f>C32-'Always max (cb4)'!C32</f>
        <v>-3.2000000000000028</v>
      </c>
      <c r="P32" s="12">
        <f>(O32/C32)*100</f>
        <v>-6.2015503875969049</v>
      </c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>
      <c r="A33" s="8">
        <v>28</v>
      </c>
      <c r="B33" s="8" t="s">
        <v>1263</v>
      </c>
      <c r="C33" s="8">
        <v>1</v>
      </c>
      <c r="D33" s="8">
        <v>34</v>
      </c>
      <c r="E33" s="8">
        <v>1</v>
      </c>
      <c r="F33" s="8">
        <v>1</v>
      </c>
      <c r="G33" s="8">
        <v>33</v>
      </c>
      <c r="H33" s="8">
        <v>0</v>
      </c>
      <c r="I33" s="8">
        <v>34</v>
      </c>
      <c r="J33" s="8">
        <v>0</v>
      </c>
      <c r="K33" s="8"/>
      <c r="L33" s="8">
        <f t="shared" si="0"/>
        <v>0</v>
      </c>
      <c r="O33" s="1">
        <f>C33-'Always max (cb4)'!C33</f>
        <v>0.19999999999999996</v>
      </c>
      <c r="P33" s="12">
        <f>(O33/C33)*100</f>
        <v>19.999999999999996</v>
      </c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>
      <c r="A34" s="8">
        <v>29</v>
      </c>
      <c r="B34" s="8" t="s">
        <v>1264</v>
      </c>
      <c r="C34" s="8">
        <v>0.6</v>
      </c>
      <c r="D34" s="8">
        <v>24</v>
      </c>
      <c r="E34" s="8">
        <v>0</v>
      </c>
      <c r="F34" s="8">
        <v>0</v>
      </c>
      <c r="G34" s="8">
        <v>24</v>
      </c>
      <c r="H34" s="8">
        <v>3</v>
      </c>
      <c r="I34" s="8">
        <v>24</v>
      </c>
      <c r="J34" s="8">
        <v>0</v>
      </c>
      <c r="K34" s="8"/>
      <c r="L34" s="8">
        <f t="shared" si="0"/>
        <v>-0.22184874961635639</v>
      </c>
      <c r="O34" s="1">
        <f>C34-'Always max (cb4)'!C34</f>
        <v>0.39999999999999997</v>
      </c>
      <c r="P34" s="12">
        <f>(O34/C34)*100</f>
        <v>66.666666666666657</v>
      </c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>
      <c r="A35" s="8">
        <v>30</v>
      </c>
      <c r="B35" s="8" t="s">
        <v>1265</v>
      </c>
      <c r="C35" s="8">
        <v>0.4</v>
      </c>
      <c r="D35" s="8">
        <v>15</v>
      </c>
      <c r="E35" s="8">
        <v>1</v>
      </c>
      <c r="F35" s="8">
        <v>1</v>
      </c>
      <c r="G35" s="8">
        <v>14</v>
      </c>
      <c r="H35" s="8">
        <v>2</v>
      </c>
      <c r="I35" s="8">
        <v>15</v>
      </c>
      <c r="J35" s="8">
        <v>0</v>
      </c>
      <c r="K35" s="8"/>
      <c r="L35" s="8">
        <f t="shared" si="0"/>
        <v>-0.3979400086720376</v>
      </c>
      <c r="O35" s="1">
        <f>C35-'Always max (cb4)'!C35</f>
        <v>-0.19999999999999996</v>
      </c>
      <c r="P35" s="12">
        <f>(O35/C35)*100</f>
        <v>-49.999999999999986</v>
      </c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>
      <c r="A36" s="8">
        <v>31</v>
      </c>
      <c r="B36" s="8" t="s">
        <v>1266</v>
      </c>
      <c r="C36" s="8">
        <v>100.8</v>
      </c>
      <c r="D36" s="8">
        <v>3681</v>
      </c>
      <c r="E36" s="8">
        <v>0</v>
      </c>
      <c r="F36" s="8">
        <v>0</v>
      </c>
      <c r="G36" s="8">
        <v>3681</v>
      </c>
      <c r="H36" s="8">
        <v>397</v>
      </c>
      <c r="I36" s="8">
        <v>3681</v>
      </c>
      <c r="J36" s="8">
        <v>0</v>
      </c>
      <c r="K36" s="8"/>
      <c r="L36" s="8">
        <f t="shared" si="0"/>
        <v>2.0034605321095063</v>
      </c>
      <c r="O36" s="1">
        <f>C36-'Always max (cb4)'!C36</f>
        <v>-1.2000000000000028</v>
      </c>
      <c r="P36" s="12">
        <f>(O36/C36)*100</f>
        <v>-1.1904761904761934</v>
      </c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>
      <c r="A37" s="8">
        <v>32</v>
      </c>
      <c r="B37" s="8" t="s">
        <v>1267</v>
      </c>
      <c r="C37" s="8">
        <v>98.2</v>
      </c>
      <c r="D37" s="8">
        <v>3550</v>
      </c>
      <c r="E37" s="8">
        <v>0</v>
      </c>
      <c r="F37" s="8">
        <v>0</v>
      </c>
      <c r="G37" s="8">
        <v>3550</v>
      </c>
      <c r="H37" s="8">
        <v>356</v>
      </c>
      <c r="I37" s="8">
        <v>3550</v>
      </c>
      <c r="J37" s="8">
        <v>0</v>
      </c>
      <c r="K37" s="8"/>
      <c r="L37" s="8">
        <f t="shared" si="0"/>
        <v>1.9921114877869497</v>
      </c>
      <c r="O37" s="1">
        <f>C37-'Always max (cb4)'!C37</f>
        <v>0.79999999999999716</v>
      </c>
      <c r="P37" s="12">
        <f>(O37/C37)*100</f>
        <v>0.8146639511201601</v>
      </c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>
      <c r="A38" s="8">
        <v>33</v>
      </c>
      <c r="B38" s="8" t="s">
        <v>1268</v>
      </c>
      <c r="C38" s="8">
        <v>101.8</v>
      </c>
      <c r="D38" s="8">
        <v>3660</v>
      </c>
      <c r="E38" s="8">
        <v>0</v>
      </c>
      <c r="F38" s="8">
        <v>0</v>
      </c>
      <c r="G38" s="8">
        <v>3660</v>
      </c>
      <c r="H38" s="8">
        <v>343</v>
      </c>
      <c r="I38" s="8">
        <v>3660</v>
      </c>
      <c r="J38" s="8">
        <v>0</v>
      </c>
      <c r="K38" s="8"/>
      <c r="L38" s="8">
        <f t="shared" si="0"/>
        <v>2.00774777800074</v>
      </c>
      <c r="O38" s="1">
        <f>C38-'Always max (cb4)'!C38</f>
        <v>1.4000000000000057</v>
      </c>
      <c r="P38" s="12">
        <f>(O38/C38)*100</f>
        <v>1.3752455795677856</v>
      </c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>
      <c r="A39" s="8">
        <v>34</v>
      </c>
      <c r="B39" s="8" t="s">
        <v>1269</v>
      </c>
      <c r="C39" s="8">
        <v>8.6</v>
      </c>
      <c r="D39" s="8">
        <v>322</v>
      </c>
      <c r="E39" s="8">
        <v>2</v>
      </c>
      <c r="F39" s="8">
        <v>2</v>
      </c>
      <c r="G39" s="8">
        <v>320</v>
      </c>
      <c r="H39" s="8">
        <v>41</v>
      </c>
      <c r="I39" s="8">
        <v>322</v>
      </c>
      <c r="J39" s="8">
        <v>0</v>
      </c>
      <c r="K39" s="8"/>
      <c r="L39" s="8">
        <f t="shared" si="0"/>
        <v>0.93449845124356767</v>
      </c>
      <c r="O39" s="1">
        <f>C39-'Always max (cb4)'!C39</f>
        <v>0.40000000000000036</v>
      </c>
      <c r="P39" s="12">
        <f>(O39/C39)*100</f>
        <v>4.6511627906976782</v>
      </c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>
      <c r="A40" s="8">
        <v>35</v>
      </c>
      <c r="B40" s="8" t="s">
        <v>1270</v>
      </c>
      <c r="C40" s="8">
        <v>100.8</v>
      </c>
      <c r="D40" s="8">
        <v>3638</v>
      </c>
      <c r="E40" s="8">
        <v>1</v>
      </c>
      <c r="F40" s="8">
        <v>1</v>
      </c>
      <c r="G40" s="8">
        <v>3637</v>
      </c>
      <c r="H40" s="8">
        <v>358</v>
      </c>
      <c r="I40" s="8">
        <v>3638</v>
      </c>
      <c r="J40" s="8">
        <v>0</v>
      </c>
      <c r="K40" s="8"/>
      <c r="L40" s="8">
        <f t="shared" si="0"/>
        <v>2.0034605321095063</v>
      </c>
      <c r="O40" s="1">
        <f>C40-'Always max (cb4)'!C40</f>
        <v>0.40000000000000568</v>
      </c>
      <c r="P40" s="12">
        <f>(O40/C40)*100</f>
        <v>0.39682539682540247</v>
      </c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>
      <c r="A41" s="8">
        <v>36</v>
      </c>
      <c r="B41" s="8" t="s">
        <v>1271</v>
      </c>
      <c r="C41" s="8">
        <v>48.2</v>
      </c>
      <c r="D41" s="8">
        <v>1761</v>
      </c>
      <c r="E41" s="8">
        <v>15</v>
      </c>
      <c r="F41" s="8">
        <v>15</v>
      </c>
      <c r="G41" s="8">
        <v>1746</v>
      </c>
      <c r="H41" s="8">
        <v>180</v>
      </c>
      <c r="I41" s="8">
        <v>1761</v>
      </c>
      <c r="J41" s="8">
        <v>0</v>
      </c>
      <c r="K41" s="8"/>
      <c r="L41" s="8">
        <f t="shared" si="0"/>
        <v>1.6830470382388496</v>
      </c>
      <c r="O41" s="1">
        <f>C41-'Always max (cb4)'!C41</f>
        <v>1.0000000000000071</v>
      </c>
      <c r="P41" s="12">
        <f>(O41/C41)*100</f>
        <v>2.0746887966805123</v>
      </c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>
      <c r="A42" s="8">
        <v>37</v>
      </c>
      <c r="B42" s="8" t="s">
        <v>1272</v>
      </c>
      <c r="C42" s="8">
        <v>48.2</v>
      </c>
      <c r="D42" s="8">
        <v>1758</v>
      </c>
      <c r="E42" s="8">
        <v>1</v>
      </c>
      <c r="F42" s="8">
        <v>1</v>
      </c>
      <c r="G42" s="8">
        <v>1757</v>
      </c>
      <c r="H42" s="8">
        <v>188</v>
      </c>
      <c r="I42" s="8">
        <v>1758</v>
      </c>
      <c r="J42" s="8">
        <v>0</v>
      </c>
      <c r="K42" s="8"/>
      <c r="L42" s="8">
        <f t="shared" si="0"/>
        <v>1.6830470382388496</v>
      </c>
      <c r="O42" s="1">
        <f>C42-'Always max (cb4)'!C42</f>
        <v>0</v>
      </c>
      <c r="P42" s="12">
        <f>(O42/C42)*100</f>
        <v>0</v>
      </c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>
      <c r="A43" s="8">
        <v>38</v>
      </c>
      <c r="B43" s="8" t="s">
        <v>1273</v>
      </c>
      <c r="C43" s="8">
        <v>97.8</v>
      </c>
      <c r="D43" s="8">
        <v>3546</v>
      </c>
      <c r="E43" s="8">
        <v>0</v>
      </c>
      <c r="F43" s="8">
        <v>0</v>
      </c>
      <c r="G43" s="8">
        <v>3546</v>
      </c>
      <c r="H43" s="8">
        <v>364</v>
      </c>
      <c r="I43" s="8">
        <v>3546</v>
      </c>
      <c r="J43" s="8">
        <v>0</v>
      </c>
      <c r="K43" s="8"/>
      <c r="L43" s="8">
        <f t="shared" si="0"/>
        <v>1.9903388547876015</v>
      </c>
      <c r="O43" s="1">
        <f>C43-'Always max (cb4)'!C43</f>
        <v>-1.4000000000000057</v>
      </c>
      <c r="P43" s="12">
        <f>(O43/C43)*100</f>
        <v>-1.4314928425357931</v>
      </c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>
      <c r="A44" s="8">
        <v>39</v>
      </c>
      <c r="B44" s="8" t="s">
        <v>1274</v>
      </c>
      <c r="C44" s="8">
        <v>59</v>
      </c>
      <c r="D44" s="8">
        <v>2166</v>
      </c>
      <c r="E44" s="8">
        <v>0</v>
      </c>
      <c r="F44" s="8">
        <v>0</v>
      </c>
      <c r="G44" s="8">
        <v>2166</v>
      </c>
      <c r="H44" s="8">
        <v>248</v>
      </c>
      <c r="I44" s="8">
        <v>2166</v>
      </c>
      <c r="J44" s="8">
        <v>0</v>
      </c>
      <c r="K44" s="8"/>
      <c r="L44" s="8">
        <f t="shared" si="0"/>
        <v>1.7708520116421442</v>
      </c>
      <c r="O44" s="1">
        <f>C44-'Always max (cb4)'!C44</f>
        <v>-12.399999999999991</v>
      </c>
      <c r="P44" s="12">
        <f>(O44/C44)*100</f>
        <v>-21.01694915254236</v>
      </c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>
      <c r="A45" s="8">
        <v>40</v>
      </c>
      <c r="B45" s="8" t="s">
        <v>1275</v>
      </c>
      <c r="C45" s="8">
        <v>54.6</v>
      </c>
      <c r="D45" s="8">
        <v>1974</v>
      </c>
      <c r="E45" s="8">
        <v>0</v>
      </c>
      <c r="F45" s="8">
        <v>0</v>
      </c>
      <c r="G45" s="8">
        <v>1974</v>
      </c>
      <c r="H45" s="8">
        <v>194</v>
      </c>
      <c r="I45" s="8">
        <v>1974</v>
      </c>
      <c r="J45" s="8">
        <v>0</v>
      </c>
      <c r="K45" s="8"/>
      <c r="L45" s="8">
        <f t="shared" si="0"/>
        <v>1.7371926427047373</v>
      </c>
      <c r="O45" s="1">
        <f>C45-'Always max (cb4)'!C45</f>
        <v>-0.99999999999999289</v>
      </c>
      <c r="P45" s="12">
        <f>(O45/C45)*100</f>
        <v>-1.8315018315018183</v>
      </c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>
      <c r="A46" s="8">
        <v>41</v>
      </c>
      <c r="B46" s="8" t="s">
        <v>1276</v>
      </c>
      <c r="C46" s="8">
        <v>0.2</v>
      </c>
      <c r="D46" s="8">
        <v>5</v>
      </c>
      <c r="E46" s="8">
        <v>0</v>
      </c>
      <c r="F46" s="8">
        <v>0</v>
      </c>
      <c r="G46" s="8">
        <v>5</v>
      </c>
      <c r="H46" s="8">
        <v>0</v>
      </c>
      <c r="I46" s="8">
        <v>5</v>
      </c>
      <c r="J46" s="8">
        <v>0</v>
      </c>
      <c r="K46" s="8"/>
      <c r="L46" s="8">
        <f t="shared" si="0"/>
        <v>-0.69897000433601875</v>
      </c>
      <c r="O46" s="1">
        <f>C46-'Always max (cb4)'!C46</f>
        <v>0</v>
      </c>
      <c r="P46" s="12">
        <f>(O46/C46)*100</f>
        <v>0</v>
      </c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>
      <c r="A47" s="8">
        <v>42</v>
      </c>
      <c r="B47" s="8" t="s">
        <v>1277</v>
      </c>
      <c r="C47" s="8">
        <v>38</v>
      </c>
      <c r="D47" s="8">
        <v>1493</v>
      </c>
      <c r="E47" s="8">
        <v>142</v>
      </c>
      <c r="F47" s="8">
        <v>142</v>
      </c>
      <c r="G47" s="8">
        <v>1351</v>
      </c>
      <c r="H47" s="8">
        <v>113</v>
      </c>
      <c r="I47" s="8">
        <v>1493</v>
      </c>
      <c r="J47" s="8">
        <v>0</v>
      </c>
      <c r="K47" s="8"/>
      <c r="L47" s="8">
        <f t="shared" si="0"/>
        <v>1.5797835966168101</v>
      </c>
      <c r="O47" s="1">
        <f>C47-'Always max (cb4)'!C47</f>
        <v>-0.79999999999999716</v>
      </c>
      <c r="P47" s="12">
        <f>(O47/C47)*100</f>
        <v>-2.1052631578947296</v>
      </c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>
      <c r="A48" s="8">
        <v>43</v>
      </c>
      <c r="B48" s="8" t="s">
        <v>1278</v>
      </c>
      <c r="C48" s="8">
        <v>57.199999999999996</v>
      </c>
      <c r="D48" s="8">
        <v>2215</v>
      </c>
      <c r="E48" s="8">
        <v>163</v>
      </c>
      <c r="F48" s="8">
        <v>163</v>
      </c>
      <c r="G48" s="8">
        <v>2052</v>
      </c>
      <c r="H48" s="8">
        <v>192</v>
      </c>
      <c r="I48" s="8">
        <v>2215</v>
      </c>
      <c r="J48" s="8">
        <v>0</v>
      </c>
      <c r="K48" s="8"/>
      <c r="L48" s="8">
        <f t="shared" si="0"/>
        <v>1.7573960287930241</v>
      </c>
      <c r="O48" s="1">
        <f>C48-'Always max (cb4)'!C48</f>
        <v>3.9999999999999929</v>
      </c>
      <c r="P48" s="12">
        <f>(O48/C48)*100</f>
        <v>6.9930069930069809</v>
      </c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>
      <c r="A49" s="8">
        <v>44</v>
      </c>
      <c r="B49" s="8" t="s">
        <v>1279</v>
      </c>
      <c r="C49" s="8">
        <v>100.60000000000001</v>
      </c>
      <c r="D49" s="8">
        <v>3658</v>
      </c>
      <c r="E49" s="8">
        <v>0</v>
      </c>
      <c r="F49" s="8">
        <v>0</v>
      </c>
      <c r="G49" s="8">
        <v>3658</v>
      </c>
      <c r="H49" s="8">
        <v>382</v>
      </c>
      <c r="I49" s="8">
        <v>3658</v>
      </c>
      <c r="J49" s="8">
        <v>0</v>
      </c>
      <c r="K49" s="8"/>
      <c r="L49" s="8">
        <f t="shared" si="0"/>
        <v>2.0025979807199086</v>
      </c>
      <c r="O49" s="1">
        <f>C49-'Always max (cb4)'!C49</f>
        <v>-0.99999999999998579</v>
      </c>
      <c r="P49" s="12">
        <f>(O49/C49)*100</f>
        <v>-0.9940357852882562</v>
      </c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>
      <c r="A50" s="8">
        <v>45</v>
      </c>
      <c r="B50" s="8" t="s">
        <v>1280</v>
      </c>
      <c r="C50" s="8">
        <v>12</v>
      </c>
      <c r="D50" s="8">
        <v>438</v>
      </c>
      <c r="E50" s="8">
        <v>0</v>
      </c>
      <c r="F50" s="8">
        <v>0</v>
      </c>
      <c r="G50" s="8">
        <v>438</v>
      </c>
      <c r="H50" s="8">
        <v>46</v>
      </c>
      <c r="I50" s="8">
        <v>438</v>
      </c>
      <c r="J50" s="8">
        <v>0</v>
      </c>
      <c r="K50" s="8"/>
      <c r="L50" s="8">
        <f t="shared" si="0"/>
        <v>1.0791812460476249</v>
      </c>
      <c r="O50" s="1">
        <f>C50-'Always max (cb4)'!C50</f>
        <v>1</v>
      </c>
      <c r="P50" s="12">
        <f>(O50/C50)*100</f>
        <v>8.3333333333333321</v>
      </c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>
      <c r="A51" s="8">
        <v>46</v>
      </c>
      <c r="B51" s="8" t="s">
        <v>1281</v>
      </c>
      <c r="C51" s="8">
        <v>8.1999999999999993</v>
      </c>
      <c r="D51" s="8">
        <v>304</v>
      </c>
      <c r="E51" s="8">
        <v>11</v>
      </c>
      <c r="F51" s="8">
        <v>11</v>
      </c>
      <c r="G51" s="8">
        <v>293</v>
      </c>
      <c r="H51" s="8">
        <v>27</v>
      </c>
      <c r="I51" s="8">
        <v>304</v>
      </c>
      <c r="J51" s="8">
        <v>0</v>
      </c>
      <c r="K51" s="8"/>
      <c r="L51" s="8">
        <f t="shared" si="0"/>
        <v>0.91381385238371671</v>
      </c>
      <c r="O51" s="1">
        <f>C51-'Always max (cb4)'!C51</f>
        <v>2.7999999999999989</v>
      </c>
      <c r="P51" s="12">
        <f>(O51/C51)*100</f>
        <v>34.146341463414629</v>
      </c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>
      <c r="A52" s="8">
        <v>47</v>
      </c>
      <c r="B52" s="8" t="s">
        <v>1282</v>
      </c>
      <c r="C52" s="8">
        <v>1</v>
      </c>
      <c r="D52" s="8">
        <v>38</v>
      </c>
      <c r="E52" s="8">
        <v>3</v>
      </c>
      <c r="F52" s="8">
        <v>3</v>
      </c>
      <c r="G52" s="8">
        <v>35</v>
      </c>
      <c r="H52" s="8">
        <v>3</v>
      </c>
      <c r="I52" s="8">
        <v>38</v>
      </c>
      <c r="J52" s="8">
        <v>0</v>
      </c>
      <c r="K52" s="8"/>
      <c r="L52" s="8">
        <f t="shared" si="0"/>
        <v>0</v>
      </c>
      <c r="O52" s="1">
        <f>C52-'Always max (cb4)'!C52</f>
        <v>0.4</v>
      </c>
      <c r="P52" s="12">
        <f>(O52/C52)*100</f>
        <v>40</v>
      </c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>
      <c r="A53" s="8">
        <v>48</v>
      </c>
      <c r="B53" s="8" t="s">
        <v>1283</v>
      </c>
      <c r="C53" s="8">
        <v>33.4</v>
      </c>
      <c r="D53" s="8">
        <v>1357</v>
      </c>
      <c r="E53" s="8">
        <v>127</v>
      </c>
      <c r="F53" s="8">
        <v>127</v>
      </c>
      <c r="G53" s="8">
        <v>1230</v>
      </c>
      <c r="H53" s="8">
        <v>145</v>
      </c>
      <c r="I53" s="8">
        <v>1357</v>
      </c>
      <c r="J53" s="8">
        <v>0</v>
      </c>
      <c r="K53" s="8"/>
      <c r="L53" s="8">
        <f t="shared" si="0"/>
        <v>1.5237464668115646</v>
      </c>
      <c r="O53" s="1">
        <f>C53-'Always max (cb4)'!C53</f>
        <v>-0.80000000000000426</v>
      </c>
      <c r="P53" s="12">
        <f>(O53/C53)*100</f>
        <v>-2.3952095808383365</v>
      </c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>
      <c r="A54" s="8">
        <v>49</v>
      </c>
      <c r="B54" s="8" t="s">
        <v>1284</v>
      </c>
      <c r="C54" s="8">
        <v>35.4</v>
      </c>
      <c r="D54" s="8">
        <v>1448</v>
      </c>
      <c r="E54" s="8">
        <v>123</v>
      </c>
      <c r="F54" s="8">
        <v>123</v>
      </c>
      <c r="G54" s="8">
        <v>1286</v>
      </c>
      <c r="H54" s="8">
        <v>132</v>
      </c>
      <c r="I54" s="8">
        <v>1448</v>
      </c>
      <c r="J54" s="8">
        <v>0</v>
      </c>
      <c r="K54" s="8"/>
      <c r="L54" s="8">
        <f t="shared" si="0"/>
        <v>1.5490032620257879</v>
      </c>
      <c r="O54" s="1">
        <f>C54-'Always max (cb4)'!C54</f>
        <v>-0.60000000000000142</v>
      </c>
      <c r="P54" s="12">
        <f>(O54/C54)*100</f>
        <v>-1.6949152542372923</v>
      </c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>
      <c r="A55" s="8">
        <v>50</v>
      </c>
      <c r="B55" s="8" t="s">
        <v>1285</v>
      </c>
      <c r="C55" s="8">
        <v>59.6</v>
      </c>
      <c r="D55" s="8">
        <v>2215</v>
      </c>
      <c r="E55" s="8">
        <v>0</v>
      </c>
      <c r="F55" s="8">
        <v>0</v>
      </c>
      <c r="G55" s="8">
        <v>2179</v>
      </c>
      <c r="H55" s="8">
        <v>240</v>
      </c>
      <c r="I55" s="8">
        <v>2215</v>
      </c>
      <c r="J55" s="8">
        <v>0</v>
      </c>
      <c r="K55" s="8"/>
      <c r="L55" s="8">
        <f t="shared" si="0"/>
        <v>1.7752462597402365</v>
      </c>
      <c r="O55" s="1">
        <f>C55-'Always max (cb4)'!C55</f>
        <v>-0.79999999999999716</v>
      </c>
      <c r="P55" s="12">
        <f>(O55/C55)*100</f>
        <v>-1.342281879194626</v>
      </c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>
      <c r="A56" s="8">
        <v>51</v>
      </c>
      <c r="B56" s="8" t="s">
        <v>1286</v>
      </c>
      <c r="C56" s="8">
        <v>70.8</v>
      </c>
      <c r="D56" s="8">
        <v>2697</v>
      </c>
      <c r="E56" s="8">
        <v>134</v>
      </c>
      <c r="F56" s="8">
        <v>133</v>
      </c>
      <c r="G56" s="8">
        <v>2563</v>
      </c>
      <c r="H56" s="8">
        <v>258</v>
      </c>
      <c r="I56" s="8">
        <v>2697</v>
      </c>
      <c r="J56" s="8">
        <v>0</v>
      </c>
      <c r="K56" s="8"/>
      <c r="L56" s="8">
        <f t="shared" si="0"/>
        <v>1.8500332576897689</v>
      </c>
      <c r="O56" s="8">
        <f>C56-'Always max (cb4)'!C56</f>
        <v>2</v>
      </c>
      <c r="P56" s="12">
        <f>(O56/C56)*100</f>
        <v>2.8248587570621471</v>
      </c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>
      <c r="A57" s="8">
        <v>52</v>
      </c>
      <c r="B57" s="8" t="s">
        <v>1287</v>
      </c>
      <c r="C57" s="8">
        <v>37.400000000000006</v>
      </c>
      <c r="D57" s="8">
        <v>1504</v>
      </c>
      <c r="E57" s="8">
        <v>158</v>
      </c>
      <c r="F57" s="8">
        <v>158</v>
      </c>
      <c r="G57" s="8">
        <v>1346</v>
      </c>
      <c r="H57" s="8">
        <v>128</v>
      </c>
      <c r="I57" s="8">
        <v>1504</v>
      </c>
      <c r="J57" s="8">
        <v>0</v>
      </c>
      <c r="K57" s="8"/>
      <c r="L57" s="8">
        <f t="shared" si="0"/>
        <v>1.5728716022004803</v>
      </c>
      <c r="O57" s="8">
        <f>C57-'Always max (cb4)'!C57</f>
        <v>-2.3999999999999915</v>
      </c>
      <c r="P57" s="12">
        <f>(O57/C57)*100</f>
        <v>-6.4171122994652166</v>
      </c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>
      <c r="A58" s="8">
        <v>53</v>
      </c>
      <c r="B58" s="8" t="s">
        <v>1288</v>
      </c>
      <c r="C58" s="8">
        <v>0.2</v>
      </c>
      <c r="D58" s="8">
        <v>8</v>
      </c>
      <c r="E58" s="8">
        <v>2</v>
      </c>
      <c r="F58" s="8">
        <v>2</v>
      </c>
      <c r="G58" s="8">
        <v>6</v>
      </c>
      <c r="H58" s="8">
        <v>0</v>
      </c>
      <c r="I58" s="8">
        <v>8</v>
      </c>
      <c r="J58" s="8">
        <v>0</v>
      </c>
      <c r="K58" s="8"/>
      <c r="L58" s="8">
        <f t="shared" si="0"/>
        <v>-0.69897000433601875</v>
      </c>
      <c r="O58" s="8">
        <f>C58-'Always max (cb4)'!C58</f>
        <v>0</v>
      </c>
      <c r="P58" s="12">
        <f>(O58/C58)*100</f>
        <v>0</v>
      </c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>
      <c r="A59" s="8">
        <v>54</v>
      </c>
      <c r="B59" s="8" t="s">
        <v>1289</v>
      </c>
      <c r="C59" s="8">
        <v>100.60000000000001</v>
      </c>
      <c r="D59" s="8">
        <v>3655</v>
      </c>
      <c r="E59" s="8">
        <v>1</v>
      </c>
      <c r="F59" s="8">
        <v>1</v>
      </c>
      <c r="G59" s="8">
        <v>3654</v>
      </c>
      <c r="H59" s="8">
        <v>380</v>
      </c>
      <c r="I59" s="8">
        <v>3655</v>
      </c>
      <c r="J59" s="8">
        <v>0</v>
      </c>
      <c r="K59" s="8"/>
      <c r="L59" s="8">
        <f t="shared" si="0"/>
        <v>2.0025979807199086</v>
      </c>
      <c r="O59" s="8">
        <f>C59-'Always max (cb4)'!C59</f>
        <v>0.4000000000000199</v>
      </c>
      <c r="P59" s="12">
        <f>(O59/C59)*100</f>
        <v>0.39761431411532788</v>
      </c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>
      <c r="A60" s="8">
        <v>55</v>
      </c>
      <c r="B60" s="8" t="s">
        <v>1290</v>
      </c>
      <c r="C60" s="8">
        <v>40.199999999999996</v>
      </c>
      <c r="D60" s="8">
        <v>1464</v>
      </c>
      <c r="E60" s="8">
        <v>0</v>
      </c>
      <c r="F60" s="8">
        <v>0</v>
      </c>
      <c r="G60" s="8">
        <v>1464</v>
      </c>
      <c r="H60" s="8">
        <v>157</v>
      </c>
      <c r="I60" s="8">
        <v>1464</v>
      </c>
      <c r="J60" s="8">
        <v>0</v>
      </c>
      <c r="K60" s="8"/>
      <c r="L60" s="8">
        <f t="shared" si="0"/>
        <v>1.6042260530844701</v>
      </c>
      <c r="O60" s="8">
        <f>C60-'Always max (cb4)'!C60</f>
        <v>-1.6000000000000014</v>
      </c>
      <c r="P60" s="12">
        <f>(O60/C60)*100</f>
        <v>-3.9800995024875663</v>
      </c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>
      <c r="A61" s="8">
        <v>56</v>
      </c>
      <c r="B61" s="8" t="s">
        <v>1291</v>
      </c>
      <c r="C61" s="8">
        <v>85</v>
      </c>
      <c r="D61" s="8">
        <v>3089</v>
      </c>
      <c r="E61" s="8">
        <v>5</v>
      </c>
      <c r="F61" s="8">
        <v>0</v>
      </c>
      <c r="G61" s="8">
        <v>3084</v>
      </c>
      <c r="H61" s="8">
        <v>317</v>
      </c>
      <c r="I61" s="8">
        <v>3089</v>
      </c>
      <c r="J61" s="8">
        <v>0</v>
      </c>
      <c r="K61" s="8"/>
      <c r="L61" s="8">
        <f t="shared" si="0"/>
        <v>1.9294189257142926</v>
      </c>
      <c r="O61" s="8">
        <f>C61-'Always max (cb4)'!C61</f>
        <v>-19.800000000000011</v>
      </c>
      <c r="P61" s="12">
        <f>(O61/C61)*100</f>
        <v>-23.294117647058837</v>
      </c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>
      <c r="A62" s="8">
        <v>57</v>
      </c>
      <c r="B62" s="8" t="s">
        <v>1292</v>
      </c>
      <c r="C62" s="8">
        <v>53</v>
      </c>
      <c r="D62" s="8">
        <v>1921</v>
      </c>
      <c r="E62" s="8">
        <v>0</v>
      </c>
      <c r="F62" s="8">
        <v>0</v>
      </c>
      <c r="G62" s="8">
        <v>1921</v>
      </c>
      <c r="H62" s="8">
        <v>193</v>
      </c>
      <c r="I62" s="8">
        <v>1921</v>
      </c>
      <c r="J62" s="8">
        <v>0</v>
      </c>
      <c r="K62" s="8"/>
      <c r="L62" s="8">
        <f t="shared" si="0"/>
        <v>1.7242758696007889</v>
      </c>
      <c r="O62" s="8">
        <f>C62-'Always max (cb4)'!C62</f>
        <v>-0.20000000000000284</v>
      </c>
      <c r="P62" s="12">
        <f>(O62/C62)*100</f>
        <v>-0.37735849056604309</v>
      </c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>
      <c r="A63" s="8">
        <v>58</v>
      </c>
      <c r="B63" s="8" t="s">
        <v>1293</v>
      </c>
      <c r="C63" s="8">
        <v>18.400000000000002</v>
      </c>
      <c r="D63" s="8">
        <v>750</v>
      </c>
      <c r="E63" s="8">
        <v>74</v>
      </c>
      <c r="F63" s="8">
        <v>74</v>
      </c>
      <c r="G63" s="8">
        <v>676</v>
      </c>
      <c r="H63" s="8">
        <v>75</v>
      </c>
      <c r="I63" s="8">
        <v>750</v>
      </c>
      <c r="J63" s="8">
        <v>0</v>
      </c>
      <c r="K63" s="8"/>
      <c r="L63" s="8">
        <f t="shared" si="0"/>
        <v>1.2648178230095366</v>
      </c>
      <c r="O63" s="8">
        <f>C63-'Always max (cb4)'!C63</f>
        <v>-0.39999999999999503</v>
      </c>
      <c r="P63" s="12">
        <f>(O63/C63)*100</f>
        <v>-2.1739130434782337</v>
      </c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>
      <c r="A64" s="8">
        <v>59</v>
      </c>
      <c r="B64" s="8" t="s">
        <v>1294</v>
      </c>
      <c r="C64" s="8">
        <v>1.4000000000000001</v>
      </c>
      <c r="D64" s="8">
        <v>60</v>
      </c>
      <c r="E64" s="8">
        <v>9</v>
      </c>
      <c r="F64" s="8">
        <v>9</v>
      </c>
      <c r="G64" s="8">
        <v>51</v>
      </c>
      <c r="H64" s="8">
        <v>5</v>
      </c>
      <c r="I64" s="8">
        <v>60</v>
      </c>
      <c r="J64" s="8">
        <v>0</v>
      </c>
      <c r="K64" s="8"/>
      <c r="L64" s="8">
        <f t="shared" si="0"/>
        <v>0.14612803567823807</v>
      </c>
      <c r="O64" s="8">
        <f>C64-'Always max (cb4)'!C64</f>
        <v>1.2000000000000002</v>
      </c>
      <c r="P64" s="12">
        <f>(O64/C64)*100</f>
        <v>85.714285714285722</v>
      </c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>
      <c r="A65" s="8">
        <v>60</v>
      </c>
      <c r="B65" s="8" t="s">
        <v>1295</v>
      </c>
      <c r="C65" s="8">
        <v>0.6</v>
      </c>
      <c r="D65" s="8">
        <v>23</v>
      </c>
      <c r="E65" s="8">
        <v>4</v>
      </c>
      <c r="F65" s="8">
        <v>4</v>
      </c>
      <c r="G65" s="8">
        <v>19</v>
      </c>
      <c r="H65" s="8">
        <v>2</v>
      </c>
      <c r="I65" s="8">
        <v>23</v>
      </c>
      <c r="J65" s="8">
        <v>0</v>
      </c>
      <c r="K65" s="8"/>
      <c r="L65" s="8">
        <f t="shared" si="0"/>
        <v>-0.22184874961635639</v>
      </c>
      <c r="O65" s="8">
        <f>C65-'Always max (cb4)'!C65</f>
        <v>0</v>
      </c>
      <c r="P65" s="12">
        <f>(O65/C65)*100</f>
        <v>0</v>
      </c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>
      <c r="A66" s="8">
        <v>61</v>
      </c>
      <c r="B66" s="8" t="s">
        <v>1296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/>
      <c r="L66" s="8" t="e">
        <f t="shared" si="0"/>
        <v>#NUM!</v>
      </c>
      <c r="O66" s="8">
        <f>C66-'Always max (cb4)'!C66</f>
        <v>0</v>
      </c>
      <c r="P66" s="12" t="e">
        <f>(O66/C66)*100</f>
        <v>#DIV/0!</v>
      </c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>
      <c r="A67" s="8">
        <v>62</v>
      </c>
      <c r="B67" s="8" t="s">
        <v>1297</v>
      </c>
      <c r="C67" s="8">
        <v>0</v>
      </c>
      <c r="D67" s="8">
        <v>1</v>
      </c>
      <c r="E67" s="8">
        <v>0</v>
      </c>
      <c r="F67" s="8">
        <v>0</v>
      </c>
      <c r="G67" s="8">
        <v>1</v>
      </c>
      <c r="H67" s="8">
        <v>0</v>
      </c>
      <c r="I67" s="8">
        <v>1</v>
      </c>
      <c r="J67" s="8">
        <v>0</v>
      </c>
      <c r="K67" s="8"/>
      <c r="L67" s="8" t="e">
        <f t="shared" si="0"/>
        <v>#NUM!</v>
      </c>
      <c r="O67" s="8">
        <f>C67-'Always max (cb4)'!C67</f>
        <v>0</v>
      </c>
      <c r="P67" s="12" t="e">
        <f>(O67/C67)*100</f>
        <v>#DIV/0!</v>
      </c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>
      <c r="A68" s="8">
        <v>63</v>
      </c>
      <c r="B68" s="8" t="s">
        <v>1298</v>
      </c>
      <c r="C68" s="8">
        <v>23.799999999999997</v>
      </c>
      <c r="D68" s="8">
        <v>974</v>
      </c>
      <c r="E68" s="8">
        <v>124</v>
      </c>
      <c r="F68" s="8">
        <v>123</v>
      </c>
      <c r="G68" s="8">
        <v>850</v>
      </c>
      <c r="H68" s="8">
        <v>76</v>
      </c>
      <c r="I68" s="8">
        <v>974</v>
      </c>
      <c r="J68" s="8">
        <v>0</v>
      </c>
      <c r="K68" s="8"/>
      <c r="L68" s="8">
        <f t="shared" si="0"/>
        <v>1.3765769570565118</v>
      </c>
      <c r="O68" s="8">
        <f>C68-'Always max (cb4)'!C68</f>
        <v>1.7999999999999972</v>
      </c>
      <c r="P68" s="12">
        <f>(O68/C68)*100</f>
        <v>7.5630252100840218</v>
      </c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>
      <c r="A69" s="8">
        <v>64</v>
      </c>
      <c r="B69" s="8" t="s">
        <v>1299</v>
      </c>
      <c r="C69" s="8">
        <v>20.399999999999999</v>
      </c>
      <c r="D69" s="8">
        <v>721</v>
      </c>
      <c r="E69" s="8">
        <v>2</v>
      </c>
      <c r="F69" s="8">
        <v>2</v>
      </c>
      <c r="G69" s="8">
        <v>719</v>
      </c>
      <c r="H69" s="8">
        <v>57</v>
      </c>
      <c r="I69" s="8">
        <v>721</v>
      </c>
      <c r="J69" s="8">
        <v>0</v>
      </c>
      <c r="K69" s="8"/>
      <c r="L69" s="8">
        <f t="shared" si="0"/>
        <v>1.3096301674258988</v>
      </c>
      <c r="O69" s="8">
        <f>C69-'Always max (cb4)'!C69</f>
        <v>0.79999999999999716</v>
      </c>
      <c r="P69" s="12">
        <f>(O69/C69)*100</f>
        <v>3.9215686274509665</v>
      </c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>
      <c r="A70" s="8">
        <v>65</v>
      </c>
      <c r="B70" s="8" t="s">
        <v>1300</v>
      </c>
      <c r="C70" s="8">
        <v>102.2</v>
      </c>
      <c r="D70" s="8">
        <v>3688</v>
      </c>
      <c r="E70" s="8">
        <v>0</v>
      </c>
      <c r="F70" s="8">
        <v>0</v>
      </c>
      <c r="G70" s="8">
        <v>3687</v>
      </c>
      <c r="H70" s="8">
        <v>360</v>
      </c>
      <c r="I70" s="8">
        <v>3688</v>
      </c>
      <c r="J70" s="8">
        <v>0</v>
      </c>
      <c r="K70" s="8"/>
      <c r="L70" s="8">
        <f t="shared" si="0"/>
        <v>2.0094508957986941</v>
      </c>
      <c r="O70" s="8">
        <f>C70-'Always max (cb4)'!C70</f>
        <v>0.20000000000000284</v>
      </c>
      <c r="P70" s="12">
        <f>(O70/C70)*100</f>
        <v>0.19569471624266421</v>
      </c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>
      <c r="A71" s="8">
        <v>66</v>
      </c>
      <c r="B71" s="8" t="s">
        <v>1301</v>
      </c>
      <c r="C71" s="8">
        <v>23.2</v>
      </c>
      <c r="D71" s="8">
        <v>837</v>
      </c>
      <c r="E71" s="8">
        <v>1</v>
      </c>
      <c r="F71" s="8">
        <v>1</v>
      </c>
      <c r="G71" s="8">
        <v>836</v>
      </c>
      <c r="H71" s="8">
        <v>82</v>
      </c>
      <c r="I71" s="8">
        <v>837</v>
      </c>
      <c r="J71" s="8">
        <v>0</v>
      </c>
      <c r="K71" s="8"/>
      <c r="L71" s="8">
        <f t="shared" ref="L71:L134" si="2">LOG10(C71)</f>
        <v>1.3654879848908996</v>
      </c>
      <c r="O71" s="8">
        <f>C71-'Always max (cb4)'!C71</f>
        <v>1.5999999999999979</v>
      </c>
      <c r="P71" s="12">
        <f>(O71/C71)*100</f>
        <v>6.8965517241379226</v>
      </c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>
      <c r="A72" s="8">
        <v>67</v>
      </c>
      <c r="B72" s="8" t="s">
        <v>1302</v>
      </c>
      <c r="C72" s="8">
        <v>2</v>
      </c>
      <c r="D72" s="8">
        <v>75</v>
      </c>
      <c r="E72" s="8">
        <v>0</v>
      </c>
      <c r="F72" s="8">
        <v>0</v>
      </c>
      <c r="G72" s="8">
        <v>75</v>
      </c>
      <c r="H72" s="8">
        <v>8</v>
      </c>
      <c r="I72" s="8">
        <v>75</v>
      </c>
      <c r="J72" s="8">
        <v>0</v>
      </c>
      <c r="K72" s="8"/>
      <c r="L72" s="8">
        <f t="shared" si="2"/>
        <v>0.3010299956639812</v>
      </c>
      <c r="O72" s="8">
        <f>C72-'Always max (cb4)'!C72</f>
        <v>-0.60000000000000009</v>
      </c>
      <c r="P72" s="12">
        <f>(O72/C72)*100</f>
        <v>-30.000000000000004</v>
      </c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>
      <c r="A73" s="8">
        <v>68</v>
      </c>
      <c r="B73" s="8" t="s">
        <v>1303</v>
      </c>
      <c r="C73" s="8">
        <v>100.8</v>
      </c>
      <c r="D73" s="8">
        <v>3664</v>
      </c>
      <c r="E73" s="8">
        <v>0</v>
      </c>
      <c r="F73" s="8">
        <v>0</v>
      </c>
      <c r="G73" s="8">
        <v>3664</v>
      </c>
      <c r="H73" s="8">
        <v>381</v>
      </c>
      <c r="I73" s="8">
        <v>3664</v>
      </c>
      <c r="J73" s="8">
        <v>0</v>
      </c>
      <c r="K73" s="8"/>
      <c r="L73" s="8">
        <f t="shared" si="2"/>
        <v>2.0034605321095063</v>
      </c>
      <c r="O73" s="8">
        <f>C73-'Always max (cb4)'!C73</f>
        <v>-0.60000000000000853</v>
      </c>
      <c r="P73" s="12">
        <f>(O73/C73)*100</f>
        <v>-0.59523809523810367</v>
      </c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>
      <c r="A74" s="8">
        <v>69</v>
      </c>
      <c r="B74" s="8" t="s">
        <v>1304</v>
      </c>
      <c r="C74" s="8">
        <v>1.2</v>
      </c>
      <c r="D74" s="8">
        <v>45</v>
      </c>
      <c r="E74" s="8">
        <v>2</v>
      </c>
      <c r="F74" s="8">
        <v>2</v>
      </c>
      <c r="G74" s="8">
        <v>43</v>
      </c>
      <c r="H74" s="8">
        <v>4</v>
      </c>
      <c r="I74" s="8">
        <v>45</v>
      </c>
      <c r="J74" s="8">
        <v>0</v>
      </c>
      <c r="K74" s="8"/>
      <c r="L74" s="8">
        <f t="shared" si="2"/>
        <v>7.9181246047624818E-2</v>
      </c>
      <c r="O74" s="8">
        <f>C74-'Always max (cb4)'!C74</f>
        <v>0.39999999999999991</v>
      </c>
      <c r="P74" s="12">
        <f>(O74/C74)*100</f>
        <v>33.333333333333329</v>
      </c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>
      <c r="A75" s="8">
        <v>70</v>
      </c>
      <c r="B75" s="8" t="s">
        <v>1305</v>
      </c>
      <c r="C75" s="8">
        <v>98</v>
      </c>
      <c r="D75" s="8">
        <v>3550</v>
      </c>
      <c r="E75" s="8">
        <v>3</v>
      </c>
      <c r="F75" s="8">
        <v>2</v>
      </c>
      <c r="G75" s="8">
        <v>3547</v>
      </c>
      <c r="H75" s="8">
        <v>359</v>
      </c>
      <c r="I75" s="8">
        <v>3550</v>
      </c>
      <c r="J75" s="8">
        <v>0</v>
      </c>
      <c r="K75" s="8"/>
      <c r="L75" s="8">
        <f t="shared" si="2"/>
        <v>1.9912260756924949</v>
      </c>
      <c r="O75" s="8">
        <f>C75-'Always max (cb4)'!C75</f>
        <v>-18.400000000000006</v>
      </c>
      <c r="P75" s="12">
        <f>(O75/C75)*100</f>
        <v>-18.775510204081638</v>
      </c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>
      <c r="A76" s="8">
        <v>71</v>
      </c>
      <c r="B76" s="8" t="s">
        <v>1306</v>
      </c>
      <c r="C76" s="8">
        <v>1.6</v>
      </c>
      <c r="D76" s="8">
        <v>64</v>
      </c>
      <c r="E76" s="8">
        <v>0</v>
      </c>
      <c r="F76" s="8">
        <v>0</v>
      </c>
      <c r="G76" s="8">
        <v>64</v>
      </c>
      <c r="H76" s="8">
        <v>12</v>
      </c>
      <c r="I76" s="8">
        <v>64</v>
      </c>
      <c r="J76" s="8">
        <v>0</v>
      </c>
      <c r="K76" s="8"/>
      <c r="L76" s="8">
        <f t="shared" si="2"/>
        <v>0.20411998265592479</v>
      </c>
      <c r="O76" s="8">
        <f>C76-'Always max (cb4)'!C76</f>
        <v>-0.79999999999999982</v>
      </c>
      <c r="P76" s="12">
        <f>(O76/C76)*100</f>
        <v>-49.999999999999986</v>
      </c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>
      <c r="A77" s="8">
        <v>72</v>
      </c>
      <c r="B77" s="8" t="s">
        <v>1307</v>
      </c>
      <c r="C77" s="8">
        <v>84</v>
      </c>
      <c r="D77" s="8">
        <v>3087</v>
      </c>
      <c r="E77" s="8">
        <v>0</v>
      </c>
      <c r="F77" s="8">
        <v>0</v>
      </c>
      <c r="G77" s="8">
        <v>3087</v>
      </c>
      <c r="H77" s="8">
        <v>351</v>
      </c>
      <c r="I77" s="8">
        <v>3087</v>
      </c>
      <c r="J77" s="8">
        <v>0</v>
      </c>
      <c r="K77" s="8"/>
      <c r="L77" s="8">
        <f t="shared" si="2"/>
        <v>1.9242792860618816</v>
      </c>
      <c r="O77" s="8">
        <f>C77-'Always max (cb4)'!C77</f>
        <v>-2</v>
      </c>
      <c r="P77" s="12">
        <f>(O77/C77)*100</f>
        <v>-2.3809523809523809</v>
      </c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>
      <c r="A78" s="8">
        <v>73</v>
      </c>
      <c r="B78" s="8" t="s">
        <v>1308</v>
      </c>
      <c r="C78" s="8">
        <v>4.4000000000000004</v>
      </c>
      <c r="D78" s="8">
        <v>159</v>
      </c>
      <c r="E78" s="8">
        <v>0</v>
      </c>
      <c r="F78" s="8">
        <v>0</v>
      </c>
      <c r="G78" s="8">
        <v>159</v>
      </c>
      <c r="H78" s="8">
        <v>14</v>
      </c>
      <c r="I78" s="8">
        <v>159</v>
      </c>
      <c r="J78" s="8">
        <v>0</v>
      </c>
      <c r="K78" s="8"/>
      <c r="L78" s="8">
        <f t="shared" si="2"/>
        <v>0.64345267648618742</v>
      </c>
      <c r="O78" s="8">
        <f>C78-'Always max (cb4)'!C78</f>
        <v>0.40000000000000036</v>
      </c>
      <c r="P78" s="12">
        <f>(O78/C78)*100</f>
        <v>9.0909090909090988</v>
      </c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>
      <c r="A79" s="8">
        <v>74</v>
      </c>
      <c r="B79" s="8" t="s">
        <v>1309</v>
      </c>
      <c r="C79" s="8">
        <v>2.2000000000000002</v>
      </c>
      <c r="D79" s="8">
        <v>77</v>
      </c>
      <c r="E79" s="8">
        <v>0</v>
      </c>
      <c r="F79" s="8">
        <v>0</v>
      </c>
      <c r="G79" s="8">
        <v>77</v>
      </c>
      <c r="H79" s="8">
        <v>8</v>
      </c>
      <c r="I79" s="8">
        <v>77</v>
      </c>
      <c r="J79" s="8">
        <v>0</v>
      </c>
      <c r="K79" s="8"/>
      <c r="L79" s="8">
        <f t="shared" si="2"/>
        <v>0.34242268082220628</v>
      </c>
      <c r="O79" s="8">
        <f>C79-'Always max (cb4)'!C79</f>
        <v>0.8</v>
      </c>
      <c r="P79" s="12">
        <f>(O79/C79)*100</f>
        <v>36.363636363636367</v>
      </c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>
      <c r="A80" s="8">
        <v>75</v>
      </c>
      <c r="B80" s="8" t="s">
        <v>1310</v>
      </c>
      <c r="C80" s="8">
        <v>0.4</v>
      </c>
      <c r="D80" s="8">
        <v>13</v>
      </c>
      <c r="E80" s="8">
        <v>0</v>
      </c>
      <c r="F80" s="8">
        <v>0</v>
      </c>
      <c r="G80" s="8">
        <v>13</v>
      </c>
      <c r="H80" s="8">
        <v>1</v>
      </c>
      <c r="I80" s="8">
        <v>13</v>
      </c>
      <c r="J80" s="8">
        <v>0</v>
      </c>
      <c r="K80" s="8"/>
      <c r="L80" s="8">
        <f t="shared" si="2"/>
        <v>-0.3979400086720376</v>
      </c>
      <c r="O80" s="8">
        <f>C80-'Always max (cb4)'!C80</f>
        <v>0</v>
      </c>
      <c r="P80" s="12">
        <f>(O80/C80)*100</f>
        <v>0</v>
      </c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>
      <c r="A81" s="8">
        <v>76</v>
      </c>
      <c r="B81" s="8" t="s">
        <v>1311</v>
      </c>
      <c r="C81" s="8">
        <v>35.6</v>
      </c>
      <c r="D81" s="8">
        <v>1298</v>
      </c>
      <c r="E81" s="8">
        <v>3</v>
      </c>
      <c r="F81" s="8">
        <v>3</v>
      </c>
      <c r="G81" s="8">
        <v>1295</v>
      </c>
      <c r="H81" s="8">
        <v>133</v>
      </c>
      <c r="I81" s="8">
        <v>1298</v>
      </c>
      <c r="J81" s="8">
        <v>0</v>
      </c>
      <c r="K81" s="8"/>
      <c r="L81" s="8">
        <f t="shared" si="2"/>
        <v>1.5514499979728751</v>
      </c>
      <c r="O81" s="8">
        <f>C81-'Always max (cb4)'!C81</f>
        <v>-1.3999999999999986</v>
      </c>
      <c r="P81" s="12">
        <f>(O81/C81)*100</f>
        <v>-3.9325842696629172</v>
      </c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>
      <c r="A82" s="8">
        <v>77</v>
      </c>
      <c r="B82" s="8" t="s">
        <v>1312</v>
      </c>
      <c r="C82" s="8">
        <v>41.6</v>
      </c>
      <c r="D82" s="8">
        <v>1490</v>
      </c>
      <c r="E82" s="8">
        <v>8</v>
      </c>
      <c r="F82" s="8">
        <v>8</v>
      </c>
      <c r="G82" s="8">
        <v>1482</v>
      </c>
      <c r="H82" s="8">
        <v>131</v>
      </c>
      <c r="I82" s="8">
        <v>1490</v>
      </c>
      <c r="J82" s="8">
        <v>0</v>
      </c>
      <c r="K82" s="8"/>
      <c r="L82" s="8">
        <f t="shared" si="2"/>
        <v>1.6190933306267428</v>
      </c>
      <c r="O82" s="8">
        <f>C82-'Always max (cb4)'!C82</f>
        <v>2</v>
      </c>
      <c r="P82" s="12">
        <f>(O82/C82)*100</f>
        <v>4.8076923076923075</v>
      </c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>
      <c r="A83" s="8">
        <v>78</v>
      </c>
      <c r="B83" s="8" t="s">
        <v>1313</v>
      </c>
      <c r="C83" s="8">
        <v>97.2</v>
      </c>
      <c r="D83" s="8">
        <v>3505</v>
      </c>
      <c r="E83" s="8">
        <v>6</v>
      </c>
      <c r="F83" s="8">
        <v>6</v>
      </c>
      <c r="G83" s="8">
        <v>3499</v>
      </c>
      <c r="H83" s="8">
        <v>336</v>
      </c>
      <c r="I83" s="8">
        <v>3505</v>
      </c>
      <c r="J83" s="8">
        <v>0</v>
      </c>
      <c r="K83" s="8"/>
      <c r="L83" s="8">
        <f t="shared" si="2"/>
        <v>1.9876662649262746</v>
      </c>
      <c r="O83" s="8">
        <f>C83-'Always max (cb4)'!C83</f>
        <v>-1</v>
      </c>
      <c r="P83" s="12">
        <f>(O83/C83)*100</f>
        <v>-1.0288065843621399</v>
      </c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>
      <c r="A84" s="8">
        <v>79</v>
      </c>
      <c r="B84" s="8" t="s">
        <v>1314</v>
      </c>
      <c r="C84" s="8">
        <v>6.4</v>
      </c>
      <c r="D84" s="8">
        <v>274</v>
      </c>
      <c r="E84" s="8">
        <v>47</v>
      </c>
      <c r="F84" s="8">
        <v>46</v>
      </c>
      <c r="G84" s="8">
        <v>227</v>
      </c>
      <c r="H84" s="8">
        <v>18</v>
      </c>
      <c r="I84" s="8">
        <v>274</v>
      </c>
      <c r="J84" s="8">
        <v>0</v>
      </c>
      <c r="K84" s="8"/>
      <c r="L84" s="8">
        <f t="shared" si="2"/>
        <v>0.80617997398388719</v>
      </c>
      <c r="O84" s="8">
        <f>C84-'Always max (cb4)'!C84</f>
        <v>-0.20000000000000018</v>
      </c>
      <c r="P84" s="12">
        <f>(O84/C84)*100</f>
        <v>-3.1250000000000027</v>
      </c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>
      <c r="A85" s="8">
        <v>80</v>
      </c>
      <c r="B85" s="8" t="s">
        <v>1315</v>
      </c>
      <c r="C85" s="8">
        <v>1.4000000000000001</v>
      </c>
      <c r="D85" s="8">
        <v>50</v>
      </c>
      <c r="E85" s="8">
        <v>3</v>
      </c>
      <c r="F85" s="8">
        <v>3</v>
      </c>
      <c r="G85" s="8">
        <v>47</v>
      </c>
      <c r="H85" s="8">
        <v>4</v>
      </c>
      <c r="I85" s="8">
        <v>50</v>
      </c>
      <c r="J85" s="8">
        <v>0</v>
      </c>
      <c r="K85" s="8"/>
      <c r="L85" s="8">
        <f t="shared" si="2"/>
        <v>0.14612803567823807</v>
      </c>
      <c r="O85" s="8">
        <f>C85-'Always max (cb4)'!C85</f>
        <v>0</v>
      </c>
      <c r="P85" s="12">
        <f>(O85/C85)*100</f>
        <v>0</v>
      </c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>
      <c r="A86" s="8">
        <v>81</v>
      </c>
      <c r="B86" s="8" t="s">
        <v>1316</v>
      </c>
      <c r="C86" s="8">
        <v>11.6</v>
      </c>
      <c r="D86" s="8">
        <v>449</v>
      </c>
      <c r="E86" s="8">
        <v>29</v>
      </c>
      <c r="F86" s="8">
        <v>28</v>
      </c>
      <c r="G86" s="8">
        <v>420</v>
      </c>
      <c r="H86" s="8">
        <v>40</v>
      </c>
      <c r="I86" s="8">
        <v>449</v>
      </c>
      <c r="J86" s="8">
        <v>0</v>
      </c>
      <c r="K86" s="8"/>
      <c r="L86" s="8">
        <f t="shared" si="2"/>
        <v>1.0644579892269184</v>
      </c>
      <c r="O86" s="8">
        <f>C86-'Always max (cb4)'!C86</f>
        <v>1.4000000000000004</v>
      </c>
      <c r="P86" s="12">
        <f>(O86/C86)*100</f>
        <v>12.068965517241383</v>
      </c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>
      <c r="A87" s="8">
        <v>82</v>
      </c>
      <c r="B87" s="8" t="s">
        <v>1317</v>
      </c>
      <c r="C87" s="8">
        <v>1.7999999999999998</v>
      </c>
      <c r="D87" s="8">
        <v>79</v>
      </c>
      <c r="E87" s="8">
        <v>13</v>
      </c>
      <c r="F87" s="8">
        <v>13</v>
      </c>
      <c r="G87" s="8">
        <v>66</v>
      </c>
      <c r="H87" s="8">
        <v>7</v>
      </c>
      <c r="I87" s="8">
        <v>79</v>
      </c>
      <c r="J87" s="8">
        <v>0</v>
      </c>
      <c r="K87" s="8"/>
      <c r="L87" s="8">
        <f t="shared" si="2"/>
        <v>0.25527250510330601</v>
      </c>
      <c r="O87" s="8">
        <f>C87-'Always max (cb4)'!C87</f>
        <v>-1.0000000000000004</v>
      </c>
      <c r="P87" s="12">
        <f>(O87/C87)*100</f>
        <v>-55.555555555555578</v>
      </c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>
      <c r="A88" s="8">
        <v>83</v>
      </c>
      <c r="B88" s="8" t="s">
        <v>1318</v>
      </c>
      <c r="C88" s="8">
        <v>10.199999999999999</v>
      </c>
      <c r="D88" s="8">
        <v>418</v>
      </c>
      <c r="E88" s="8">
        <v>49</v>
      </c>
      <c r="F88" s="8">
        <v>49</v>
      </c>
      <c r="G88" s="8">
        <v>369</v>
      </c>
      <c r="H88" s="8">
        <v>39</v>
      </c>
      <c r="I88" s="8">
        <v>418</v>
      </c>
      <c r="J88" s="8">
        <v>0</v>
      </c>
      <c r="K88" s="8"/>
      <c r="L88" s="8">
        <f t="shared" si="2"/>
        <v>1.0086001717619175</v>
      </c>
      <c r="O88" s="8">
        <f>C88-'Always max (cb4)'!C88</f>
        <v>-11.8</v>
      </c>
      <c r="P88" s="12">
        <f>(O88/C88)*100</f>
        <v>-115.68627450980394</v>
      </c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>
      <c r="A89" s="8">
        <v>84</v>
      </c>
      <c r="B89" s="8" t="s">
        <v>1319</v>
      </c>
      <c r="C89" s="8">
        <v>43.8</v>
      </c>
      <c r="D89" s="8">
        <v>1727</v>
      </c>
      <c r="E89" s="8">
        <v>111</v>
      </c>
      <c r="F89" s="8">
        <v>102</v>
      </c>
      <c r="G89" s="8">
        <v>1584</v>
      </c>
      <c r="H89" s="8">
        <v>159</v>
      </c>
      <c r="I89" s="8">
        <v>1727</v>
      </c>
      <c r="J89" s="8">
        <v>0</v>
      </c>
      <c r="K89" s="8"/>
      <c r="L89" s="8">
        <f t="shared" si="2"/>
        <v>1.6414741105040995</v>
      </c>
      <c r="O89" s="8">
        <f>C89-'Always max (cb4)'!C89</f>
        <v>-3</v>
      </c>
      <c r="P89" s="12">
        <f>(O89/C89)*100</f>
        <v>-6.8493150684931514</v>
      </c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>
      <c r="A90" s="8">
        <v>85</v>
      </c>
      <c r="B90" s="8" t="s">
        <v>1320</v>
      </c>
      <c r="C90" s="8">
        <v>18</v>
      </c>
      <c r="D90" s="8">
        <v>741</v>
      </c>
      <c r="E90" s="8">
        <v>88</v>
      </c>
      <c r="F90" s="8">
        <v>88</v>
      </c>
      <c r="G90" s="8">
        <v>653</v>
      </c>
      <c r="H90" s="8">
        <v>65</v>
      </c>
      <c r="I90" s="8">
        <v>741</v>
      </c>
      <c r="J90" s="8">
        <v>0</v>
      </c>
      <c r="K90" s="8"/>
      <c r="L90" s="8">
        <f t="shared" si="2"/>
        <v>1.255272505103306</v>
      </c>
      <c r="O90" s="8">
        <f>C90-'Always max (cb4)'!C90</f>
        <v>-0.19999999999999929</v>
      </c>
      <c r="P90" s="12">
        <f>(O90/C90)*100</f>
        <v>-1.1111111111111072</v>
      </c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>
      <c r="A91" s="8">
        <v>86</v>
      </c>
      <c r="B91" s="8" t="s">
        <v>1321</v>
      </c>
      <c r="C91" s="8">
        <v>33.4</v>
      </c>
      <c r="D91" s="8">
        <v>1330</v>
      </c>
      <c r="E91" s="8">
        <v>120</v>
      </c>
      <c r="F91" s="8">
        <v>120</v>
      </c>
      <c r="G91" s="8">
        <v>1210</v>
      </c>
      <c r="H91" s="8">
        <v>125</v>
      </c>
      <c r="I91" s="8">
        <v>1330</v>
      </c>
      <c r="J91" s="8">
        <v>0</v>
      </c>
      <c r="K91" s="8"/>
      <c r="L91" s="8">
        <f t="shared" si="2"/>
        <v>1.5237464668115646</v>
      </c>
      <c r="O91" s="8">
        <f>C91-'Always max (cb4)'!C91</f>
        <v>-0.20000000000000284</v>
      </c>
      <c r="P91" s="12">
        <f>(O91/C91)*100</f>
        <v>-0.59880239520958933</v>
      </c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>
      <c r="A92" s="8">
        <v>87</v>
      </c>
      <c r="B92" s="8" t="s">
        <v>1322</v>
      </c>
      <c r="C92" s="8">
        <v>0</v>
      </c>
      <c r="D92" s="8">
        <v>4</v>
      </c>
      <c r="E92" s="8">
        <v>0</v>
      </c>
      <c r="F92" s="8">
        <v>0</v>
      </c>
      <c r="G92" s="8">
        <v>4</v>
      </c>
      <c r="H92" s="8">
        <v>1</v>
      </c>
      <c r="I92" s="8">
        <v>4</v>
      </c>
      <c r="J92" s="8">
        <v>0</v>
      </c>
      <c r="K92" s="8"/>
      <c r="L92" s="8" t="e">
        <f t="shared" si="2"/>
        <v>#NUM!</v>
      </c>
      <c r="O92" s="8">
        <f>C92-'Always max (cb4)'!C92</f>
        <v>-0.2</v>
      </c>
      <c r="P92" s="12" t="e">
        <f>(O92/C92)*100</f>
        <v>#DIV/0!</v>
      </c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>
      <c r="A93" s="8">
        <v>88</v>
      </c>
      <c r="B93" s="8" t="s">
        <v>1323</v>
      </c>
      <c r="C93" s="8">
        <v>18.799999999999997</v>
      </c>
      <c r="D93" s="8">
        <v>766</v>
      </c>
      <c r="E93" s="8">
        <v>90</v>
      </c>
      <c r="F93" s="8">
        <v>85</v>
      </c>
      <c r="G93" s="8">
        <v>676</v>
      </c>
      <c r="H93" s="8">
        <v>67</v>
      </c>
      <c r="I93" s="8">
        <v>766</v>
      </c>
      <c r="J93" s="8">
        <v>0</v>
      </c>
      <c r="K93" s="8"/>
      <c r="L93" s="8">
        <f t="shared" si="2"/>
        <v>1.2741578492636798</v>
      </c>
      <c r="O93" s="8">
        <f>C93-'Always max (cb4)'!C93</f>
        <v>-2.2000000000000028</v>
      </c>
      <c r="P93" s="12">
        <f>(O93/C93)*100</f>
        <v>-11.702127659574485</v>
      </c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>
      <c r="A94" s="8">
        <v>89</v>
      </c>
      <c r="B94" s="8" t="s">
        <v>1324</v>
      </c>
      <c r="C94" s="8">
        <v>2.4</v>
      </c>
      <c r="D94" s="8">
        <v>101</v>
      </c>
      <c r="E94" s="8">
        <v>17</v>
      </c>
      <c r="F94" s="8">
        <v>17</v>
      </c>
      <c r="G94" s="8">
        <v>84</v>
      </c>
      <c r="H94" s="8">
        <v>8</v>
      </c>
      <c r="I94" s="8">
        <v>101</v>
      </c>
      <c r="J94" s="8">
        <v>0</v>
      </c>
      <c r="K94" s="8"/>
      <c r="L94" s="8">
        <f t="shared" si="2"/>
        <v>0.38021124171160603</v>
      </c>
      <c r="O94" s="8">
        <f>C94-'Always max (cb4)'!C94</f>
        <v>-0.20000000000000018</v>
      </c>
      <c r="P94" s="12">
        <f>(O94/C94)*100</f>
        <v>-8.333333333333341</v>
      </c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>
      <c r="A95" s="8">
        <v>90</v>
      </c>
      <c r="B95" s="8" t="s">
        <v>1325</v>
      </c>
      <c r="C95" s="8">
        <v>1.7999999999999998</v>
      </c>
      <c r="D95" s="8">
        <v>63</v>
      </c>
      <c r="E95" s="8">
        <v>6</v>
      </c>
      <c r="F95" s="8">
        <v>6</v>
      </c>
      <c r="G95" s="8">
        <v>57</v>
      </c>
      <c r="H95" s="8">
        <v>0</v>
      </c>
      <c r="I95" s="8">
        <v>63</v>
      </c>
      <c r="J95" s="8">
        <v>0</v>
      </c>
      <c r="K95" s="8"/>
      <c r="L95" s="8">
        <f t="shared" si="2"/>
        <v>0.25527250510330601</v>
      </c>
      <c r="O95" s="8">
        <f>C95-'Always max (cb4)'!C95</f>
        <v>0.39999999999999969</v>
      </c>
      <c r="P95" s="12">
        <f>(O95/C95)*100</f>
        <v>22.222222222222207</v>
      </c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>
      <c r="A96" s="8">
        <v>91</v>
      </c>
      <c r="B96" s="8" t="s">
        <v>1326</v>
      </c>
      <c r="C96" s="8">
        <v>36.4</v>
      </c>
      <c r="D96" s="8">
        <v>1288</v>
      </c>
      <c r="E96" s="8">
        <v>0</v>
      </c>
      <c r="F96" s="8">
        <v>0</v>
      </c>
      <c r="G96" s="8">
        <v>1288</v>
      </c>
      <c r="H96" s="8">
        <v>103</v>
      </c>
      <c r="I96" s="8">
        <v>1288</v>
      </c>
      <c r="J96" s="8">
        <v>0</v>
      </c>
      <c r="K96" s="8"/>
      <c r="L96" s="8">
        <f t="shared" si="2"/>
        <v>1.5611013836490559</v>
      </c>
      <c r="O96" s="8">
        <f>C96-'Always max (cb4)'!C96</f>
        <v>0.79999999999999716</v>
      </c>
      <c r="P96" s="12">
        <f>(O96/C96)*100</f>
        <v>2.19780219780219</v>
      </c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>
      <c r="A97" s="8">
        <v>92</v>
      </c>
      <c r="B97" s="8" t="s">
        <v>1327</v>
      </c>
      <c r="C97" s="8">
        <v>45.4</v>
      </c>
      <c r="D97" s="8">
        <v>1796</v>
      </c>
      <c r="E97" s="8">
        <v>156</v>
      </c>
      <c r="F97" s="8">
        <v>156</v>
      </c>
      <c r="G97" s="8">
        <v>1640</v>
      </c>
      <c r="H97" s="8">
        <v>164</v>
      </c>
      <c r="I97" s="8">
        <v>1796</v>
      </c>
      <c r="J97" s="8">
        <v>0</v>
      </c>
      <c r="K97" s="8"/>
      <c r="L97" s="8">
        <f t="shared" si="2"/>
        <v>1.657055852857104</v>
      </c>
      <c r="O97" s="8">
        <f>C97-'Always max (cb4)'!C97</f>
        <v>1.6000000000000014</v>
      </c>
      <c r="P97" s="12">
        <f>(O97/C97)*100</f>
        <v>3.5242290748898708</v>
      </c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>
      <c r="A98" s="8">
        <v>93</v>
      </c>
      <c r="B98" s="8" t="s">
        <v>1328</v>
      </c>
      <c r="C98" s="8">
        <v>0.4</v>
      </c>
      <c r="D98" s="8">
        <v>17</v>
      </c>
      <c r="E98" s="8">
        <v>2</v>
      </c>
      <c r="F98" s="8">
        <v>2</v>
      </c>
      <c r="G98" s="8">
        <v>15</v>
      </c>
      <c r="H98" s="8">
        <v>4</v>
      </c>
      <c r="I98" s="8">
        <v>17</v>
      </c>
      <c r="J98" s="8">
        <v>0</v>
      </c>
      <c r="K98" s="8"/>
      <c r="L98" s="8">
        <f t="shared" si="2"/>
        <v>-0.3979400086720376</v>
      </c>
      <c r="O98" s="8">
        <f>C98-'Always max (cb4)'!C98</f>
        <v>-0.79999999999999993</v>
      </c>
      <c r="P98" s="12">
        <f>(O98/C98)*100</f>
        <v>-199.99999999999997</v>
      </c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>
      <c r="A99" s="8">
        <v>94</v>
      </c>
      <c r="B99" s="8" t="s">
        <v>1329</v>
      </c>
      <c r="C99" s="8">
        <v>2.2000000000000002</v>
      </c>
      <c r="D99" s="8">
        <v>86</v>
      </c>
      <c r="E99" s="8">
        <v>3</v>
      </c>
      <c r="F99" s="8">
        <v>3</v>
      </c>
      <c r="G99" s="8">
        <v>83</v>
      </c>
      <c r="H99" s="8">
        <v>14</v>
      </c>
      <c r="I99" s="8">
        <v>86</v>
      </c>
      <c r="J99" s="8">
        <v>0</v>
      </c>
      <c r="K99" s="8"/>
      <c r="L99" s="8">
        <f t="shared" si="2"/>
        <v>0.34242268082220628</v>
      </c>
      <c r="O99" s="8">
        <f>C99-'Always max (cb4)'!C99</f>
        <v>-1.5999999999999996</v>
      </c>
      <c r="P99" s="12">
        <f>(O99/C99)*100</f>
        <v>-72.727272727272705</v>
      </c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>
      <c r="A100" s="8">
        <v>95</v>
      </c>
      <c r="B100" s="8" t="s">
        <v>1330</v>
      </c>
      <c r="C100" s="8">
        <v>40.599999999999994</v>
      </c>
      <c r="D100" s="8">
        <v>1482</v>
      </c>
      <c r="E100" s="8">
        <v>0</v>
      </c>
      <c r="F100" s="8">
        <v>0</v>
      </c>
      <c r="G100" s="8">
        <v>1482</v>
      </c>
      <c r="H100" s="8">
        <v>158</v>
      </c>
      <c r="I100" s="8">
        <v>1482</v>
      </c>
      <c r="J100" s="8">
        <v>0</v>
      </c>
      <c r="K100" s="8"/>
      <c r="L100" s="8">
        <f t="shared" si="2"/>
        <v>1.608526033577194</v>
      </c>
      <c r="O100" s="8">
        <f>C100-'Always max (cb4)'!C100</f>
        <v>-9.2000000000000099</v>
      </c>
      <c r="P100" s="12">
        <f>(O100/C100)*100</f>
        <v>-22.660098522167516</v>
      </c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>
      <c r="A101" s="8">
        <v>96</v>
      </c>
      <c r="B101" s="8" t="s">
        <v>1331</v>
      </c>
      <c r="C101" s="8">
        <v>68.600000000000009</v>
      </c>
      <c r="D101" s="8">
        <v>2515</v>
      </c>
      <c r="E101" s="8">
        <v>6</v>
      </c>
      <c r="F101" s="8">
        <v>0</v>
      </c>
      <c r="G101" s="8">
        <v>2509</v>
      </c>
      <c r="H101" s="8">
        <v>274</v>
      </c>
      <c r="I101" s="8">
        <v>2515</v>
      </c>
      <c r="J101" s="8">
        <v>0</v>
      </c>
      <c r="K101" s="8"/>
      <c r="L101" s="8">
        <f t="shared" si="2"/>
        <v>1.8363241157067518</v>
      </c>
      <c r="O101" s="8">
        <f>C101-'Always max (cb4)'!C101</f>
        <v>-1.7999999999999972</v>
      </c>
      <c r="P101" s="12">
        <f>(O101/C101)*100</f>
        <v>-2.6239067055393543</v>
      </c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>
      <c r="A102" s="8">
        <v>97</v>
      </c>
      <c r="B102" s="8" t="s">
        <v>1332</v>
      </c>
      <c r="C102" s="8">
        <v>43.6</v>
      </c>
      <c r="D102" s="8">
        <v>1732</v>
      </c>
      <c r="E102" s="8">
        <v>152</v>
      </c>
      <c r="F102" s="8">
        <v>152</v>
      </c>
      <c r="G102" s="8">
        <v>1580</v>
      </c>
      <c r="H102" s="8">
        <v>159</v>
      </c>
      <c r="I102" s="8">
        <v>1732</v>
      </c>
      <c r="J102" s="8">
        <v>0</v>
      </c>
      <c r="K102" s="8"/>
      <c r="L102" s="8">
        <f t="shared" si="2"/>
        <v>1.6394864892685861</v>
      </c>
      <c r="O102" s="8">
        <f>C102-'Always max (cb4)'!C102</f>
        <v>1.4000000000000057</v>
      </c>
      <c r="P102" s="12">
        <f>(O102/C102)*100</f>
        <v>3.2110091743119393</v>
      </c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>
      <c r="A103" s="8">
        <v>98</v>
      </c>
      <c r="B103" s="8" t="s">
        <v>1333</v>
      </c>
      <c r="C103" s="8">
        <v>0.8</v>
      </c>
      <c r="D103" s="8">
        <v>29</v>
      </c>
      <c r="E103" s="8">
        <v>2</v>
      </c>
      <c r="F103" s="8">
        <v>2</v>
      </c>
      <c r="G103" s="8">
        <v>27</v>
      </c>
      <c r="H103" s="8">
        <v>3</v>
      </c>
      <c r="I103" s="8">
        <v>29</v>
      </c>
      <c r="J103" s="8">
        <v>0</v>
      </c>
      <c r="K103" s="8"/>
      <c r="L103" s="8">
        <f t="shared" si="2"/>
        <v>-9.6910013008056392E-2</v>
      </c>
      <c r="O103" s="8">
        <f>C103-'Always max (cb4)'!C103</f>
        <v>0.60000000000000009</v>
      </c>
      <c r="P103" s="12">
        <f>(O103/C103)*100</f>
        <v>75.000000000000014</v>
      </c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>
      <c r="A104" s="8">
        <v>99</v>
      </c>
      <c r="B104" s="8" t="s">
        <v>1334</v>
      </c>
      <c r="C104" s="8">
        <v>9.8000000000000007</v>
      </c>
      <c r="D104" s="8">
        <v>352</v>
      </c>
      <c r="E104" s="8">
        <v>0</v>
      </c>
      <c r="F104" s="8">
        <v>0</v>
      </c>
      <c r="G104" s="8">
        <v>352</v>
      </c>
      <c r="H104" s="8">
        <v>31</v>
      </c>
      <c r="I104" s="8">
        <v>352</v>
      </c>
      <c r="J104" s="8">
        <v>0</v>
      </c>
      <c r="K104" s="8"/>
      <c r="L104" s="8">
        <f t="shared" si="2"/>
        <v>0.99122607569249488</v>
      </c>
      <c r="O104" s="8">
        <f>C104-'Always max (cb4)'!C104</f>
        <v>-2.1999999999999993</v>
      </c>
      <c r="P104" s="12">
        <f>(O104/C104)*100</f>
        <v>-22.448979591836725</v>
      </c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>
      <c r="A105" s="8">
        <v>100</v>
      </c>
      <c r="B105" s="8" t="s">
        <v>1335</v>
      </c>
      <c r="C105" s="8">
        <v>100.60000000000001</v>
      </c>
      <c r="D105" s="8">
        <v>3651</v>
      </c>
      <c r="E105" s="8">
        <v>0</v>
      </c>
      <c r="F105" s="8">
        <v>0</v>
      </c>
      <c r="G105" s="8">
        <v>3651</v>
      </c>
      <c r="H105" s="8">
        <v>378</v>
      </c>
      <c r="I105" s="8">
        <v>3651</v>
      </c>
      <c r="J105" s="8">
        <v>0</v>
      </c>
      <c r="K105" s="8"/>
      <c r="L105" s="8">
        <f t="shared" si="2"/>
        <v>2.0025979807199086</v>
      </c>
      <c r="O105" s="8">
        <f>C105-'Always max (cb4)'!C105</f>
        <v>-0.19999999999998863</v>
      </c>
      <c r="P105" s="12">
        <f>(O105/C105)*100</f>
        <v>-0.19880715705764279</v>
      </c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>
      <c r="A106" s="8">
        <v>101</v>
      </c>
      <c r="B106" s="8" t="s">
        <v>1336</v>
      </c>
      <c r="C106" s="8">
        <v>1.6</v>
      </c>
      <c r="D106" s="8">
        <v>67</v>
      </c>
      <c r="E106" s="8">
        <v>8</v>
      </c>
      <c r="F106" s="8">
        <v>8</v>
      </c>
      <c r="G106" s="8">
        <v>59</v>
      </c>
      <c r="H106" s="8">
        <v>8</v>
      </c>
      <c r="I106" s="8">
        <v>67</v>
      </c>
      <c r="J106" s="8">
        <v>0</v>
      </c>
      <c r="K106" s="8"/>
      <c r="L106" s="8">
        <f t="shared" si="2"/>
        <v>0.20411998265592479</v>
      </c>
      <c r="O106" s="8">
        <f>C106-'Always max (cb4)'!C106</f>
        <v>-0.19999999999999973</v>
      </c>
      <c r="P106" s="12">
        <f>(O106/C106)*100</f>
        <v>-12.499999999999984</v>
      </c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>
      <c r="A107" s="8">
        <v>102</v>
      </c>
      <c r="B107" s="8" t="s">
        <v>1337</v>
      </c>
      <c r="C107" s="8">
        <v>4.6000000000000005</v>
      </c>
      <c r="D107" s="8">
        <v>181</v>
      </c>
      <c r="E107" s="8">
        <v>6</v>
      </c>
      <c r="F107" s="8">
        <v>5</v>
      </c>
      <c r="G107" s="8">
        <v>175</v>
      </c>
      <c r="H107" s="8">
        <v>25</v>
      </c>
      <c r="I107" s="8">
        <v>181</v>
      </c>
      <c r="J107" s="8">
        <v>0</v>
      </c>
      <c r="K107" s="8"/>
      <c r="L107" s="8">
        <f t="shared" si="2"/>
        <v>0.66275783168157409</v>
      </c>
      <c r="O107" s="8">
        <f>C107-'Always max (cb4)'!C107</f>
        <v>-0.39999999999999947</v>
      </c>
      <c r="P107" s="12">
        <f>(O107/C107)*100</f>
        <v>-8.6956521739130306</v>
      </c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>
      <c r="A108" s="8">
        <v>103</v>
      </c>
      <c r="B108" s="8" t="s">
        <v>1338</v>
      </c>
      <c r="C108" s="8">
        <v>75.199999999999989</v>
      </c>
      <c r="D108" s="8">
        <v>2695</v>
      </c>
      <c r="E108" s="8">
        <v>0</v>
      </c>
      <c r="F108" s="8">
        <v>0</v>
      </c>
      <c r="G108" s="8">
        <v>2695</v>
      </c>
      <c r="H108" s="8">
        <v>246</v>
      </c>
      <c r="I108" s="8">
        <v>2695</v>
      </c>
      <c r="J108" s="8">
        <v>0</v>
      </c>
      <c r="K108" s="8"/>
      <c r="L108" s="8">
        <f t="shared" si="2"/>
        <v>1.8762178405916421</v>
      </c>
      <c r="O108" s="8">
        <f>C108-'Always max (cb4)'!C108</f>
        <v>0.99999999999998579</v>
      </c>
      <c r="P108" s="12">
        <f>(O108/C108)*100</f>
        <v>1.3297872340425345</v>
      </c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>
      <c r="A109" s="8">
        <v>104</v>
      </c>
      <c r="B109" s="8" t="s">
        <v>1339</v>
      </c>
      <c r="C109" s="8">
        <v>1.2</v>
      </c>
      <c r="D109" s="8">
        <v>45</v>
      </c>
      <c r="E109" s="8">
        <v>1</v>
      </c>
      <c r="F109" s="8">
        <v>1</v>
      </c>
      <c r="G109" s="8">
        <v>44</v>
      </c>
      <c r="H109" s="8">
        <v>3</v>
      </c>
      <c r="I109" s="8">
        <v>45</v>
      </c>
      <c r="J109" s="8">
        <v>0</v>
      </c>
      <c r="K109" s="8"/>
      <c r="L109" s="8">
        <f t="shared" si="2"/>
        <v>7.9181246047624818E-2</v>
      </c>
      <c r="O109" s="8">
        <f>C109-'Always max (cb4)'!C109</f>
        <v>0</v>
      </c>
      <c r="P109" s="12">
        <f>(O109/C109)*100</f>
        <v>0</v>
      </c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>
      <c r="A110" s="8">
        <v>105</v>
      </c>
      <c r="B110" s="8" t="s">
        <v>1340</v>
      </c>
      <c r="C110" s="8">
        <v>0.2</v>
      </c>
      <c r="D110" s="8">
        <v>7</v>
      </c>
      <c r="E110" s="8">
        <v>0</v>
      </c>
      <c r="F110" s="8">
        <v>0</v>
      </c>
      <c r="G110" s="8">
        <v>7</v>
      </c>
      <c r="H110" s="8">
        <v>1</v>
      </c>
      <c r="I110" s="8">
        <v>7</v>
      </c>
      <c r="J110" s="8">
        <v>0</v>
      </c>
      <c r="K110" s="8"/>
      <c r="L110" s="8">
        <f t="shared" si="2"/>
        <v>-0.69897000433601875</v>
      </c>
      <c r="O110" s="8">
        <f>C110-'Always max (cb4)'!C110</f>
        <v>-0.39999999999999997</v>
      </c>
      <c r="P110" s="12">
        <f>(O110/C110)*100</f>
        <v>-199.99999999999997</v>
      </c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>
      <c r="A111" s="8">
        <v>106</v>
      </c>
      <c r="B111" s="8" t="s">
        <v>1341</v>
      </c>
      <c r="C111" s="8">
        <v>18</v>
      </c>
      <c r="D111" s="8">
        <v>657</v>
      </c>
      <c r="E111" s="8">
        <v>0</v>
      </c>
      <c r="F111" s="8">
        <v>0</v>
      </c>
      <c r="G111" s="8">
        <v>657</v>
      </c>
      <c r="H111" s="8">
        <v>73</v>
      </c>
      <c r="I111" s="8">
        <v>657</v>
      </c>
      <c r="J111" s="8">
        <v>0</v>
      </c>
      <c r="K111" s="8"/>
      <c r="L111" s="8">
        <f t="shared" si="2"/>
        <v>1.255272505103306</v>
      </c>
      <c r="O111" s="8">
        <f>C111-'Always max (cb4)'!C111</f>
        <v>-0.19999999999999929</v>
      </c>
      <c r="P111" s="12">
        <f>(O111/C111)*100</f>
        <v>-1.1111111111111072</v>
      </c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>
      <c r="A112" s="8">
        <v>107</v>
      </c>
      <c r="B112" s="8" t="s">
        <v>1342</v>
      </c>
      <c r="C112" s="8">
        <v>100.8</v>
      </c>
      <c r="D112" s="8">
        <v>3643</v>
      </c>
      <c r="E112" s="8">
        <v>0</v>
      </c>
      <c r="F112" s="8">
        <v>0</v>
      </c>
      <c r="G112" s="8">
        <v>3643</v>
      </c>
      <c r="H112" s="8">
        <v>365</v>
      </c>
      <c r="I112" s="8">
        <v>3643</v>
      </c>
      <c r="J112" s="8">
        <v>0</v>
      </c>
      <c r="K112" s="8"/>
      <c r="L112" s="8">
        <f t="shared" si="2"/>
        <v>2.0034605321095063</v>
      </c>
      <c r="O112" s="8">
        <f>C112-'Always max (cb4)'!C112</f>
        <v>0.40000000000000568</v>
      </c>
      <c r="P112" s="12">
        <f>(O112/C112)*100</f>
        <v>0.39682539682540247</v>
      </c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>
      <c r="A113" s="8">
        <v>108</v>
      </c>
      <c r="B113" s="8" t="s">
        <v>1343</v>
      </c>
      <c r="C113" s="8">
        <v>56.4</v>
      </c>
      <c r="D113" s="8">
        <v>2212</v>
      </c>
      <c r="E113" s="8">
        <v>175</v>
      </c>
      <c r="F113" s="8">
        <v>175</v>
      </c>
      <c r="G113" s="8">
        <v>2037</v>
      </c>
      <c r="H113" s="8">
        <v>201</v>
      </c>
      <c r="I113" s="8">
        <v>2212</v>
      </c>
      <c r="J113" s="8">
        <v>0</v>
      </c>
      <c r="K113" s="8"/>
      <c r="L113" s="8">
        <f t="shared" si="2"/>
        <v>1.7512791039833422</v>
      </c>
      <c r="O113" s="8">
        <f>C113-'Always max (cb4)'!C113</f>
        <v>-2.3999999999999986</v>
      </c>
      <c r="P113" s="12">
        <f>(O113/C113)*100</f>
        <v>-4.2553191489361684</v>
      </c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>
      <c r="A114" s="8">
        <v>109</v>
      </c>
      <c r="B114" s="8" t="s">
        <v>1344</v>
      </c>
      <c r="C114" s="8">
        <v>33.199999999999996</v>
      </c>
      <c r="D114" s="8">
        <v>1321</v>
      </c>
      <c r="E114" s="8">
        <v>112</v>
      </c>
      <c r="F114" s="8">
        <v>112</v>
      </c>
      <c r="G114" s="8">
        <v>1209</v>
      </c>
      <c r="H114" s="8">
        <v>127</v>
      </c>
      <c r="I114" s="8">
        <v>1321</v>
      </c>
      <c r="J114" s="8">
        <v>0</v>
      </c>
      <c r="K114" s="8"/>
      <c r="L114" s="8">
        <f t="shared" si="2"/>
        <v>1.5211380837040362</v>
      </c>
      <c r="O114" s="8">
        <f>C114-'Always max (cb4)'!C114</f>
        <v>-1.6000000000000014</v>
      </c>
      <c r="P114" s="12">
        <f>(O114/C114)*100</f>
        <v>-4.8192771084337398</v>
      </c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>
      <c r="A115" s="8">
        <v>110</v>
      </c>
      <c r="B115" s="8" t="s">
        <v>1345</v>
      </c>
      <c r="C115" s="8">
        <v>2.6</v>
      </c>
      <c r="D115" s="8">
        <v>87</v>
      </c>
      <c r="E115" s="8">
        <v>0</v>
      </c>
      <c r="F115" s="8">
        <v>0</v>
      </c>
      <c r="G115" s="8">
        <v>87</v>
      </c>
      <c r="H115" s="8">
        <v>5</v>
      </c>
      <c r="I115" s="8">
        <v>87</v>
      </c>
      <c r="J115" s="8">
        <v>0</v>
      </c>
      <c r="K115" s="8"/>
      <c r="L115" s="8">
        <f t="shared" si="2"/>
        <v>0.41497334797081797</v>
      </c>
      <c r="O115" s="8">
        <f>C115-'Always max (cb4)'!C115</f>
        <v>1.2</v>
      </c>
      <c r="P115" s="12">
        <f>(O115/C115)*100</f>
        <v>46.153846153846153</v>
      </c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>
      <c r="A116" s="8">
        <v>111</v>
      </c>
      <c r="B116" s="8" t="s">
        <v>1346</v>
      </c>
      <c r="C116" s="8">
        <v>50.8</v>
      </c>
      <c r="D116" s="8">
        <v>1852</v>
      </c>
      <c r="E116" s="8">
        <v>0</v>
      </c>
      <c r="F116" s="8">
        <v>0</v>
      </c>
      <c r="G116" s="8">
        <v>1852</v>
      </c>
      <c r="H116" s="8">
        <v>199</v>
      </c>
      <c r="I116" s="8">
        <v>1852</v>
      </c>
      <c r="J116" s="8">
        <v>0</v>
      </c>
      <c r="K116" s="8"/>
      <c r="L116" s="8">
        <f t="shared" si="2"/>
        <v>1.7058637122839193</v>
      </c>
      <c r="O116" s="8">
        <f>C116-'Always max (cb4)'!C116</f>
        <v>1.5999999999999943</v>
      </c>
      <c r="P116" s="12">
        <f>(O116/C116)*100</f>
        <v>3.1496062992125875</v>
      </c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>
      <c r="A117" s="8">
        <v>112</v>
      </c>
      <c r="B117" s="8" t="s">
        <v>1347</v>
      </c>
      <c r="C117" s="8">
        <v>51.2</v>
      </c>
      <c r="D117" s="8">
        <v>1844</v>
      </c>
      <c r="E117" s="8">
        <v>4</v>
      </c>
      <c r="F117" s="8">
        <v>4</v>
      </c>
      <c r="G117" s="8">
        <v>1840</v>
      </c>
      <c r="H117" s="8">
        <v>173</v>
      </c>
      <c r="I117" s="8">
        <v>1844</v>
      </c>
      <c r="J117" s="8">
        <v>0</v>
      </c>
      <c r="K117" s="8"/>
      <c r="L117" s="8">
        <f t="shared" si="2"/>
        <v>1.7092699609758308</v>
      </c>
      <c r="O117" s="8">
        <f>C117-'Always max (cb4)'!C117</f>
        <v>0.80000000000000426</v>
      </c>
      <c r="P117" s="12">
        <f>(O117/C117)*100</f>
        <v>1.5625000000000084</v>
      </c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>
      <c r="A118" s="8">
        <v>113</v>
      </c>
      <c r="B118" s="8" t="s">
        <v>1348</v>
      </c>
      <c r="C118" s="8">
        <v>0.6</v>
      </c>
      <c r="D118" s="8">
        <v>20</v>
      </c>
      <c r="E118" s="8">
        <v>0</v>
      </c>
      <c r="F118" s="8">
        <v>0</v>
      </c>
      <c r="G118" s="8">
        <v>20</v>
      </c>
      <c r="H118" s="8">
        <v>2</v>
      </c>
      <c r="I118" s="8">
        <v>20</v>
      </c>
      <c r="J118" s="8">
        <v>0</v>
      </c>
      <c r="K118" s="8"/>
      <c r="L118" s="8">
        <f t="shared" si="2"/>
        <v>-0.22184874961635639</v>
      </c>
      <c r="O118" s="8">
        <f>C118-'Always max (cb4)'!C118</f>
        <v>-0.6</v>
      </c>
      <c r="P118" s="12">
        <f>(O118/C118)*100</f>
        <v>-100</v>
      </c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>
      <c r="A119" s="8">
        <v>114</v>
      </c>
      <c r="B119" s="8" t="s">
        <v>1349</v>
      </c>
      <c r="C119" s="8">
        <v>2</v>
      </c>
      <c r="D119" s="8">
        <v>76</v>
      </c>
      <c r="E119" s="8">
        <v>5</v>
      </c>
      <c r="F119" s="8">
        <v>5</v>
      </c>
      <c r="G119" s="8">
        <v>71</v>
      </c>
      <c r="H119" s="8">
        <v>8</v>
      </c>
      <c r="I119" s="8">
        <v>76</v>
      </c>
      <c r="J119" s="8">
        <v>0</v>
      </c>
      <c r="K119" s="8"/>
      <c r="L119" s="8">
        <f t="shared" si="2"/>
        <v>0.3010299956639812</v>
      </c>
      <c r="O119" s="8">
        <f>C119-'Always max (cb4)'!C119</f>
        <v>0.20000000000000018</v>
      </c>
      <c r="P119" s="12">
        <f>(O119/C119)*100</f>
        <v>10.000000000000009</v>
      </c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>
      <c r="A120" s="8">
        <v>115</v>
      </c>
      <c r="B120" s="8" t="s">
        <v>1350</v>
      </c>
      <c r="C120" s="8">
        <v>1</v>
      </c>
      <c r="D120" s="8">
        <v>37</v>
      </c>
      <c r="E120" s="8">
        <v>0</v>
      </c>
      <c r="F120" s="8">
        <v>0</v>
      </c>
      <c r="G120" s="8">
        <v>37</v>
      </c>
      <c r="H120" s="8">
        <v>2</v>
      </c>
      <c r="I120" s="8">
        <v>37</v>
      </c>
      <c r="J120" s="8">
        <v>0</v>
      </c>
      <c r="K120" s="8"/>
      <c r="L120" s="8">
        <f t="shared" si="2"/>
        <v>0</v>
      </c>
      <c r="O120" s="8">
        <f>C120-'Always max (cb4)'!C120</f>
        <v>-0.19999999999999996</v>
      </c>
      <c r="P120" s="12">
        <f>(O120/C120)*100</f>
        <v>-19.999999999999996</v>
      </c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>
      <c r="A121" s="8">
        <v>116</v>
      </c>
      <c r="B121" s="8" t="s">
        <v>1351</v>
      </c>
      <c r="C121" s="8">
        <v>26.8</v>
      </c>
      <c r="D121" s="8">
        <v>1084</v>
      </c>
      <c r="E121" s="8">
        <v>116</v>
      </c>
      <c r="F121" s="8">
        <v>116</v>
      </c>
      <c r="G121" s="8">
        <v>968</v>
      </c>
      <c r="H121" s="8">
        <v>95</v>
      </c>
      <c r="I121" s="8">
        <v>1084</v>
      </c>
      <c r="J121" s="8">
        <v>0</v>
      </c>
      <c r="K121" s="8"/>
      <c r="L121" s="8">
        <f t="shared" si="2"/>
        <v>1.4281347940287887</v>
      </c>
      <c r="O121" s="8">
        <f>C121-'Always max (cb4)'!C121</f>
        <v>-3.3999999999999986</v>
      </c>
      <c r="P121" s="12">
        <f>(O121/C121)*100</f>
        <v>-12.686567164179099</v>
      </c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>
      <c r="A122" s="8">
        <v>117</v>
      </c>
      <c r="B122" s="8" t="s">
        <v>1352</v>
      </c>
      <c r="C122" s="8">
        <v>58</v>
      </c>
      <c r="D122" s="8">
        <v>2120</v>
      </c>
      <c r="E122" s="8">
        <v>0</v>
      </c>
      <c r="F122" s="8">
        <v>0</v>
      </c>
      <c r="G122" s="8">
        <v>2120</v>
      </c>
      <c r="H122" s="8">
        <v>234</v>
      </c>
      <c r="I122" s="8">
        <v>2120</v>
      </c>
      <c r="J122" s="8">
        <v>0</v>
      </c>
      <c r="K122" s="8"/>
      <c r="L122" s="8">
        <f t="shared" si="2"/>
        <v>1.7634279935629373</v>
      </c>
      <c r="O122" s="8">
        <f>C122-'Always max (cb4)'!C122</f>
        <v>1</v>
      </c>
      <c r="P122" s="12">
        <f>(O122/C122)*100</f>
        <v>1.7241379310344827</v>
      </c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>
      <c r="A123" s="8">
        <v>118</v>
      </c>
      <c r="B123" s="8" t="s">
        <v>1353</v>
      </c>
      <c r="C123" s="8">
        <v>7.4</v>
      </c>
      <c r="D123" s="8">
        <v>272</v>
      </c>
      <c r="E123" s="8">
        <v>2</v>
      </c>
      <c r="F123" s="8">
        <v>2</v>
      </c>
      <c r="G123" s="8">
        <v>270</v>
      </c>
      <c r="H123" s="8">
        <v>29</v>
      </c>
      <c r="I123" s="8">
        <v>272</v>
      </c>
      <c r="J123" s="8">
        <v>0</v>
      </c>
      <c r="K123" s="8"/>
      <c r="L123" s="8">
        <f t="shared" si="2"/>
        <v>0.86923171973097624</v>
      </c>
      <c r="O123" s="8">
        <f>C123-'Always max (cb4)'!C123</f>
        <v>-1</v>
      </c>
      <c r="P123" s="12">
        <f>(O123/C123)*100</f>
        <v>-13.513513513513512</v>
      </c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>
      <c r="A124" s="8">
        <v>119</v>
      </c>
      <c r="B124" s="8" t="s">
        <v>1354</v>
      </c>
      <c r="C124" s="8">
        <v>18.400000000000002</v>
      </c>
      <c r="D124" s="8">
        <v>732</v>
      </c>
      <c r="E124" s="8">
        <v>80</v>
      </c>
      <c r="F124" s="8">
        <v>80</v>
      </c>
      <c r="G124" s="8">
        <v>652</v>
      </c>
      <c r="H124" s="8">
        <v>56</v>
      </c>
      <c r="I124" s="8">
        <v>732</v>
      </c>
      <c r="J124" s="8">
        <v>0</v>
      </c>
      <c r="K124" s="8"/>
      <c r="L124" s="8">
        <f t="shared" si="2"/>
        <v>1.2648178230095366</v>
      </c>
      <c r="O124" s="8">
        <f>C124-'Always max (cb4)'!C124</f>
        <v>1.6000000000000014</v>
      </c>
      <c r="P124" s="12">
        <f>(O124/C124)*100</f>
        <v>8.6956521739130501</v>
      </c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>
      <c r="A125" s="8">
        <v>120</v>
      </c>
      <c r="B125" s="8" t="s">
        <v>1355</v>
      </c>
      <c r="C125" s="8">
        <v>40.199999999999996</v>
      </c>
      <c r="D125" s="8">
        <v>1616</v>
      </c>
      <c r="E125" s="8">
        <v>161</v>
      </c>
      <c r="F125" s="8">
        <v>161</v>
      </c>
      <c r="G125" s="8">
        <v>1455</v>
      </c>
      <c r="H125" s="8">
        <v>144</v>
      </c>
      <c r="I125" s="8">
        <v>1616</v>
      </c>
      <c r="J125" s="8">
        <v>0</v>
      </c>
      <c r="K125" s="8"/>
      <c r="L125" s="8">
        <f t="shared" si="2"/>
        <v>1.6042260530844701</v>
      </c>
      <c r="O125" s="8">
        <f>C125-'Always max (cb4)'!C125</f>
        <v>2.7999999999999901</v>
      </c>
      <c r="P125" s="12">
        <f>(O125/C125)*100</f>
        <v>6.9651741293532101</v>
      </c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>
      <c r="A126" s="8">
        <v>121</v>
      </c>
      <c r="B126" s="8" t="s">
        <v>1356</v>
      </c>
      <c r="C126" s="8">
        <v>6.2</v>
      </c>
      <c r="D126" s="8">
        <v>236</v>
      </c>
      <c r="E126" s="8">
        <v>21</v>
      </c>
      <c r="F126" s="8">
        <v>21</v>
      </c>
      <c r="G126" s="8">
        <v>215</v>
      </c>
      <c r="H126" s="8">
        <v>16</v>
      </c>
      <c r="I126" s="8">
        <v>236</v>
      </c>
      <c r="J126" s="8">
        <v>0</v>
      </c>
      <c r="K126" s="8"/>
      <c r="L126" s="8">
        <f t="shared" si="2"/>
        <v>0.79239168949825389</v>
      </c>
      <c r="O126" s="8">
        <f>C126-'Always max (cb4)'!C126</f>
        <v>0.59999999999999964</v>
      </c>
      <c r="P126" s="12">
        <f>(O126/C126)*100</f>
        <v>9.6774193548387046</v>
      </c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>
      <c r="A127" s="8">
        <v>122</v>
      </c>
      <c r="B127" s="8" t="s">
        <v>1357</v>
      </c>
      <c r="C127" s="8">
        <v>0.8</v>
      </c>
      <c r="D127" s="8">
        <v>32</v>
      </c>
      <c r="E127" s="8">
        <v>2</v>
      </c>
      <c r="F127" s="8">
        <v>2</v>
      </c>
      <c r="G127" s="8">
        <v>30</v>
      </c>
      <c r="H127" s="8">
        <v>4</v>
      </c>
      <c r="I127" s="8">
        <v>32</v>
      </c>
      <c r="J127" s="8">
        <v>0</v>
      </c>
      <c r="K127" s="8"/>
      <c r="L127" s="8">
        <f t="shared" si="2"/>
        <v>-9.6910013008056392E-2</v>
      </c>
      <c r="O127" s="8">
        <f>C127-'Always max (cb4)'!C127</f>
        <v>0.4</v>
      </c>
      <c r="P127" s="12">
        <f>(O127/C127)*100</f>
        <v>50</v>
      </c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>
      <c r="A128" s="8">
        <v>123</v>
      </c>
      <c r="B128" s="8" t="s">
        <v>1358</v>
      </c>
      <c r="C128" s="8">
        <v>27.799999999999997</v>
      </c>
      <c r="D128" s="8">
        <v>1096</v>
      </c>
      <c r="E128" s="8">
        <v>100</v>
      </c>
      <c r="F128" s="8">
        <v>100</v>
      </c>
      <c r="G128" s="8">
        <v>996</v>
      </c>
      <c r="H128" s="8">
        <v>90</v>
      </c>
      <c r="I128" s="8">
        <v>1096</v>
      </c>
      <c r="J128" s="8">
        <v>0</v>
      </c>
      <c r="K128" s="8"/>
      <c r="L128" s="8">
        <f t="shared" si="2"/>
        <v>1.4440447959180762</v>
      </c>
      <c r="O128" s="8">
        <f>C128-'Always max (cb4)'!C128</f>
        <v>-1.4000000000000021</v>
      </c>
      <c r="P128" s="12">
        <f>(O128/C128)*100</f>
        <v>-5.0359712230215914</v>
      </c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>
      <c r="A129" s="8">
        <v>124</v>
      </c>
      <c r="B129" s="8" t="s">
        <v>1359</v>
      </c>
      <c r="C129" s="8">
        <v>25</v>
      </c>
      <c r="D129" s="8">
        <v>968</v>
      </c>
      <c r="E129" s="8">
        <v>81</v>
      </c>
      <c r="F129" s="8">
        <v>80</v>
      </c>
      <c r="G129" s="8">
        <v>887</v>
      </c>
      <c r="H129" s="8">
        <v>73</v>
      </c>
      <c r="I129" s="8">
        <v>968</v>
      </c>
      <c r="J129" s="8">
        <v>0</v>
      </c>
      <c r="K129" s="8"/>
      <c r="L129" s="8">
        <f t="shared" si="2"/>
        <v>1.3979400086720377</v>
      </c>
      <c r="O129" s="8">
        <f>C129-'Always max (cb4)'!C129</f>
        <v>-0.19999999999999929</v>
      </c>
      <c r="P129" s="12">
        <f>(O129/C129)*100</f>
        <v>-0.79999999999999727</v>
      </c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>
      <c r="A130" s="8">
        <v>125</v>
      </c>
      <c r="B130" s="8" t="s">
        <v>1360</v>
      </c>
      <c r="C130" s="8">
        <v>37.400000000000006</v>
      </c>
      <c r="D130" s="8">
        <v>1334</v>
      </c>
      <c r="E130" s="8">
        <v>0</v>
      </c>
      <c r="F130" s="8">
        <v>0</v>
      </c>
      <c r="G130" s="8">
        <v>1334</v>
      </c>
      <c r="H130" s="8">
        <v>117</v>
      </c>
      <c r="I130" s="8">
        <v>1334</v>
      </c>
      <c r="J130" s="8">
        <v>0</v>
      </c>
      <c r="K130" s="8"/>
      <c r="L130" s="8">
        <f t="shared" si="2"/>
        <v>1.5728716022004803</v>
      </c>
      <c r="O130" s="8">
        <f>C130-'Always max (cb4)'!C130</f>
        <v>-0.99999999999999289</v>
      </c>
      <c r="P130" s="12">
        <f>(O130/C130)*100</f>
        <v>-2.6737967914438308</v>
      </c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>
      <c r="A131" s="8">
        <v>126</v>
      </c>
      <c r="B131" s="8" t="s">
        <v>1361</v>
      </c>
      <c r="C131" s="8">
        <v>16.399999999999999</v>
      </c>
      <c r="D131" s="8">
        <v>621</v>
      </c>
      <c r="E131" s="8">
        <v>11</v>
      </c>
      <c r="F131" s="8">
        <v>8</v>
      </c>
      <c r="G131" s="8">
        <v>595</v>
      </c>
      <c r="H131" s="8">
        <v>58</v>
      </c>
      <c r="I131" s="8">
        <v>621</v>
      </c>
      <c r="J131" s="8">
        <v>0</v>
      </c>
      <c r="K131" s="8"/>
      <c r="L131" s="8">
        <f t="shared" si="2"/>
        <v>1.2148438480476977</v>
      </c>
      <c r="O131" s="8">
        <f>C131-'Always max (cb4)'!C131</f>
        <v>-1.2000000000000028</v>
      </c>
      <c r="P131" s="12">
        <f>(O131/C131)*100</f>
        <v>-7.3170731707317245</v>
      </c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>
      <c r="A132" s="8">
        <v>127</v>
      </c>
      <c r="B132" s="8" t="s">
        <v>1362</v>
      </c>
      <c r="C132" s="8">
        <v>20.399999999999999</v>
      </c>
      <c r="D132" s="8">
        <v>829</v>
      </c>
      <c r="E132" s="8">
        <v>83</v>
      </c>
      <c r="F132" s="8">
        <v>81</v>
      </c>
      <c r="G132" s="8">
        <v>746</v>
      </c>
      <c r="H132" s="8">
        <v>84</v>
      </c>
      <c r="I132" s="8">
        <v>829</v>
      </c>
      <c r="J132" s="8">
        <v>0</v>
      </c>
      <c r="K132" s="8"/>
      <c r="L132" s="8">
        <f t="shared" si="2"/>
        <v>1.3096301674258988</v>
      </c>
      <c r="O132" s="8">
        <f>C132-'Always max (cb4)'!C132</f>
        <v>-0.60000000000000142</v>
      </c>
      <c r="P132" s="12">
        <f>(O132/C132)*100</f>
        <v>-2.9411764705882426</v>
      </c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>
      <c r="A133" s="8">
        <v>128</v>
      </c>
      <c r="B133" s="8" t="s">
        <v>1363</v>
      </c>
      <c r="C133" s="8">
        <v>40.4</v>
      </c>
      <c r="D133" s="8">
        <v>1592</v>
      </c>
      <c r="E133" s="8">
        <v>129</v>
      </c>
      <c r="F133" s="8">
        <v>129</v>
      </c>
      <c r="G133" s="8">
        <v>1463</v>
      </c>
      <c r="H133" s="8">
        <v>147</v>
      </c>
      <c r="I133" s="8">
        <v>1592</v>
      </c>
      <c r="J133" s="8">
        <v>0</v>
      </c>
      <c r="K133" s="8"/>
      <c r="L133" s="8">
        <f t="shared" si="2"/>
        <v>1.6063813651106049</v>
      </c>
      <c r="O133" s="8">
        <f>C133-'Always max (cb4)'!C133</f>
        <v>0</v>
      </c>
      <c r="P133" s="12">
        <f>(O133/C133)*100</f>
        <v>0</v>
      </c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>
      <c r="A134" s="8">
        <v>129</v>
      </c>
      <c r="B134" s="8" t="s">
        <v>1364</v>
      </c>
      <c r="C134" s="8">
        <v>43.6</v>
      </c>
      <c r="D134" s="8">
        <v>1682</v>
      </c>
      <c r="E134" s="8">
        <v>117</v>
      </c>
      <c r="F134" s="8">
        <v>117</v>
      </c>
      <c r="G134" s="8">
        <v>1565</v>
      </c>
      <c r="H134" s="8">
        <v>145</v>
      </c>
      <c r="I134" s="8">
        <v>1682</v>
      </c>
      <c r="J134" s="8">
        <v>0</v>
      </c>
      <c r="K134" s="8"/>
      <c r="L134" s="8">
        <f t="shared" si="2"/>
        <v>1.6394864892685861</v>
      </c>
      <c r="O134" s="8">
        <f>C134-'Always max (cb4)'!C134</f>
        <v>-0.60000000000000142</v>
      </c>
      <c r="P134" s="12">
        <f>(O134/C134)*100</f>
        <v>-1.376146788990829</v>
      </c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>
      <c r="A135" s="8">
        <v>130</v>
      </c>
      <c r="B135" s="8" t="s">
        <v>1365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/>
      <c r="L135" s="8" t="e">
        <f t="shared" ref="L135:L198" si="3">LOG10(C135)</f>
        <v>#NUM!</v>
      </c>
      <c r="O135" s="8">
        <f>C135-'Always max (cb4)'!C135</f>
        <v>0</v>
      </c>
      <c r="P135" s="12" t="e">
        <f>(O135/C135)*100</f>
        <v>#DIV/0!</v>
      </c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>
      <c r="A136" s="8">
        <v>131</v>
      </c>
      <c r="B136" s="8" t="s">
        <v>1366</v>
      </c>
      <c r="C136" s="8">
        <v>25.2</v>
      </c>
      <c r="D136" s="8">
        <v>976</v>
      </c>
      <c r="E136" s="8">
        <v>66</v>
      </c>
      <c r="F136" s="8">
        <v>65</v>
      </c>
      <c r="G136" s="8">
        <v>910</v>
      </c>
      <c r="H136" s="8">
        <v>92</v>
      </c>
      <c r="I136" s="8">
        <v>976</v>
      </c>
      <c r="J136" s="8">
        <v>0</v>
      </c>
      <c r="K136" s="8"/>
      <c r="L136" s="8">
        <f t="shared" si="3"/>
        <v>1.4014005407815442</v>
      </c>
      <c r="O136" s="8">
        <f>C136-'Always max (cb4)'!C136</f>
        <v>0.19999999999999929</v>
      </c>
      <c r="P136" s="12">
        <f>(O136/C136)*100</f>
        <v>0.79365079365079083</v>
      </c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>
      <c r="A137" s="8">
        <v>132</v>
      </c>
      <c r="B137" s="8" t="s">
        <v>1367</v>
      </c>
      <c r="C137" s="8">
        <v>34</v>
      </c>
      <c r="D137" s="8">
        <v>1471</v>
      </c>
      <c r="E137" s="8">
        <v>260</v>
      </c>
      <c r="F137" s="8">
        <v>259</v>
      </c>
      <c r="G137" s="8">
        <v>1211</v>
      </c>
      <c r="H137" s="8">
        <v>106</v>
      </c>
      <c r="I137" s="8">
        <v>1471</v>
      </c>
      <c r="J137" s="8">
        <v>0</v>
      </c>
      <c r="K137" s="8"/>
      <c r="L137" s="8">
        <f t="shared" si="3"/>
        <v>1.5314789170422551</v>
      </c>
      <c r="O137" s="8">
        <f>C137-'Always max (cb4)'!C137</f>
        <v>-1.2000000000000028</v>
      </c>
      <c r="P137" s="12">
        <f>(O137/C137)*100</f>
        <v>-3.5294117647058907</v>
      </c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>
      <c r="A138" s="8">
        <v>133</v>
      </c>
      <c r="B138" s="8" t="s">
        <v>1368</v>
      </c>
      <c r="C138" s="8">
        <v>45.199999999999996</v>
      </c>
      <c r="D138" s="8">
        <v>1627</v>
      </c>
      <c r="E138" s="8">
        <v>0</v>
      </c>
      <c r="F138" s="8">
        <v>0</v>
      </c>
      <c r="G138" s="8">
        <v>1627</v>
      </c>
      <c r="H138" s="8">
        <v>158</v>
      </c>
      <c r="I138" s="8">
        <v>1627</v>
      </c>
      <c r="J138" s="8">
        <v>0</v>
      </c>
      <c r="K138" s="8"/>
      <c r="L138" s="8">
        <f t="shared" si="3"/>
        <v>1.655138434811382</v>
      </c>
      <c r="O138" s="8">
        <f>C138-'Always max (cb4)'!C138</f>
        <v>0.79999999999999005</v>
      </c>
      <c r="P138" s="12">
        <f>(O138/C138)*100</f>
        <v>1.7699115044247569</v>
      </c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>
      <c r="A139" s="8">
        <v>134</v>
      </c>
      <c r="B139" s="8" t="s">
        <v>1369</v>
      </c>
      <c r="C139" s="8">
        <v>26.6</v>
      </c>
      <c r="D139" s="8">
        <v>982</v>
      </c>
      <c r="E139" s="8">
        <v>0</v>
      </c>
      <c r="F139" s="8">
        <v>0</v>
      </c>
      <c r="G139" s="8">
        <v>982</v>
      </c>
      <c r="H139" s="8">
        <v>113</v>
      </c>
      <c r="I139" s="8">
        <v>982</v>
      </c>
      <c r="J139" s="8">
        <v>0</v>
      </c>
      <c r="K139" s="8"/>
      <c r="L139" s="8">
        <f t="shared" si="3"/>
        <v>1.424881636631067</v>
      </c>
      <c r="O139" s="8">
        <f>C139-'Always max (cb4)'!C139</f>
        <v>-2.1999999999999957</v>
      </c>
      <c r="P139" s="12">
        <f>(O139/C139)*100</f>
        <v>-8.2706766917293066</v>
      </c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>
      <c r="A140" s="8">
        <v>135</v>
      </c>
      <c r="B140" s="8" t="s">
        <v>1370</v>
      </c>
      <c r="C140" s="8">
        <v>26.400000000000002</v>
      </c>
      <c r="D140" s="8">
        <v>1004</v>
      </c>
      <c r="E140" s="8">
        <v>52</v>
      </c>
      <c r="F140" s="8">
        <v>52</v>
      </c>
      <c r="G140" s="8">
        <v>952</v>
      </c>
      <c r="H140" s="8">
        <v>90</v>
      </c>
      <c r="I140" s="8">
        <v>1004</v>
      </c>
      <c r="J140" s="8">
        <v>0</v>
      </c>
      <c r="K140" s="8"/>
      <c r="L140" s="8">
        <f t="shared" si="3"/>
        <v>1.4216039268698311</v>
      </c>
      <c r="O140" s="8">
        <f>C140-'Always max (cb4)'!C140</f>
        <v>1.8000000000000007</v>
      </c>
      <c r="P140" s="12">
        <f>(O140/C140)*100</f>
        <v>6.8181818181818201</v>
      </c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>
      <c r="A141" s="8">
        <v>136</v>
      </c>
      <c r="B141" s="8" t="s">
        <v>1371</v>
      </c>
      <c r="C141" s="8">
        <v>37</v>
      </c>
      <c r="D141" s="8">
        <v>1336</v>
      </c>
      <c r="E141" s="8">
        <v>0</v>
      </c>
      <c r="F141" s="8">
        <v>0</v>
      </c>
      <c r="G141" s="8">
        <v>1336</v>
      </c>
      <c r="H141" s="8">
        <v>130</v>
      </c>
      <c r="I141" s="8">
        <v>1336</v>
      </c>
      <c r="J141" s="8">
        <v>0</v>
      </c>
      <c r="K141" s="8"/>
      <c r="L141" s="8">
        <f t="shared" si="3"/>
        <v>1.568201724066995</v>
      </c>
      <c r="O141" s="8">
        <f>C141-'Always max (cb4)'!C141</f>
        <v>-3.7999999999999972</v>
      </c>
      <c r="P141" s="12">
        <f>(O141/C141)*100</f>
        <v>-10.270270270270263</v>
      </c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>
      <c r="A142" s="8">
        <v>137</v>
      </c>
      <c r="B142" s="8" t="s">
        <v>1372</v>
      </c>
      <c r="C142" s="8">
        <v>9.2000000000000011</v>
      </c>
      <c r="D142" s="8">
        <v>462</v>
      </c>
      <c r="E142" s="8">
        <v>125</v>
      </c>
      <c r="F142" s="8">
        <v>125</v>
      </c>
      <c r="G142" s="8">
        <v>337</v>
      </c>
      <c r="H142" s="8">
        <v>40</v>
      </c>
      <c r="I142" s="8">
        <v>462</v>
      </c>
      <c r="J142" s="8">
        <v>0</v>
      </c>
      <c r="K142" s="8"/>
      <c r="L142" s="8">
        <f t="shared" si="3"/>
        <v>0.96378782734555535</v>
      </c>
      <c r="O142" s="8">
        <f>C142-'Always max (cb4)'!C142</f>
        <v>-6.7999999999999989</v>
      </c>
      <c r="P142" s="12">
        <f>(O142/C142)*100</f>
        <v>-73.91304347826086</v>
      </c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>
      <c r="A143" s="8">
        <v>138</v>
      </c>
      <c r="B143" s="8" t="s">
        <v>1373</v>
      </c>
      <c r="C143" s="8">
        <v>64.400000000000006</v>
      </c>
      <c r="D143" s="8">
        <v>2385</v>
      </c>
      <c r="E143" s="8">
        <v>53</v>
      </c>
      <c r="F143" s="8">
        <v>53</v>
      </c>
      <c r="G143" s="8">
        <v>2332</v>
      </c>
      <c r="H143" s="8">
        <v>235</v>
      </c>
      <c r="I143" s="8">
        <v>2385</v>
      </c>
      <c r="J143" s="8">
        <v>0</v>
      </c>
      <c r="K143" s="8"/>
      <c r="L143" s="8">
        <f t="shared" si="3"/>
        <v>1.808885867359812</v>
      </c>
      <c r="O143" s="8">
        <f>C143-'Always max (cb4)'!C143</f>
        <v>0.20000000000000284</v>
      </c>
      <c r="P143" s="12">
        <f>(O143/C143)*100</f>
        <v>0.31055900621118454</v>
      </c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>
      <c r="A144" s="8">
        <v>139</v>
      </c>
      <c r="B144" s="8" t="s">
        <v>1374</v>
      </c>
      <c r="C144" s="8">
        <v>42.599999999999994</v>
      </c>
      <c r="D144" s="8">
        <v>1526</v>
      </c>
      <c r="E144" s="8">
        <v>2</v>
      </c>
      <c r="F144" s="8">
        <v>2</v>
      </c>
      <c r="G144" s="8">
        <v>1524</v>
      </c>
      <c r="H144" s="8">
        <v>140</v>
      </c>
      <c r="I144" s="8">
        <v>1526</v>
      </c>
      <c r="J144" s="8">
        <v>0</v>
      </c>
      <c r="K144" s="8"/>
      <c r="L144" s="8">
        <f t="shared" si="3"/>
        <v>1.6294095991027189</v>
      </c>
      <c r="O144" s="8">
        <f>C144-'Always max (cb4)'!C144</f>
        <v>0.59999999999999432</v>
      </c>
      <c r="P144" s="12">
        <f>(O144/C144)*100</f>
        <v>1.4084507042253389</v>
      </c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>
      <c r="A145" s="8">
        <v>140</v>
      </c>
      <c r="B145" s="8" t="s">
        <v>1375</v>
      </c>
      <c r="C145" s="8">
        <v>2</v>
      </c>
      <c r="D145" s="8">
        <v>77</v>
      </c>
      <c r="E145" s="8">
        <v>4</v>
      </c>
      <c r="F145" s="8">
        <v>4</v>
      </c>
      <c r="G145" s="8">
        <v>73</v>
      </c>
      <c r="H145" s="8">
        <v>5</v>
      </c>
      <c r="I145" s="8">
        <v>77</v>
      </c>
      <c r="J145" s="8">
        <v>0</v>
      </c>
      <c r="K145" s="8"/>
      <c r="L145" s="8">
        <f t="shared" si="3"/>
        <v>0.3010299956639812</v>
      </c>
      <c r="O145" s="8">
        <f>C145-'Always max (cb4)'!C145</f>
        <v>0.39999999999999991</v>
      </c>
      <c r="P145" s="12">
        <f>(O145/C145)*100</f>
        <v>19.999999999999996</v>
      </c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>
      <c r="A146" s="8">
        <v>141</v>
      </c>
      <c r="B146" s="8" t="s">
        <v>1376</v>
      </c>
      <c r="C146" s="8">
        <v>21.6</v>
      </c>
      <c r="D146" s="8">
        <v>782</v>
      </c>
      <c r="E146" s="8">
        <v>2</v>
      </c>
      <c r="F146" s="8">
        <v>0</v>
      </c>
      <c r="G146" s="8">
        <v>780</v>
      </c>
      <c r="H146" s="8">
        <v>78</v>
      </c>
      <c r="I146" s="8">
        <v>782</v>
      </c>
      <c r="J146" s="8">
        <v>0</v>
      </c>
      <c r="K146" s="8"/>
      <c r="L146" s="8">
        <f t="shared" si="3"/>
        <v>1.3344537511509309</v>
      </c>
      <c r="O146" s="8">
        <f>C146-'Always max (cb4)'!C146</f>
        <v>-0.60000000000000142</v>
      </c>
      <c r="P146" s="12">
        <f>(O146/C146)*100</f>
        <v>-2.7777777777777843</v>
      </c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>
      <c r="A147" s="8">
        <v>142</v>
      </c>
      <c r="B147" s="8" t="s">
        <v>1377</v>
      </c>
      <c r="C147" s="8">
        <v>93.800000000000011</v>
      </c>
      <c r="D147" s="8">
        <v>3408</v>
      </c>
      <c r="E147" s="8">
        <v>1</v>
      </c>
      <c r="F147" s="8">
        <v>1</v>
      </c>
      <c r="G147" s="8">
        <v>3407</v>
      </c>
      <c r="H147" s="8">
        <v>351</v>
      </c>
      <c r="I147" s="8">
        <v>3408</v>
      </c>
      <c r="J147" s="8">
        <v>0</v>
      </c>
      <c r="K147" s="8"/>
      <c r="L147" s="8">
        <f t="shared" si="3"/>
        <v>1.9722028383790644</v>
      </c>
      <c r="O147" s="8">
        <f>C147-'Always max (cb4)'!C147</f>
        <v>-4.5999999999999943</v>
      </c>
      <c r="P147" s="12">
        <f>(O147/C147)*100</f>
        <v>-4.9040511727078826</v>
      </c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>
      <c r="A148" s="8">
        <v>143</v>
      </c>
      <c r="B148" s="8" t="s">
        <v>1378</v>
      </c>
      <c r="C148" s="8">
        <v>81.8</v>
      </c>
      <c r="D148" s="8">
        <v>2959</v>
      </c>
      <c r="E148" s="8">
        <v>0</v>
      </c>
      <c r="F148" s="8">
        <v>0</v>
      </c>
      <c r="G148" s="8">
        <v>2959</v>
      </c>
      <c r="H148" s="8">
        <v>295</v>
      </c>
      <c r="I148" s="8">
        <v>2959</v>
      </c>
      <c r="J148" s="8">
        <v>0</v>
      </c>
      <c r="K148" s="8"/>
      <c r="L148" s="8">
        <f t="shared" si="3"/>
        <v>1.9127533036713229</v>
      </c>
      <c r="O148" s="8">
        <f>C148-'Always max (cb4)'!C148</f>
        <v>-1.2000000000000028</v>
      </c>
      <c r="P148" s="12">
        <f>(O148/C148)*100</f>
        <v>-1.4669926650366782</v>
      </c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>
      <c r="A149" s="8">
        <v>144</v>
      </c>
      <c r="B149" s="8" t="s">
        <v>1379</v>
      </c>
      <c r="C149" s="8">
        <v>35.200000000000003</v>
      </c>
      <c r="D149" s="8">
        <v>1373</v>
      </c>
      <c r="E149" s="8">
        <v>96</v>
      </c>
      <c r="F149" s="8">
        <v>96</v>
      </c>
      <c r="G149" s="8">
        <v>1277</v>
      </c>
      <c r="H149" s="8">
        <v>129</v>
      </c>
      <c r="I149" s="8">
        <v>1373</v>
      </c>
      <c r="J149" s="8">
        <v>0</v>
      </c>
      <c r="K149" s="8"/>
      <c r="L149" s="8">
        <f t="shared" si="3"/>
        <v>1.546542663478131</v>
      </c>
      <c r="O149" s="8">
        <f>C149-'Always max (cb4)'!C149</f>
        <v>-3.1999999999999957</v>
      </c>
      <c r="P149" s="12">
        <f>(O149/C149)*100</f>
        <v>-9.0909090909090793</v>
      </c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>
      <c r="A150" s="8">
        <v>145</v>
      </c>
      <c r="B150" s="8" t="s">
        <v>1380</v>
      </c>
      <c r="C150" s="8">
        <v>22</v>
      </c>
      <c r="D150" s="8">
        <v>792</v>
      </c>
      <c r="E150" s="8">
        <v>0</v>
      </c>
      <c r="F150" s="8">
        <v>0</v>
      </c>
      <c r="G150" s="8">
        <v>791</v>
      </c>
      <c r="H150" s="8">
        <v>74</v>
      </c>
      <c r="I150" s="8">
        <v>792</v>
      </c>
      <c r="J150" s="8">
        <v>0</v>
      </c>
      <c r="K150" s="8"/>
      <c r="L150" s="8">
        <f t="shared" si="3"/>
        <v>1.3424226808222062</v>
      </c>
      <c r="O150" s="8">
        <f>C150-'Always max (cb4)'!C150</f>
        <v>0.19999999999999929</v>
      </c>
      <c r="P150" s="12">
        <f>(O150/C150)*100</f>
        <v>0.90909090909090595</v>
      </c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>
      <c r="A151" s="8">
        <v>146</v>
      </c>
      <c r="B151" s="8" t="s">
        <v>1381</v>
      </c>
      <c r="C151" s="8">
        <v>2.6</v>
      </c>
      <c r="D151" s="8">
        <v>111</v>
      </c>
      <c r="E151" s="8">
        <v>15</v>
      </c>
      <c r="F151" s="8">
        <v>15</v>
      </c>
      <c r="G151" s="8">
        <v>96</v>
      </c>
      <c r="H151" s="8">
        <v>9</v>
      </c>
      <c r="I151" s="8">
        <v>111</v>
      </c>
      <c r="J151" s="8">
        <v>0</v>
      </c>
      <c r="K151" s="8"/>
      <c r="L151" s="8">
        <f t="shared" si="3"/>
        <v>0.41497334797081797</v>
      </c>
      <c r="O151" s="8">
        <f>C151-'Always max (cb4)'!C151</f>
        <v>1.6</v>
      </c>
      <c r="P151" s="12">
        <f>(O151/C151)*100</f>
        <v>61.53846153846154</v>
      </c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>
      <c r="A152" s="8">
        <v>147</v>
      </c>
      <c r="B152" s="8" t="s">
        <v>1382</v>
      </c>
      <c r="C152" s="8">
        <v>3</v>
      </c>
      <c r="D152" s="8">
        <v>110</v>
      </c>
      <c r="E152" s="8">
        <v>0</v>
      </c>
      <c r="F152" s="8">
        <v>0</v>
      </c>
      <c r="G152" s="8">
        <v>110</v>
      </c>
      <c r="H152" s="8">
        <v>10</v>
      </c>
      <c r="I152" s="8">
        <v>110</v>
      </c>
      <c r="J152" s="8">
        <v>0</v>
      </c>
      <c r="K152" s="8"/>
      <c r="L152" s="8">
        <f t="shared" si="3"/>
        <v>0.47712125471966244</v>
      </c>
      <c r="O152" s="8">
        <f>C152-'Always max (cb4)'!C152</f>
        <v>0.60000000000000009</v>
      </c>
      <c r="P152" s="12">
        <f>(O152/C152)*100</f>
        <v>20.000000000000004</v>
      </c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>
      <c r="A153" s="8">
        <v>148</v>
      </c>
      <c r="B153" s="8" t="s">
        <v>1383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/>
      <c r="L153" s="8" t="e">
        <f t="shared" si="3"/>
        <v>#NUM!</v>
      </c>
      <c r="O153" s="8">
        <f>C153-'Always max (cb4)'!C153</f>
        <v>0</v>
      </c>
      <c r="P153" s="12" t="e">
        <f>(O153/C153)*100</f>
        <v>#DIV/0!</v>
      </c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>
      <c r="A154" s="8">
        <v>149</v>
      </c>
      <c r="B154" s="8" t="s">
        <v>1384</v>
      </c>
      <c r="C154" s="8">
        <v>6</v>
      </c>
      <c r="D154" s="8">
        <v>219</v>
      </c>
      <c r="E154" s="8">
        <v>7</v>
      </c>
      <c r="F154" s="8">
        <v>7</v>
      </c>
      <c r="G154" s="8">
        <v>212</v>
      </c>
      <c r="H154" s="8">
        <v>17</v>
      </c>
      <c r="I154" s="8">
        <v>219</v>
      </c>
      <c r="J154" s="8">
        <v>0</v>
      </c>
      <c r="K154" s="8"/>
      <c r="L154" s="8">
        <f t="shared" si="3"/>
        <v>0.77815125038364363</v>
      </c>
      <c r="O154" s="8">
        <f>C154-'Always max (cb4)'!C154</f>
        <v>-0.80000000000000071</v>
      </c>
      <c r="P154" s="12">
        <f>(O154/C154)*100</f>
        <v>-13.333333333333345</v>
      </c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>
      <c r="A155" s="8">
        <v>150</v>
      </c>
      <c r="B155" s="8" t="s">
        <v>1385</v>
      </c>
      <c r="C155" s="8">
        <v>43.2</v>
      </c>
      <c r="D155" s="8">
        <v>1571</v>
      </c>
      <c r="E155" s="8">
        <v>17</v>
      </c>
      <c r="F155" s="8">
        <v>17</v>
      </c>
      <c r="G155" s="8">
        <v>1554</v>
      </c>
      <c r="H155" s="8">
        <v>148</v>
      </c>
      <c r="I155" s="8">
        <v>1571</v>
      </c>
      <c r="J155" s="8">
        <v>0</v>
      </c>
      <c r="K155" s="8"/>
      <c r="L155" s="8">
        <f t="shared" si="3"/>
        <v>1.6354837468149122</v>
      </c>
      <c r="O155" s="8">
        <f>C155-'Always max (cb4)'!C155</f>
        <v>0.20000000000000284</v>
      </c>
      <c r="P155" s="12">
        <f>(O155/C155)*100</f>
        <v>0.46296296296296952</v>
      </c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>
      <c r="A156" s="8">
        <v>151</v>
      </c>
      <c r="B156" s="8" t="s">
        <v>1386</v>
      </c>
      <c r="C156" s="8">
        <v>101.4</v>
      </c>
      <c r="D156" s="8">
        <v>3647</v>
      </c>
      <c r="E156" s="8">
        <v>0</v>
      </c>
      <c r="F156" s="8">
        <v>0</v>
      </c>
      <c r="G156" s="8">
        <v>3647</v>
      </c>
      <c r="H156" s="8">
        <v>347</v>
      </c>
      <c r="I156" s="8">
        <v>3647</v>
      </c>
      <c r="J156" s="8">
        <v>0</v>
      </c>
      <c r="K156" s="8"/>
      <c r="L156" s="8">
        <f t="shared" si="3"/>
        <v>2.0060379549973173</v>
      </c>
      <c r="O156" s="8">
        <f>C156-'Always max (cb4)'!C156</f>
        <v>0.40000000000000568</v>
      </c>
      <c r="P156" s="12">
        <f>(O156/C156)*100</f>
        <v>0.3944773175542462</v>
      </c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>
      <c r="A157" s="8">
        <v>152</v>
      </c>
      <c r="B157" s="8" t="s">
        <v>1387</v>
      </c>
      <c r="C157" s="8">
        <v>72.8</v>
      </c>
      <c r="D157" s="8">
        <v>2733</v>
      </c>
      <c r="E157" s="8">
        <v>90</v>
      </c>
      <c r="F157" s="8">
        <v>90</v>
      </c>
      <c r="G157" s="8">
        <v>2643</v>
      </c>
      <c r="H157" s="8">
        <v>271</v>
      </c>
      <c r="I157" s="8">
        <v>2733</v>
      </c>
      <c r="J157" s="8">
        <v>0</v>
      </c>
      <c r="K157" s="8"/>
      <c r="L157" s="8">
        <f t="shared" si="3"/>
        <v>1.8621313793130372</v>
      </c>
      <c r="O157" s="8">
        <f>C157-'Always max (cb4)'!C157</f>
        <v>-0.20000000000000284</v>
      </c>
      <c r="P157" s="12">
        <f>(O157/C157)*100</f>
        <v>-0.27472527472527863</v>
      </c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>
      <c r="A158" s="8">
        <v>153</v>
      </c>
      <c r="B158" s="8" t="s">
        <v>1388</v>
      </c>
      <c r="C158" s="8">
        <v>53.2</v>
      </c>
      <c r="D158" s="8">
        <v>1912</v>
      </c>
      <c r="E158" s="8">
        <v>5</v>
      </c>
      <c r="F158" s="8">
        <v>5</v>
      </c>
      <c r="G158" s="8">
        <v>1907</v>
      </c>
      <c r="H158" s="8">
        <v>174</v>
      </c>
      <c r="I158" s="8">
        <v>1912</v>
      </c>
      <c r="J158" s="8">
        <v>0</v>
      </c>
      <c r="K158" s="8"/>
      <c r="L158" s="8">
        <f t="shared" si="3"/>
        <v>1.7259116322950483</v>
      </c>
      <c r="O158" s="8">
        <f>C158-'Always max (cb4)'!C158</f>
        <v>-0.19999999999999574</v>
      </c>
      <c r="P158" s="12">
        <f>(O158/C158)*100</f>
        <v>-0.37593984962405208</v>
      </c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>
      <c r="A159" s="8">
        <v>154</v>
      </c>
      <c r="B159" s="8" t="s">
        <v>1389</v>
      </c>
      <c r="C159" s="8">
        <v>74.800000000000011</v>
      </c>
      <c r="D159" s="8">
        <v>2828</v>
      </c>
      <c r="E159" s="8">
        <v>92</v>
      </c>
      <c r="F159" s="8">
        <v>92</v>
      </c>
      <c r="G159" s="8">
        <v>2736</v>
      </c>
      <c r="H159" s="8">
        <v>302</v>
      </c>
      <c r="I159" s="8">
        <v>2828</v>
      </c>
      <c r="J159" s="8">
        <v>0</v>
      </c>
      <c r="K159" s="8"/>
      <c r="L159" s="8">
        <f t="shared" si="3"/>
        <v>1.8739015978644615</v>
      </c>
      <c r="O159" s="8">
        <f>C159-'Always max (cb4)'!C159</f>
        <v>-2.5999999999999943</v>
      </c>
      <c r="P159" s="12">
        <f>(O159/C159)*100</f>
        <v>-3.475935828876997</v>
      </c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>
      <c r="A160" s="8">
        <v>155</v>
      </c>
      <c r="B160" s="8" t="s">
        <v>1390</v>
      </c>
      <c r="C160" s="8">
        <v>32.599999999999994</v>
      </c>
      <c r="D160" s="8">
        <v>1305</v>
      </c>
      <c r="E160" s="8">
        <v>126</v>
      </c>
      <c r="F160" s="8">
        <v>126</v>
      </c>
      <c r="G160" s="8">
        <v>1179</v>
      </c>
      <c r="H160" s="8">
        <v>119</v>
      </c>
      <c r="I160" s="8">
        <v>1305</v>
      </c>
      <c r="J160" s="8">
        <v>0</v>
      </c>
      <c r="K160" s="8"/>
      <c r="L160" s="8">
        <f t="shared" si="3"/>
        <v>1.5132176000679389</v>
      </c>
      <c r="O160" s="8">
        <f>C160-'Always max (cb4)'!C160</f>
        <v>-5.8000000000000043</v>
      </c>
      <c r="P160" s="12">
        <f>(O160/C160)*100</f>
        <v>-17.791411042944802</v>
      </c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>
      <c r="A161" s="8">
        <v>156</v>
      </c>
      <c r="B161" s="8" t="s">
        <v>1391</v>
      </c>
      <c r="C161" s="8">
        <v>97.4</v>
      </c>
      <c r="D161" s="8">
        <v>3511</v>
      </c>
      <c r="E161" s="8">
        <v>1</v>
      </c>
      <c r="F161" s="8">
        <v>1</v>
      </c>
      <c r="G161" s="8">
        <v>3510</v>
      </c>
      <c r="H161" s="8">
        <v>338</v>
      </c>
      <c r="I161" s="8">
        <v>3511</v>
      </c>
      <c r="J161" s="8">
        <v>0</v>
      </c>
      <c r="K161" s="8"/>
      <c r="L161" s="8">
        <f t="shared" si="3"/>
        <v>1.9885589568786155</v>
      </c>
      <c r="O161" s="8">
        <f>C161-'Always max (cb4)'!C161</f>
        <v>-1.7999999999999972</v>
      </c>
      <c r="P161" s="12">
        <f>(O161/C161)*100</f>
        <v>-1.8480492813141653</v>
      </c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>
      <c r="A162" s="8">
        <v>157</v>
      </c>
      <c r="B162" s="8" t="s">
        <v>1392</v>
      </c>
      <c r="C162" s="8">
        <v>1.4000000000000001</v>
      </c>
      <c r="D162" s="8">
        <v>52</v>
      </c>
      <c r="E162" s="8">
        <v>3</v>
      </c>
      <c r="F162" s="8">
        <v>3</v>
      </c>
      <c r="G162" s="8">
        <v>49</v>
      </c>
      <c r="H162" s="8">
        <v>5</v>
      </c>
      <c r="I162" s="8">
        <v>52</v>
      </c>
      <c r="J162" s="8">
        <v>0</v>
      </c>
      <c r="K162" s="8"/>
      <c r="L162" s="8">
        <f t="shared" si="3"/>
        <v>0.14612803567823807</v>
      </c>
      <c r="O162" s="8">
        <f>C162-'Always max (cb4)'!C162</f>
        <v>0.80000000000000016</v>
      </c>
      <c r="P162" s="12">
        <f>(O162/C162)*100</f>
        <v>57.142857142857153</v>
      </c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>
      <c r="A163" s="8">
        <v>158</v>
      </c>
      <c r="B163" s="8" t="s">
        <v>1393</v>
      </c>
      <c r="C163" s="8">
        <v>1.7999999999999998</v>
      </c>
      <c r="D163" s="8">
        <v>65</v>
      </c>
      <c r="E163" s="8">
        <v>1</v>
      </c>
      <c r="F163" s="8">
        <v>1</v>
      </c>
      <c r="G163" s="8">
        <v>64</v>
      </c>
      <c r="H163" s="8">
        <v>6</v>
      </c>
      <c r="I163" s="8">
        <v>65</v>
      </c>
      <c r="J163" s="8">
        <v>0</v>
      </c>
      <c r="K163" s="8"/>
      <c r="L163" s="8">
        <f t="shared" si="3"/>
        <v>0.25527250510330601</v>
      </c>
      <c r="O163" s="8">
        <f>C163-'Always max (cb4)'!C163</f>
        <v>0.59999999999999987</v>
      </c>
      <c r="P163" s="12">
        <f>(O163/C163)*100</f>
        <v>33.333333333333329</v>
      </c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>
      <c r="A164" s="8">
        <v>159</v>
      </c>
      <c r="B164" s="8" t="s">
        <v>1394</v>
      </c>
      <c r="C164" s="8">
        <v>8</v>
      </c>
      <c r="D164" s="8">
        <v>359</v>
      </c>
      <c r="E164" s="8">
        <v>65</v>
      </c>
      <c r="F164" s="8">
        <v>65</v>
      </c>
      <c r="G164" s="8">
        <v>294</v>
      </c>
      <c r="H164" s="8">
        <v>32</v>
      </c>
      <c r="I164" s="8">
        <v>359</v>
      </c>
      <c r="J164" s="8">
        <v>0</v>
      </c>
      <c r="K164" s="8"/>
      <c r="L164" s="8">
        <f t="shared" si="3"/>
        <v>0.90308998699194354</v>
      </c>
      <c r="O164" s="8">
        <f>C164-'Always max (cb4)'!C164</f>
        <v>-0.40000000000000036</v>
      </c>
      <c r="P164" s="12">
        <f>(O164/C164)*100</f>
        <v>-5.0000000000000044</v>
      </c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>
      <c r="A165" s="8">
        <v>160</v>
      </c>
      <c r="B165" s="8" t="s">
        <v>1395</v>
      </c>
      <c r="C165" s="8">
        <v>90.8</v>
      </c>
      <c r="D165" s="8">
        <v>3331</v>
      </c>
      <c r="E165" s="8">
        <v>26</v>
      </c>
      <c r="F165" s="8">
        <v>26</v>
      </c>
      <c r="G165" s="8">
        <v>3305</v>
      </c>
      <c r="H165" s="8">
        <v>351</v>
      </c>
      <c r="I165" s="8">
        <v>3331</v>
      </c>
      <c r="J165" s="8">
        <v>0</v>
      </c>
      <c r="K165" s="8"/>
      <c r="L165" s="8">
        <f t="shared" si="3"/>
        <v>1.958085848521085</v>
      </c>
      <c r="O165" s="8">
        <f>C165-'Always max (cb4)'!C165</f>
        <v>-1.6000000000000085</v>
      </c>
      <c r="P165" s="12">
        <f>(O165/C165)*100</f>
        <v>-1.7621145374449434</v>
      </c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>
      <c r="A166" s="8">
        <v>161</v>
      </c>
      <c r="B166" s="8" t="s">
        <v>1396</v>
      </c>
      <c r="C166" s="8">
        <v>28.799999999999997</v>
      </c>
      <c r="D166" s="8">
        <v>1046</v>
      </c>
      <c r="E166" s="8">
        <v>1</v>
      </c>
      <c r="F166" s="8">
        <v>1</v>
      </c>
      <c r="G166" s="8">
        <v>1045</v>
      </c>
      <c r="H166" s="8">
        <v>110</v>
      </c>
      <c r="I166" s="8">
        <v>1046</v>
      </c>
      <c r="J166" s="8">
        <v>0</v>
      </c>
      <c r="K166" s="8"/>
      <c r="L166" s="8">
        <f t="shared" si="3"/>
        <v>1.4593924877592308</v>
      </c>
      <c r="O166" s="8">
        <f>C166-'Always max (cb4)'!C166</f>
        <v>0</v>
      </c>
      <c r="P166" s="12">
        <f>(O166/C166)*100</f>
        <v>0</v>
      </c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>
      <c r="A167" s="8">
        <v>162</v>
      </c>
      <c r="B167" s="8" t="s">
        <v>1397</v>
      </c>
      <c r="C167" s="8">
        <v>10.4</v>
      </c>
      <c r="D167" s="8">
        <v>454</v>
      </c>
      <c r="E167" s="8">
        <v>69</v>
      </c>
      <c r="F167" s="8">
        <v>69</v>
      </c>
      <c r="G167" s="8">
        <v>385</v>
      </c>
      <c r="H167" s="8">
        <v>47</v>
      </c>
      <c r="I167" s="8">
        <v>454</v>
      </c>
      <c r="J167" s="8">
        <v>0</v>
      </c>
      <c r="K167" s="8"/>
      <c r="L167" s="8">
        <f t="shared" si="3"/>
        <v>1.0170333392987803</v>
      </c>
      <c r="O167" s="8">
        <f>C167-'Always max (cb4)'!C167</f>
        <v>-0.20000000000000107</v>
      </c>
      <c r="P167" s="12">
        <f>(O167/C167)*100</f>
        <v>-1.9230769230769333</v>
      </c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>
      <c r="A168" s="8">
        <v>163</v>
      </c>
      <c r="B168" s="8" t="s">
        <v>1398</v>
      </c>
      <c r="C168" s="8">
        <v>2</v>
      </c>
      <c r="D168" s="8">
        <v>71</v>
      </c>
      <c r="E168" s="8">
        <v>0</v>
      </c>
      <c r="F168" s="8">
        <v>0</v>
      </c>
      <c r="G168" s="8">
        <v>71</v>
      </c>
      <c r="H168" s="8">
        <v>6</v>
      </c>
      <c r="I168" s="8">
        <v>71</v>
      </c>
      <c r="J168" s="8">
        <v>0</v>
      </c>
      <c r="K168" s="8"/>
      <c r="L168" s="8">
        <f t="shared" si="3"/>
        <v>0.3010299956639812</v>
      </c>
      <c r="O168" s="8">
        <f>C168-'Always max (cb4)'!C168</f>
        <v>0.59999999999999987</v>
      </c>
      <c r="P168" s="12">
        <f>(O168/C168)*100</f>
        <v>29.999999999999993</v>
      </c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>
      <c r="A169" s="8">
        <v>164</v>
      </c>
      <c r="B169" s="8" t="s">
        <v>1399</v>
      </c>
      <c r="C169" s="8">
        <v>101.8</v>
      </c>
      <c r="D169" s="8">
        <v>3675</v>
      </c>
      <c r="E169" s="8">
        <v>1</v>
      </c>
      <c r="F169" s="8">
        <v>1</v>
      </c>
      <c r="G169" s="8">
        <v>3674</v>
      </c>
      <c r="H169" s="8">
        <v>360</v>
      </c>
      <c r="I169" s="8">
        <v>3675</v>
      </c>
      <c r="J169" s="8">
        <v>0</v>
      </c>
      <c r="K169" s="8"/>
      <c r="L169" s="8">
        <f t="shared" si="3"/>
        <v>2.00774777800074</v>
      </c>
      <c r="O169" s="8">
        <f>C169-'Always max (cb4)'!C169</f>
        <v>0</v>
      </c>
      <c r="P169" s="12">
        <f>(O169/C169)*100</f>
        <v>0</v>
      </c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>
      <c r="A170" s="8">
        <v>165</v>
      </c>
      <c r="B170" s="8" t="s">
        <v>1400</v>
      </c>
      <c r="C170" s="8">
        <v>45.599999999999994</v>
      </c>
      <c r="D170" s="8">
        <v>1795</v>
      </c>
      <c r="E170" s="8">
        <v>167</v>
      </c>
      <c r="F170" s="8">
        <v>166</v>
      </c>
      <c r="G170" s="8">
        <v>1628</v>
      </c>
      <c r="H170" s="8">
        <v>146</v>
      </c>
      <c r="I170" s="8">
        <v>1795</v>
      </c>
      <c r="J170" s="8">
        <v>0</v>
      </c>
      <c r="K170" s="8"/>
      <c r="L170" s="8">
        <f t="shared" si="3"/>
        <v>1.658964842664435</v>
      </c>
      <c r="O170" s="8">
        <f>C170-'Always max (cb4)'!C170</f>
        <v>4.1999999999999957</v>
      </c>
      <c r="P170" s="12">
        <f>(O170/C170)*100</f>
        <v>9.2105263157894655</v>
      </c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>
      <c r="A171" s="8">
        <v>166</v>
      </c>
      <c r="B171" s="8" t="s">
        <v>1401</v>
      </c>
      <c r="C171" s="8">
        <v>3</v>
      </c>
      <c r="D171" s="8">
        <v>123</v>
      </c>
      <c r="E171" s="8">
        <v>11</v>
      </c>
      <c r="F171" s="8">
        <v>11</v>
      </c>
      <c r="G171" s="8">
        <v>109</v>
      </c>
      <c r="H171" s="8">
        <v>12</v>
      </c>
      <c r="I171" s="8">
        <v>123</v>
      </c>
      <c r="J171" s="8">
        <v>0</v>
      </c>
      <c r="K171" s="8"/>
      <c r="L171" s="8">
        <f t="shared" si="3"/>
        <v>0.47712125471966244</v>
      </c>
      <c r="O171" s="8">
        <f>C171-'Always max (cb4)'!C171</f>
        <v>0.39999999999999991</v>
      </c>
      <c r="P171" s="12">
        <f>(O171/C171)*100</f>
        <v>13.33333333333333</v>
      </c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>
      <c r="A172" s="8">
        <v>167</v>
      </c>
      <c r="B172" s="8" t="s">
        <v>1402</v>
      </c>
      <c r="C172" s="8">
        <v>4.4000000000000004</v>
      </c>
      <c r="D172" s="8">
        <v>159</v>
      </c>
      <c r="E172" s="8">
        <v>9</v>
      </c>
      <c r="F172" s="8">
        <v>9</v>
      </c>
      <c r="G172" s="8">
        <v>150</v>
      </c>
      <c r="H172" s="8">
        <v>10</v>
      </c>
      <c r="I172" s="8">
        <v>159</v>
      </c>
      <c r="J172" s="8">
        <v>0</v>
      </c>
      <c r="K172" s="8"/>
      <c r="L172" s="8">
        <f t="shared" si="3"/>
        <v>0.64345267648618742</v>
      </c>
      <c r="O172" s="8">
        <f>C172-'Always max (cb4)'!C172</f>
        <v>0.20000000000000018</v>
      </c>
      <c r="P172" s="12">
        <f>(O172/C172)*100</f>
        <v>4.5454545454545494</v>
      </c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>
      <c r="A173" s="8">
        <v>168</v>
      </c>
      <c r="B173" s="8" t="s">
        <v>1403</v>
      </c>
      <c r="C173" s="8">
        <v>45.8</v>
      </c>
      <c r="D173" s="8">
        <v>1825</v>
      </c>
      <c r="E173" s="8">
        <v>187</v>
      </c>
      <c r="F173" s="8">
        <v>186</v>
      </c>
      <c r="G173" s="8">
        <v>1638</v>
      </c>
      <c r="H173" s="8">
        <v>146</v>
      </c>
      <c r="I173" s="8">
        <v>1825</v>
      </c>
      <c r="J173" s="8">
        <v>0</v>
      </c>
      <c r="K173" s="8"/>
      <c r="L173" s="8">
        <f t="shared" si="3"/>
        <v>1.6608654780038692</v>
      </c>
      <c r="O173" s="8">
        <f>C173-'Always max (cb4)'!C173</f>
        <v>-2.8000000000000043</v>
      </c>
      <c r="P173" s="12">
        <f>(O173/C173)*100</f>
        <v>-6.1135371179039399</v>
      </c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>
      <c r="A174" s="8">
        <v>169</v>
      </c>
      <c r="B174" s="8" t="s">
        <v>1404</v>
      </c>
      <c r="C174" s="8">
        <v>39.200000000000003</v>
      </c>
      <c r="D174" s="8">
        <v>1588</v>
      </c>
      <c r="E174" s="8">
        <v>156</v>
      </c>
      <c r="F174" s="8">
        <v>156</v>
      </c>
      <c r="G174" s="8">
        <v>1432</v>
      </c>
      <c r="H174" s="8">
        <v>158</v>
      </c>
      <c r="I174" s="8">
        <v>1588</v>
      </c>
      <c r="J174" s="8">
        <v>0</v>
      </c>
      <c r="K174" s="8"/>
      <c r="L174" s="8">
        <f t="shared" si="3"/>
        <v>1.5932860670204574</v>
      </c>
      <c r="O174" s="8">
        <f>C174-'Always max (cb4)'!C174</f>
        <v>-3.6000000000000014</v>
      </c>
      <c r="P174" s="12">
        <f>(O174/C174)*100</f>
        <v>-9.1836734693877577</v>
      </c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>
      <c r="A175" s="8">
        <v>170</v>
      </c>
      <c r="B175" s="8" t="s">
        <v>1405</v>
      </c>
      <c r="C175" s="8">
        <v>45.8</v>
      </c>
      <c r="D175" s="8">
        <v>1861</v>
      </c>
      <c r="E175" s="8">
        <v>214</v>
      </c>
      <c r="F175" s="8">
        <v>204</v>
      </c>
      <c r="G175" s="8">
        <v>1647</v>
      </c>
      <c r="H175" s="8">
        <v>154</v>
      </c>
      <c r="I175" s="8">
        <v>1861</v>
      </c>
      <c r="J175" s="8">
        <v>0</v>
      </c>
      <c r="K175" s="8"/>
      <c r="L175" s="8">
        <f t="shared" si="3"/>
        <v>1.6608654780038692</v>
      </c>
      <c r="O175" s="8">
        <f>C175-'Always max (cb4)'!C175</f>
        <v>0.39999999999999858</v>
      </c>
      <c r="P175" s="12">
        <f>(O175/C175)*100</f>
        <v>0.8733624454148442</v>
      </c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>
      <c r="A176" s="8">
        <v>171</v>
      </c>
      <c r="B176" s="8" t="s">
        <v>1406</v>
      </c>
      <c r="C176" s="8">
        <v>50</v>
      </c>
      <c r="D176" s="8">
        <v>2028</v>
      </c>
      <c r="E176" s="8">
        <v>216</v>
      </c>
      <c r="F176" s="8">
        <v>215</v>
      </c>
      <c r="G176" s="8">
        <v>1812</v>
      </c>
      <c r="H176" s="8">
        <v>186</v>
      </c>
      <c r="I176" s="8">
        <v>2028</v>
      </c>
      <c r="J176" s="8">
        <v>0</v>
      </c>
      <c r="K176" s="8"/>
      <c r="L176" s="8">
        <f t="shared" si="3"/>
        <v>1.6989700043360187</v>
      </c>
      <c r="O176" s="8">
        <f>C176-'Always max (cb4)'!C176</f>
        <v>-0.59999999999999432</v>
      </c>
      <c r="P176" s="12">
        <f>(O176/C176)*100</f>
        <v>-1.1999999999999886</v>
      </c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>
      <c r="A177" s="8">
        <v>172</v>
      </c>
      <c r="B177" s="8" t="s">
        <v>1407</v>
      </c>
      <c r="C177" s="8">
        <v>95</v>
      </c>
      <c r="D177" s="8">
        <v>3463</v>
      </c>
      <c r="E177" s="8">
        <v>2</v>
      </c>
      <c r="F177" s="8">
        <v>2</v>
      </c>
      <c r="G177" s="8">
        <v>3461</v>
      </c>
      <c r="H177" s="8">
        <v>366</v>
      </c>
      <c r="I177" s="8">
        <v>3463</v>
      </c>
      <c r="J177" s="8">
        <v>0</v>
      </c>
      <c r="K177" s="8"/>
      <c r="L177" s="8">
        <f t="shared" si="3"/>
        <v>1.9777236052888478</v>
      </c>
      <c r="O177" s="8">
        <f>C177-'Always max (cb4)'!C177</f>
        <v>0.19999999999998863</v>
      </c>
      <c r="P177" s="12">
        <f>(O177/C177)*100</f>
        <v>0.21052631578946171</v>
      </c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>
      <c r="A178" s="8">
        <v>173</v>
      </c>
      <c r="B178" s="8" t="s">
        <v>1408</v>
      </c>
      <c r="C178" s="8">
        <v>5</v>
      </c>
      <c r="D178" s="8">
        <v>221</v>
      </c>
      <c r="E178" s="8">
        <v>34</v>
      </c>
      <c r="F178" s="8">
        <v>34</v>
      </c>
      <c r="G178" s="8">
        <v>187</v>
      </c>
      <c r="H178" s="8">
        <v>24</v>
      </c>
      <c r="I178" s="8">
        <v>221</v>
      </c>
      <c r="J178" s="8">
        <v>0</v>
      </c>
      <c r="K178" s="8"/>
      <c r="L178" s="8">
        <f t="shared" si="3"/>
        <v>0.69897000433601886</v>
      </c>
      <c r="O178" s="8">
        <f>C178-'Always max (cb4)'!C178</f>
        <v>-1</v>
      </c>
      <c r="P178" s="12">
        <f>(O178/C178)*100</f>
        <v>-20</v>
      </c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>
      <c r="A179" s="8">
        <v>174</v>
      </c>
      <c r="B179" s="8" t="s">
        <v>1409</v>
      </c>
      <c r="C179" s="8">
        <v>100</v>
      </c>
      <c r="D179" s="8">
        <v>3641</v>
      </c>
      <c r="E179" s="8">
        <v>1</v>
      </c>
      <c r="F179" s="8">
        <v>1</v>
      </c>
      <c r="G179" s="8">
        <v>3640</v>
      </c>
      <c r="H179" s="8">
        <v>384</v>
      </c>
      <c r="I179" s="8">
        <v>3641</v>
      </c>
      <c r="J179" s="8">
        <v>0</v>
      </c>
      <c r="K179" s="8"/>
      <c r="L179" s="8">
        <f t="shared" si="3"/>
        <v>2</v>
      </c>
      <c r="O179" s="8">
        <f>C179-'Always max (cb4)'!C179</f>
        <v>-0.79999999999999716</v>
      </c>
      <c r="P179" s="12">
        <f>(O179/C179)*100</f>
        <v>-0.79999999999999727</v>
      </c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>
      <c r="A180" s="8">
        <v>175</v>
      </c>
      <c r="B180" s="8" t="s">
        <v>1410</v>
      </c>
      <c r="C180" s="8">
        <v>29.4</v>
      </c>
      <c r="D180" s="8">
        <v>1076</v>
      </c>
      <c r="E180" s="8">
        <v>2</v>
      </c>
      <c r="F180" s="8">
        <v>2</v>
      </c>
      <c r="G180" s="8">
        <v>1074</v>
      </c>
      <c r="H180" s="8">
        <v>117</v>
      </c>
      <c r="I180" s="8">
        <v>1076</v>
      </c>
      <c r="J180" s="8">
        <v>0</v>
      </c>
      <c r="K180" s="8"/>
      <c r="L180" s="8">
        <f t="shared" si="3"/>
        <v>1.4683473304121573</v>
      </c>
      <c r="O180" s="8">
        <f>C180-'Always max (cb4)'!C180</f>
        <v>0.60000000000000142</v>
      </c>
      <c r="P180" s="12">
        <f>(O180/C180)*100</f>
        <v>2.0408163265306172</v>
      </c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>
      <c r="A181" s="8">
        <v>176</v>
      </c>
      <c r="B181" s="8" t="s">
        <v>1411</v>
      </c>
      <c r="C181" s="8">
        <v>53.8</v>
      </c>
      <c r="D181" s="8">
        <v>1924</v>
      </c>
      <c r="E181" s="8">
        <v>1</v>
      </c>
      <c r="F181" s="8">
        <v>1</v>
      </c>
      <c r="G181" s="8">
        <v>1923</v>
      </c>
      <c r="H181" s="8">
        <v>173</v>
      </c>
      <c r="I181" s="8">
        <v>1924</v>
      </c>
      <c r="J181" s="8">
        <v>0</v>
      </c>
      <c r="K181" s="8"/>
      <c r="L181" s="8">
        <f t="shared" si="3"/>
        <v>1.7307822756663891</v>
      </c>
      <c r="O181" s="8">
        <f>C181-'Always max (cb4)'!C181</f>
        <v>2</v>
      </c>
      <c r="P181" s="12">
        <f>(O181/C181)*100</f>
        <v>3.7174721189591078</v>
      </c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>
      <c r="A182" s="8">
        <v>177</v>
      </c>
      <c r="B182" s="8" t="s">
        <v>1412</v>
      </c>
      <c r="C182" s="8">
        <v>1.6</v>
      </c>
      <c r="D182" s="8">
        <v>67</v>
      </c>
      <c r="E182" s="8">
        <v>9</v>
      </c>
      <c r="F182" s="8">
        <v>9</v>
      </c>
      <c r="G182" s="8">
        <v>58</v>
      </c>
      <c r="H182" s="8">
        <v>6</v>
      </c>
      <c r="I182" s="8">
        <v>67</v>
      </c>
      <c r="J182" s="8">
        <v>0</v>
      </c>
      <c r="K182" s="8"/>
      <c r="L182" s="8">
        <f t="shared" si="3"/>
        <v>0.20411998265592479</v>
      </c>
      <c r="O182" s="8">
        <f>C182-'Always max (cb4)'!C182</f>
        <v>-0.60000000000000009</v>
      </c>
      <c r="P182" s="12">
        <f>(O182/C182)*100</f>
        <v>-37.500000000000007</v>
      </c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>
      <c r="A183" s="8">
        <v>178</v>
      </c>
      <c r="B183" s="8" t="s">
        <v>1413</v>
      </c>
      <c r="C183" s="8">
        <v>101.4</v>
      </c>
      <c r="D183" s="8">
        <v>3691</v>
      </c>
      <c r="E183" s="8">
        <v>0</v>
      </c>
      <c r="F183" s="8">
        <v>0</v>
      </c>
      <c r="G183" s="8">
        <v>3691</v>
      </c>
      <c r="H183" s="8">
        <v>392</v>
      </c>
      <c r="I183" s="8">
        <v>3691</v>
      </c>
      <c r="J183" s="8">
        <v>0</v>
      </c>
      <c r="K183" s="8"/>
      <c r="L183" s="8">
        <f t="shared" si="3"/>
        <v>2.0060379549973173</v>
      </c>
      <c r="O183" s="8">
        <f>C183-'Always max (cb4)'!C183</f>
        <v>-0.19999999999998863</v>
      </c>
      <c r="P183" s="12">
        <f>(O183/C183)*100</f>
        <v>-0.19723865877710908</v>
      </c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>
      <c r="A184" s="8">
        <v>179</v>
      </c>
      <c r="B184" s="8" t="s">
        <v>1414</v>
      </c>
      <c r="C184" s="8">
        <v>3.8</v>
      </c>
      <c r="D184" s="8">
        <v>140</v>
      </c>
      <c r="E184" s="8">
        <v>0</v>
      </c>
      <c r="F184" s="8">
        <v>0</v>
      </c>
      <c r="G184" s="8">
        <v>140</v>
      </c>
      <c r="H184" s="8">
        <v>18</v>
      </c>
      <c r="I184" s="8">
        <v>140</v>
      </c>
      <c r="J184" s="8">
        <v>0</v>
      </c>
      <c r="K184" s="8"/>
      <c r="L184" s="8">
        <f t="shared" si="3"/>
        <v>0.57978359661681012</v>
      </c>
      <c r="O184" s="8">
        <f>C184-'Always max (cb4)'!C184</f>
        <v>1.1999999999999997</v>
      </c>
      <c r="P184" s="12">
        <f>(O184/C184)*100</f>
        <v>31.578947368421044</v>
      </c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>
      <c r="A185" s="8">
        <v>180</v>
      </c>
      <c r="B185" s="8" t="s">
        <v>1415</v>
      </c>
      <c r="C185" s="8">
        <v>7.1999999999999993</v>
      </c>
      <c r="D185" s="8">
        <v>334</v>
      </c>
      <c r="E185" s="8">
        <v>74</v>
      </c>
      <c r="F185" s="8">
        <v>74</v>
      </c>
      <c r="G185" s="8">
        <v>260</v>
      </c>
      <c r="H185" s="8">
        <v>24</v>
      </c>
      <c r="I185" s="8">
        <v>334</v>
      </c>
      <c r="J185" s="8">
        <v>0</v>
      </c>
      <c r="K185" s="8"/>
      <c r="L185" s="8">
        <f t="shared" si="3"/>
        <v>0.85733249643126841</v>
      </c>
      <c r="O185" s="8">
        <f>C185-'Always max (cb4)'!C185</f>
        <v>1.9999999999999991</v>
      </c>
      <c r="P185" s="12">
        <f>(O185/C185)*100</f>
        <v>27.777777777777768</v>
      </c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>
      <c r="A186" s="8">
        <v>181</v>
      </c>
      <c r="B186" s="8" t="s">
        <v>1416</v>
      </c>
      <c r="C186" s="8">
        <v>1</v>
      </c>
      <c r="D186" s="8">
        <v>43</v>
      </c>
      <c r="E186" s="8">
        <v>1</v>
      </c>
      <c r="F186" s="8">
        <v>1</v>
      </c>
      <c r="G186" s="8">
        <v>42</v>
      </c>
      <c r="H186" s="8">
        <v>9</v>
      </c>
      <c r="I186" s="8">
        <v>43</v>
      </c>
      <c r="J186" s="8">
        <v>0</v>
      </c>
      <c r="K186" s="8"/>
      <c r="L186" s="8">
        <f t="shared" si="3"/>
        <v>0</v>
      </c>
      <c r="O186" s="8">
        <f>C186-'Always max (cb4)'!C186</f>
        <v>0.19999999999999996</v>
      </c>
      <c r="P186" s="12">
        <f>(O186/C186)*100</f>
        <v>19.999999999999996</v>
      </c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>
      <c r="A187" s="8">
        <v>182</v>
      </c>
      <c r="B187" s="8" t="s">
        <v>1417</v>
      </c>
      <c r="C187" s="8">
        <v>0.2</v>
      </c>
      <c r="D187" s="8">
        <v>10</v>
      </c>
      <c r="E187" s="8">
        <v>2</v>
      </c>
      <c r="F187" s="8">
        <v>2</v>
      </c>
      <c r="G187" s="8">
        <v>8</v>
      </c>
      <c r="H187" s="8">
        <v>1</v>
      </c>
      <c r="I187" s="8">
        <v>10</v>
      </c>
      <c r="J187" s="8">
        <v>0</v>
      </c>
      <c r="K187" s="8"/>
      <c r="L187" s="8">
        <f t="shared" si="3"/>
        <v>-0.69897000433601875</v>
      </c>
      <c r="O187" s="8">
        <f>C187-'Always max (cb4)'!C187</f>
        <v>0</v>
      </c>
      <c r="P187" s="12">
        <f>(O187/C187)*100</f>
        <v>0</v>
      </c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>
      <c r="A188" s="8">
        <v>183</v>
      </c>
      <c r="B188" s="8" t="s">
        <v>1418</v>
      </c>
      <c r="C188" s="8">
        <v>2.4</v>
      </c>
      <c r="D188" s="8">
        <v>114</v>
      </c>
      <c r="E188" s="8">
        <v>31</v>
      </c>
      <c r="F188" s="8">
        <v>30</v>
      </c>
      <c r="G188" s="8">
        <v>83</v>
      </c>
      <c r="H188" s="8">
        <v>6</v>
      </c>
      <c r="I188" s="8">
        <v>114</v>
      </c>
      <c r="J188" s="8">
        <v>0</v>
      </c>
      <c r="K188" s="8"/>
      <c r="L188" s="8">
        <f t="shared" si="3"/>
        <v>0.38021124171160603</v>
      </c>
      <c r="O188" s="8">
        <f>C188-'Always max (cb4)'!C188</f>
        <v>-0.60000000000000009</v>
      </c>
      <c r="P188" s="12">
        <f>(O188/C188)*100</f>
        <v>-25.000000000000007</v>
      </c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>
      <c r="A189" s="8">
        <v>184</v>
      </c>
      <c r="B189" s="8" t="s">
        <v>1419</v>
      </c>
      <c r="C189" s="8">
        <v>1.7999999999999998</v>
      </c>
      <c r="D189" s="8">
        <v>76</v>
      </c>
      <c r="E189" s="8">
        <v>11</v>
      </c>
      <c r="F189" s="8">
        <v>10</v>
      </c>
      <c r="G189" s="8">
        <v>65</v>
      </c>
      <c r="H189" s="8">
        <v>8</v>
      </c>
      <c r="I189" s="8">
        <v>76</v>
      </c>
      <c r="J189" s="8">
        <v>0</v>
      </c>
      <c r="K189" s="8"/>
      <c r="L189" s="8">
        <f t="shared" si="3"/>
        <v>0.25527250510330601</v>
      </c>
      <c r="O189" s="8">
        <f>C189-'Always max (cb4)'!C189</f>
        <v>0</v>
      </c>
      <c r="P189" s="12">
        <f>(O189/C189)*100</f>
        <v>0</v>
      </c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>
      <c r="A190" s="8">
        <v>185</v>
      </c>
      <c r="B190" s="8" t="s">
        <v>1420</v>
      </c>
      <c r="C190" s="8">
        <v>38.4</v>
      </c>
      <c r="D190" s="8">
        <v>1665</v>
      </c>
      <c r="E190" s="8">
        <v>294</v>
      </c>
      <c r="F190" s="8">
        <v>294</v>
      </c>
      <c r="G190" s="8">
        <v>1371</v>
      </c>
      <c r="H190" s="8">
        <v>124</v>
      </c>
      <c r="I190" s="8">
        <v>1665</v>
      </c>
      <c r="J190" s="8">
        <v>0</v>
      </c>
      <c r="K190" s="8"/>
      <c r="L190" s="8">
        <f t="shared" si="3"/>
        <v>1.5843312243675307</v>
      </c>
      <c r="O190" s="8">
        <f>C190-'Always max (cb4)'!C190</f>
        <v>-1.6000000000000014</v>
      </c>
      <c r="P190" s="12">
        <f>(O190/C190)*100</f>
        <v>-4.1666666666666705</v>
      </c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>
      <c r="A191" s="8">
        <v>186</v>
      </c>
      <c r="B191" s="8" t="s">
        <v>1421</v>
      </c>
      <c r="C191" s="8">
        <v>100.60000000000001</v>
      </c>
      <c r="D191" s="8">
        <v>3642</v>
      </c>
      <c r="E191" s="8">
        <v>0</v>
      </c>
      <c r="F191" s="8">
        <v>0</v>
      </c>
      <c r="G191" s="8">
        <v>3642</v>
      </c>
      <c r="H191" s="8">
        <v>368</v>
      </c>
      <c r="I191" s="8">
        <v>3642</v>
      </c>
      <c r="J191" s="8">
        <v>0</v>
      </c>
      <c r="K191" s="8"/>
      <c r="L191" s="8">
        <f t="shared" si="3"/>
        <v>2.0025979807199086</v>
      </c>
      <c r="O191" s="8">
        <f>C191-'Always max (cb4)'!C191</f>
        <v>1.7999999999999972</v>
      </c>
      <c r="P191" s="12">
        <f>(O191/C191)*100</f>
        <v>1.7892644135188838</v>
      </c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>
      <c r="A192" s="8">
        <v>187</v>
      </c>
      <c r="B192" s="8" t="s">
        <v>1422</v>
      </c>
      <c r="C192" s="8">
        <v>57.599999999999994</v>
      </c>
      <c r="D192" s="8">
        <v>2320</v>
      </c>
      <c r="E192" s="8">
        <v>248</v>
      </c>
      <c r="F192" s="8">
        <v>248</v>
      </c>
      <c r="G192" s="8">
        <v>2072</v>
      </c>
      <c r="H192" s="8">
        <v>197</v>
      </c>
      <c r="I192" s="8">
        <v>2320</v>
      </c>
      <c r="J192" s="8">
        <v>0</v>
      </c>
      <c r="K192" s="8"/>
      <c r="L192" s="8">
        <f t="shared" si="3"/>
        <v>1.7604224834232121</v>
      </c>
      <c r="O192" s="8">
        <f>C192-'Always max (cb4)'!C192</f>
        <v>-6.0000000000000071</v>
      </c>
      <c r="P192" s="12">
        <f>(O192/C192)*100</f>
        <v>-10.41666666666668</v>
      </c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>
      <c r="A193" s="8">
        <v>188</v>
      </c>
      <c r="B193" s="8" t="s">
        <v>1423</v>
      </c>
      <c r="C193" s="8">
        <v>1.6</v>
      </c>
      <c r="D193" s="8">
        <v>61</v>
      </c>
      <c r="E193" s="8">
        <v>2</v>
      </c>
      <c r="F193" s="8">
        <v>2</v>
      </c>
      <c r="G193" s="8">
        <v>59</v>
      </c>
      <c r="H193" s="8">
        <v>4</v>
      </c>
      <c r="I193" s="8">
        <v>61</v>
      </c>
      <c r="J193" s="8">
        <v>0</v>
      </c>
      <c r="K193" s="8"/>
      <c r="L193" s="8">
        <f t="shared" si="3"/>
        <v>0.20411998265592479</v>
      </c>
      <c r="O193" s="8">
        <f>C193-'Always max (cb4)'!C193</f>
        <v>0.60000000000000009</v>
      </c>
      <c r="P193" s="12">
        <f>(O193/C193)*100</f>
        <v>37.500000000000007</v>
      </c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>
      <c r="A194" s="8">
        <v>189</v>
      </c>
      <c r="B194" s="8" t="s">
        <v>1424</v>
      </c>
      <c r="C194" s="8">
        <v>46.2</v>
      </c>
      <c r="D194" s="8">
        <v>1676</v>
      </c>
      <c r="E194" s="8">
        <v>0</v>
      </c>
      <c r="F194" s="8">
        <v>0</v>
      </c>
      <c r="G194" s="8">
        <v>1676</v>
      </c>
      <c r="H194" s="8">
        <v>169</v>
      </c>
      <c r="I194" s="8">
        <v>1676</v>
      </c>
      <c r="J194" s="8">
        <v>0</v>
      </c>
      <c r="K194" s="8"/>
      <c r="L194" s="8">
        <f t="shared" si="3"/>
        <v>1.6646419755561255</v>
      </c>
      <c r="O194" s="8">
        <f>C194-'Always max (cb4)'!C194</f>
        <v>-6.6000000000000014</v>
      </c>
      <c r="P194" s="12">
        <f>(O194/C194)*100</f>
        <v>-14.285714285714288</v>
      </c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>
      <c r="A195" s="8">
        <v>190</v>
      </c>
      <c r="B195" s="8" t="s">
        <v>1425</v>
      </c>
      <c r="C195" s="8">
        <v>45</v>
      </c>
      <c r="D195" s="8">
        <v>1854</v>
      </c>
      <c r="E195" s="8">
        <v>217</v>
      </c>
      <c r="F195" s="8">
        <v>217</v>
      </c>
      <c r="G195" s="8">
        <v>1637</v>
      </c>
      <c r="H195" s="8">
        <v>172</v>
      </c>
      <c r="I195" s="8">
        <v>1854</v>
      </c>
      <c r="J195" s="8">
        <v>0</v>
      </c>
      <c r="K195" s="8"/>
      <c r="L195" s="8">
        <f t="shared" si="3"/>
        <v>1.6532125137753437</v>
      </c>
      <c r="O195" s="8">
        <f>C195-'Always max (cb4)'!C195</f>
        <v>1</v>
      </c>
      <c r="P195" s="12">
        <f>(O195/C195)*100</f>
        <v>2.2222222222222223</v>
      </c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>
      <c r="A196" s="8">
        <v>191</v>
      </c>
      <c r="B196" s="8" t="s">
        <v>1426</v>
      </c>
      <c r="C196" s="8">
        <v>1</v>
      </c>
      <c r="D196" s="8">
        <v>41</v>
      </c>
      <c r="E196" s="8">
        <v>4</v>
      </c>
      <c r="F196" s="8">
        <v>4</v>
      </c>
      <c r="G196" s="8">
        <v>37</v>
      </c>
      <c r="H196" s="8">
        <v>6</v>
      </c>
      <c r="I196" s="8">
        <v>41</v>
      </c>
      <c r="J196" s="8">
        <v>0</v>
      </c>
      <c r="K196" s="8"/>
      <c r="L196" s="8">
        <f t="shared" si="3"/>
        <v>0</v>
      </c>
      <c r="O196" s="8">
        <f>C196-'Always max (cb4)'!C196</f>
        <v>-1</v>
      </c>
      <c r="P196" s="12">
        <f>(O196/C196)*100</f>
        <v>-100</v>
      </c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>
      <c r="A197" s="8">
        <v>192</v>
      </c>
      <c r="B197" s="8" t="s">
        <v>1427</v>
      </c>
      <c r="C197" s="8">
        <v>31.6</v>
      </c>
      <c r="D197" s="8">
        <v>1302</v>
      </c>
      <c r="E197" s="8">
        <v>139</v>
      </c>
      <c r="F197" s="8">
        <v>139</v>
      </c>
      <c r="G197" s="8">
        <v>1163</v>
      </c>
      <c r="H197" s="8">
        <v>132</v>
      </c>
      <c r="I197" s="8">
        <v>1302</v>
      </c>
      <c r="J197" s="8">
        <v>0</v>
      </c>
      <c r="K197" s="8"/>
      <c r="L197" s="8">
        <f t="shared" si="3"/>
        <v>1.4996870826184039</v>
      </c>
      <c r="O197" s="8">
        <f>C197-'Always max (cb4)'!C197</f>
        <v>-0.19999999999999929</v>
      </c>
      <c r="P197" s="12">
        <f>(O197/C197)*100</f>
        <v>-0.632911392405061</v>
      </c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>
      <c r="A198" s="8">
        <v>193</v>
      </c>
      <c r="B198" s="8" t="s">
        <v>1428</v>
      </c>
      <c r="C198" s="8">
        <v>1</v>
      </c>
      <c r="D198" s="8">
        <v>34</v>
      </c>
      <c r="E198" s="8">
        <v>0</v>
      </c>
      <c r="F198" s="8">
        <v>0</v>
      </c>
      <c r="G198" s="8">
        <v>34</v>
      </c>
      <c r="H198" s="8">
        <v>3</v>
      </c>
      <c r="I198" s="8">
        <v>34</v>
      </c>
      <c r="J198" s="8">
        <v>0</v>
      </c>
      <c r="K198" s="8"/>
      <c r="L198" s="8">
        <f t="shared" si="3"/>
        <v>0</v>
      </c>
      <c r="O198" s="8">
        <f>C198-'Always max (cb4)'!C198</f>
        <v>0</v>
      </c>
      <c r="P198" s="12">
        <f>(O198/C198)*100</f>
        <v>0</v>
      </c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>
      <c r="A199" s="8">
        <v>194</v>
      </c>
      <c r="B199" s="8" t="s">
        <v>1429</v>
      </c>
      <c r="C199" s="8">
        <v>0.2</v>
      </c>
      <c r="D199" s="8">
        <v>6</v>
      </c>
      <c r="E199" s="8">
        <v>1</v>
      </c>
      <c r="F199" s="8">
        <v>1</v>
      </c>
      <c r="G199" s="8">
        <v>5</v>
      </c>
      <c r="H199" s="8">
        <v>0</v>
      </c>
      <c r="I199" s="8">
        <v>6</v>
      </c>
      <c r="J199" s="8">
        <v>0</v>
      </c>
      <c r="K199" s="8"/>
      <c r="L199" s="8">
        <f t="shared" ref="L199:L262" si="4">LOG10(C199)</f>
        <v>-0.69897000433601875</v>
      </c>
      <c r="O199" s="8">
        <f>C199-'Always max (cb4)'!C199</f>
        <v>0.2</v>
      </c>
      <c r="P199" s="12">
        <f>(O199/C199)*100</f>
        <v>100</v>
      </c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>
      <c r="A200" s="8">
        <v>195</v>
      </c>
      <c r="B200" s="8" t="s">
        <v>1430</v>
      </c>
      <c r="C200" s="8">
        <v>45.8</v>
      </c>
      <c r="D200" s="8">
        <v>1664</v>
      </c>
      <c r="E200" s="8">
        <v>0</v>
      </c>
      <c r="F200" s="8">
        <v>0</v>
      </c>
      <c r="G200" s="8">
        <v>1664</v>
      </c>
      <c r="H200" s="8">
        <v>172</v>
      </c>
      <c r="I200" s="8">
        <v>1664</v>
      </c>
      <c r="J200" s="8">
        <v>0</v>
      </c>
      <c r="K200" s="8"/>
      <c r="L200" s="8">
        <f t="shared" si="4"/>
        <v>1.6608654780038692</v>
      </c>
      <c r="O200" s="8">
        <f>C200-'Always max (cb4)'!C200</f>
        <v>0</v>
      </c>
      <c r="P200" s="12">
        <f>(O200/C200)*100</f>
        <v>0</v>
      </c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>
      <c r="A201" s="8">
        <v>196</v>
      </c>
      <c r="B201" s="8" t="s">
        <v>1431</v>
      </c>
      <c r="C201" s="8">
        <v>1.2</v>
      </c>
      <c r="D201" s="8">
        <v>51</v>
      </c>
      <c r="E201" s="8">
        <v>6</v>
      </c>
      <c r="F201" s="8">
        <v>6</v>
      </c>
      <c r="G201" s="8">
        <v>45</v>
      </c>
      <c r="H201" s="8">
        <v>4</v>
      </c>
      <c r="I201" s="8">
        <v>51</v>
      </c>
      <c r="J201" s="8">
        <v>0</v>
      </c>
      <c r="K201" s="8"/>
      <c r="L201" s="8">
        <f t="shared" si="4"/>
        <v>7.9181246047624818E-2</v>
      </c>
      <c r="O201" s="8">
        <f>C201-'Always max (cb4)'!C201</f>
        <v>-1.2</v>
      </c>
      <c r="P201" s="12">
        <f>(O201/C201)*100</f>
        <v>-100</v>
      </c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>
      <c r="A202" s="8">
        <v>197</v>
      </c>
      <c r="B202" s="8" t="s">
        <v>1432</v>
      </c>
      <c r="C202" s="8">
        <v>39</v>
      </c>
      <c r="D202" s="8">
        <v>1532</v>
      </c>
      <c r="E202" s="8">
        <v>120</v>
      </c>
      <c r="F202" s="8">
        <v>120</v>
      </c>
      <c r="G202" s="8">
        <v>1412</v>
      </c>
      <c r="H202" s="8">
        <v>144</v>
      </c>
      <c r="I202" s="8">
        <v>1532</v>
      </c>
      <c r="J202" s="8">
        <v>0</v>
      </c>
      <c r="K202" s="8"/>
      <c r="L202" s="8">
        <f t="shared" si="4"/>
        <v>1.5910646070264991</v>
      </c>
      <c r="O202" s="8">
        <f>C202-'Always max (cb4)'!C202</f>
        <v>0.20000000000000284</v>
      </c>
      <c r="P202" s="12">
        <f>(O202/C202)*100</f>
        <v>0.5128205128205201</v>
      </c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>
      <c r="A203" s="8">
        <v>198</v>
      </c>
      <c r="B203" s="8" t="s">
        <v>1433</v>
      </c>
      <c r="C203" s="8">
        <v>101.6</v>
      </c>
      <c r="D203" s="8">
        <v>3676</v>
      </c>
      <c r="E203" s="8">
        <v>0</v>
      </c>
      <c r="F203" s="8">
        <v>0</v>
      </c>
      <c r="G203" s="8">
        <v>3676</v>
      </c>
      <c r="H203" s="8">
        <v>367</v>
      </c>
      <c r="I203" s="8">
        <v>3676</v>
      </c>
      <c r="J203" s="8">
        <v>0</v>
      </c>
      <c r="K203" s="8"/>
      <c r="L203" s="8">
        <f t="shared" si="4"/>
        <v>2.0068937079479006</v>
      </c>
      <c r="O203" s="8">
        <f>C203-'Always max (cb4)'!C203</f>
        <v>-1.6000000000000085</v>
      </c>
      <c r="P203" s="12">
        <f>(O203/C203)*100</f>
        <v>-1.574803149606308</v>
      </c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>
      <c r="A204" s="8">
        <v>199</v>
      </c>
      <c r="B204" s="8" t="s">
        <v>1434</v>
      </c>
      <c r="C204" s="8">
        <v>5.8</v>
      </c>
      <c r="D204" s="8">
        <v>235</v>
      </c>
      <c r="E204" s="8">
        <v>15</v>
      </c>
      <c r="F204" s="8">
        <v>15</v>
      </c>
      <c r="G204" s="8">
        <v>220</v>
      </c>
      <c r="H204" s="8">
        <v>28</v>
      </c>
      <c r="I204" s="8">
        <v>235</v>
      </c>
      <c r="J204" s="8">
        <v>0</v>
      </c>
      <c r="K204" s="8"/>
      <c r="L204" s="8">
        <f t="shared" si="4"/>
        <v>0.76342799356293722</v>
      </c>
      <c r="O204" s="8">
        <f>C204-'Always max (cb4)'!C204</f>
        <v>-1.3999999999999995</v>
      </c>
      <c r="P204" s="12">
        <f>(O204/C204)*100</f>
        <v>-24.137931034482751</v>
      </c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>
      <c r="A205" s="8">
        <v>200</v>
      </c>
      <c r="B205" s="8" t="s">
        <v>1435</v>
      </c>
      <c r="C205" s="8">
        <v>49</v>
      </c>
      <c r="D205" s="8">
        <v>1948</v>
      </c>
      <c r="E205" s="8">
        <v>0</v>
      </c>
      <c r="F205" s="8">
        <v>0</v>
      </c>
      <c r="G205" s="8">
        <v>1775</v>
      </c>
      <c r="H205" s="8">
        <v>182</v>
      </c>
      <c r="I205" s="8">
        <v>1948</v>
      </c>
      <c r="J205" s="8">
        <v>0</v>
      </c>
      <c r="K205" s="8"/>
      <c r="L205" s="8">
        <f t="shared" si="4"/>
        <v>1.6901960800285136</v>
      </c>
      <c r="O205" s="8">
        <f>C205-'Always max (cb4)'!C205</f>
        <v>-1</v>
      </c>
      <c r="P205" s="12">
        <f>(O205/C205)*100</f>
        <v>-2.0408163265306123</v>
      </c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>
      <c r="A206" s="8">
        <v>201</v>
      </c>
      <c r="B206" s="8" t="s">
        <v>1436</v>
      </c>
      <c r="C206" s="8">
        <v>1.4000000000000001</v>
      </c>
      <c r="D206" s="8">
        <v>53</v>
      </c>
      <c r="E206" s="8">
        <v>5</v>
      </c>
      <c r="F206" s="8">
        <v>5</v>
      </c>
      <c r="G206" s="8">
        <v>48</v>
      </c>
      <c r="H206" s="8">
        <v>4</v>
      </c>
      <c r="I206" s="8">
        <v>53</v>
      </c>
      <c r="J206" s="8">
        <v>0</v>
      </c>
      <c r="K206" s="8"/>
      <c r="L206" s="8">
        <f t="shared" si="4"/>
        <v>0.14612803567823807</v>
      </c>
      <c r="O206" s="8">
        <f>C206-'Always max (cb4)'!C206</f>
        <v>0.20000000000000018</v>
      </c>
      <c r="P206" s="12">
        <f>(O206/C206)*100</f>
        <v>14.285714285714295</v>
      </c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>
      <c r="A207" s="8">
        <v>202</v>
      </c>
      <c r="B207" s="8" t="s">
        <v>1437</v>
      </c>
      <c r="C207" s="8">
        <v>77.400000000000006</v>
      </c>
      <c r="D207" s="8">
        <v>2790</v>
      </c>
      <c r="E207" s="8">
        <v>1</v>
      </c>
      <c r="F207" s="8">
        <v>0</v>
      </c>
      <c r="G207" s="8">
        <v>2789</v>
      </c>
      <c r="H207" s="8">
        <v>272</v>
      </c>
      <c r="I207" s="8">
        <v>2790</v>
      </c>
      <c r="J207" s="8">
        <v>0</v>
      </c>
      <c r="K207" s="8"/>
      <c r="L207" s="8">
        <f t="shared" si="4"/>
        <v>1.8887409606828927</v>
      </c>
      <c r="O207" s="8">
        <f>C207-'Always max (cb4)'!C207</f>
        <v>-13.599999999999994</v>
      </c>
      <c r="P207" s="12">
        <f>(O207/C207)*100</f>
        <v>-17.571059431524539</v>
      </c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>
      <c r="A208" s="8">
        <v>203</v>
      </c>
      <c r="B208" s="8" t="s">
        <v>1438</v>
      </c>
      <c r="C208" s="8">
        <v>0.8</v>
      </c>
      <c r="D208" s="8">
        <v>30</v>
      </c>
      <c r="E208" s="8">
        <v>5</v>
      </c>
      <c r="F208" s="8">
        <v>5</v>
      </c>
      <c r="G208" s="8">
        <v>25</v>
      </c>
      <c r="H208" s="8">
        <v>2</v>
      </c>
      <c r="I208" s="8">
        <v>30</v>
      </c>
      <c r="J208" s="8">
        <v>0</v>
      </c>
      <c r="K208" s="8"/>
      <c r="L208" s="8">
        <f t="shared" si="4"/>
        <v>-9.6910013008056392E-2</v>
      </c>
      <c r="O208" s="8">
        <f>C208-'Always max (cb4)'!C208</f>
        <v>-0.39999999999999991</v>
      </c>
      <c r="P208" s="12">
        <f>(O208/C208)*100</f>
        <v>-49.999999999999986</v>
      </c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>
      <c r="A209" s="8">
        <v>204</v>
      </c>
      <c r="B209" s="8" t="s">
        <v>1439</v>
      </c>
      <c r="C209" s="8">
        <v>100.8</v>
      </c>
      <c r="D209" s="8">
        <v>3680</v>
      </c>
      <c r="E209" s="8">
        <v>0</v>
      </c>
      <c r="F209" s="8">
        <v>0</v>
      </c>
      <c r="G209" s="8">
        <v>3680</v>
      </c>
      <c r="H209" s="8">
        <v>401</v>
      </c>
      <c r="I209" s="8">
        <v>3680</v>
      </c>
      <c r="J209" s="8">
        <v>0</v>
      </c>
      <c r="K209" s="8"/>
      <c r="L209" s="8">
        <f t="shared" si="4"/>
        <v>2.0034605321095063</v>
      </c>
      <c r="O209" s="8">
        <f>C209-'Always max (cb4)'!C209</f>
        <v>0</v>
      </c>
      <c r="P209" s="12">
        <f>(O209/C209)*100</f>
        <v>0</v>
      </c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>
      <c r="A210" s="8">
        <v>205</v>
      </c>
      <c r="B210" s="8" t="s">
        <v>1440</v>
      </c>
      <c r="C210" s="8">
        <v>24</v>
      </c>
      <c r="D210" s="8">
        <v>951</v>
      </c>
      <c r="E210" s="8">
        <v>83</v>
      </c>
      <c r="F210" s="8">
        <v>83</v>
      </c>
      <c r="G210" s="8">
        <v>868</v>
      </c>
      <c r="H210" s="8">
        <v>87</v>
      </c>
      <c r="I210" s="8">
        <v>951</v>
      </c>
      <c r="J210" s="8">
        <v>0</v>
      </c>
      <c r="K210" s="8"/>
      <c r="L210" s="8">
        <f t="shared" si="4"/>
        <v>1.3802112417116059</v>
      </c>
      <c r="O210" s="8">
        <f>C210-'Always max (cb4)'!C210</f>
        <v>-1.1999999999999993</v>
      </c>
      <c r="P210" s="12">
        <f>(O210/C210)*100</f>
        <v>-4.9999999999999964</v>
      </c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>
      <c r="A211" s="8">
        <v>206</v>
      </c>
      <c r="B211" s="8" t="s">
        <v>1441</v>
      </c>
      <c r="C211" s="8">
        <v>2.8000000000000003</v>
      </c>
      <c r="D211" s="8">
        <v>123</v>
      </c>
      <c r="E211" s="8">
        <v>18</v>
      </c>
      <c r="F211" s="8">
        <v>15</v>
      </c>
      <c r="G211" s="8">
        <v>105</v>
      </c>
      <c r="H211" s="8">
        <v>15</v>
      </c>
      <c r="I211" s="8">
        <v>123</v>
      </c>
      <c r="J211" s="8">
        <v>0</v>
      </c>
      <c r="K211" s="8"/>
      <c r="L211" s="8">
        <f t="shared" si="4"/>
        <v>0.44715803134221926</v>
      </c>
      <c r="O211" s="8">
        <f>C211-'Always max (cb4)'!C211</f>
        <v>-0.19999999999999973</v>
      </c>
      <c r="P211" s="12">
        <f>(O211/C211)*100</f>
        <v>-7.1428571428571326</v>
      </c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>
      <c r="A212" s="8">
        <v>207</v>
      </c>
      <c r="B212" s="8" t="s">
        <v>1442</v>
      </c>
      <c r="C212" s="8">
        <v>1</v>
      </c>
      <c r="D212" s="8">
        <v>35</v>
      </c>
      <c r="E212" s="8">
        <v>1</v>
      </c>
      <c r="F212" s="8">
        <v>1</v>
      </c>
      <c r="G212" s="8">
        <v>34</v>
      </c>
      <c r="H212" s="8">
        <v>4</v>
      </c>
      <c r="I212" s="8">
        <v>35</v>
      </c>
      <c r="J212" s="8">
        <v>0</v>
      </c>
      <c r="K212" s="8"/>
      <c r="L212" s="8">
        <f t="shared" si="4"/>
        <v>0</v>
      </c>
      <c r="O212" s="8">
        <f>C212-'Always max (cb4)'!C212</f>
        <v>0.19999999999999996</v>
      </c>
      <c r="P212" s="12">
        <f>(O212/C212)*100</f>
        <v>19.999999999999996</v>
      </c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>
      <c r="A213" s="8">
        <v>208</v>
      </c>
      <c r="B213" s="8" t="s">
        <v>1443</v>
      </c>
      <c r="C213" s="8">
        <v>2.6</v>
      </c>
      <c r="D213" s="8">
        <v>116</v>
      </c>
      <c r="E213" s="8">
        <v>19</v>
      </c>
      <c r="F213" s="8">
        <v>19</v>
      </c>
      <c r="G213" s="8">
        <v>97</v>
      </c>
      <c r="H213" s="8">
        <v>13</v>
      </c>
      <c r="I213" s="8">
        <v>116</v>
      </c>
      <c r="J213" s="8">
        <v>0</v>
      </c>
      <c r="K213" s="8"/>
      <c r="L213" s="8">
        <f t="shared" si="4"/>
        <v>0.41497334797081797</v>
      </c>
      <c r="O213" s="8">
        <f>C213-'Always max (cb4)'!C213</f>
        <v>0</v>
      </c>
      <c r="P213" s="12">
        <f>(O213/C213)*100</f>
        <v>0</v>
      </c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>
      <c r="A214" s="8">
        <v>209</v>
      </c>
      <c r="B214" s="8" t="s">
        <v>1444</v>
      </c>
      <c r="C214" s="8">
        <v>1.7999999999999998</v>
      </c>
      <c r="D214" s="8">
        <v>73</v>
      </c>
      <c r="E214" s="8">
        <v>8</v>
      </c>
      <c r="F214" s="8">
        <v>8</v>
      </c>
      <c r="G214" s="8">
        <v>65</v>
      </c>
      <c r="H214" s="8">
        <v>6</v>
      </c>
      <c r="I214" s="8">
        <v>73</v>
      </c>
      <c r="J214" s="8">
        <v>0</v>
      </c>
      <c r="K214" s="8"/>
      <c r="L214" s="8">
        <f t="shared" si="4"/>
        <v>0.25527250510330601</v>
      </c>
      <c r="O214" s="8">
        <f>C214-'Always max (cb4)'!C214</f>
        <v>0</v>
      </c>
      <c r="P214" s="12">
        <f>(O214/C214)*100</f>
        <v>0</v>
      </c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>
      <c r="A215" s="8">
        <v>210</v>
      </c>
      <c r="B215" s="8" t="s">
        <v>1445</v>
      </c>
      <c r="C215" s="8">
        <v>132.20000000000002</v>
      </c>
      <c r="D215" s="8">
        <v>4792</v>
      </c>
      <c r="E215" s="8">
        <v>0</v>
      </c>
      <c r="F215" s="8">
        <v>0</v>
      </c>
      <c r="G215" s="8">
        <v>4792</v>
      </c>
      <c r="H215" s="8">
        <v>486</v>
      </c>
      <c r="I215" s="8">
        <v>4792</v>
      </c>
      <c r="J215" s="8">
        <v>0</v>
      </c>
      <c r="K215" s="8"/>
      <c r="L215" s="8">
        <f t="shared" si="4"/>
        <v>2.1212314551496214</v>
      </c>
      <c r="O215" s="8">
        <f>C215-'Always max (cb4)'!C215</f>
        <v>-63.19999999999996</v>
      </c>
      <c r="P215" s="12">
        <f>(O215/C215)*100</f>
        <v>-47.806354009077118</v>
      </c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>
      <c r="A216" s="8">
        <v>211</v>
      </c>
      <c r="B216" s="8" t="s">
        <v>1446</v>
      </c>
      <c r="C216" s="8">
        <v>1.7999999999999998</v>
      </c>
      <c r="D216" s="8">
        <v>61</v>
      </c>
      <c r="E216" s="8">
        <v>1</v>
      </c>
      <c r="F216" s="8">
        <v>1</v>
      </c>
      <c r="G216" s="8">
        <v>60</v>
      </c>
      <c r="H216" s="8">
        <v>2</v>
      </c>
      <c r="I216" s="8">
        <v>61</v>
      </c>
      <c r="J216" s="8">
        <v>0</v>
      </c>
      <c r="K216" s="8"/>
      <c r="L216" s="8">
        <f t="shared" si="4"/>
        <v>0.25527250510330601</v>
      </c>
      <c r="O216" s="8">
        <f>C216-'Always max (cb4)'!C216</f>
        <v>0.79999999999999982</v>
      </c>
      <c r="P216" s="12">
        <f>(O216/C216)*100</f>
        <v>44.444444444444436</v>
      </c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>
      <c r="A217" s="8">
        <v>212</v>
      </c>
      <c r="B217" s="8" t="s">
        <v>1447</v>
      </c>
      <c r="C217" s="8">
        <v>21.400000000000002</v>
      </c>
      <c r="D217" s="8">
        <v>924</v>
      </c>
      <c r="E217" s="8">
        <v>122</v>
      </c>
      <c r="F217" s="8">
        <v>118</v>
      </c>
      <c r="G217" s="8">
        <v>802</v>
      </c>
      <c r="H217" s="8">
        <v>108</v>
      </c>
      <c r="I217" s="8">
        <v>924</v>
      </c>
      <c r="J217" s="8">
        <v>0</v>
      </c>
      <c r="K217" s="8"/>
      <c r="L217" s="8">
        <f t="shared" si="4"/>
        <v>1.330413773349191</v>
      </c>
      <c r="O217" s="8">
        <f>C217-'Always max (cb4)'!C217</f>
        <v>-0.19999999999999929</v>
      </c>
      <c r="P217" s="12">
        <f>(O217/C217)*100</f>
        <v>-0.93457943925233311</v>
      </c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>
      <c r="A218" s="8">
        <v>213</v>
      </c>
      <c r="B218" s="8" t="s">
        <v>1448</v>
      </c>
      <c r="C218" s="8">
        <v>60.8</v>
      </c>
      <c r="D218" s="8">
        <v>2276</v>
      </c>
      <c r="E218" s="8">
        <v>70</v>
      </c>
      <c r="F218" s="8">
        <v>70</v>
      </c>
      <c r="G218" s="8">
        <v>2206</v>
      </c>
      <c r="H218" s="8">
        <v>229</v>
      </c>
      <c r="I218" s="8">
        <v>2276</v>
      </c>
      <c r="J218" s="8">
        <v>0</v>
      </c>
      <c r="K218" s="8"/>
      <c r="L218" s="8">
        <f t="shared" si="4"/>
        <v>1.7839035792727349</v>
      </c>
      <c r="O218" s="8">
        <f>C218-'Always max (cb4)'!C218</f>
        <v>0.60000000000000142</v>
      </c>
      <c r="P218" s="12">
        <f>(O218/C218)*100</f>
        <v>0.9868421052631603</v>
      </c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>
      <c r="A219" s="8">
        <v>214</v>
      </c>
      <c r="B219" s="8" t="s">
        <v>1449</v>
      </c>
      <c r="C219" s="8">
        <v>18.600000000000001</v>
      </c>
      <c r="D219" s="8">
        <v>663</v>
      </c>
      <c r="E219" s="8">
        <v>2</v>
      </c>
      <c r="F219" s="8">
        <v>2</v>
      </c>
      <c r="G219" s="8">
        <v>661</v>
      </c>
      <c r="H219" s="8">
        <v>57</v>
      </c>
      <c r="I219" s="8">
        <v>663</v>
      </c>
      <c r="J219" s="8">
        <v>0</v>
      </c>
      <c r="K219" s="8"/>
      <c r="L219" s="8">
        <f t="shared" si="4"/>
        <v>1.2695129442179163</v>
      </c>
      <c r="O219" s="8">
        <f>C219-'Always max (cb4)'!C219</f>
        <v>-1.3999999999999986</v>
      </c>
      <c r="P219" s="12">
        <f>(O219/C219)*100</f>
        <v>-7.5268817204300991</v>
      </c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>
      <c r="A220" s="8">
        <v>215</v>
      </c>
      <c r="B220" s="8" t="s">
        <v>1450</v>
      </c>
      <c r="C220" s="8">
        <v>48.2</v>
      </c>
      <c r="D220" s="8">
        <v>1935</v>
      </c>
      <c r="E220" s="8">
        <v>180</v>
      </c>
      <c r="F220" s="8">
        <v>180</v>
      </c>
      <c r="G220" s="8">
        <v>1755</v>
      </c>
      <c r="H220" s="8">
        <v>188</v>
      </c>
      <c r="I220" s="8">
        <v>1935</v>
      </c>
      <c r="J220" s="8">
        <v>0</v>
      </c>
      <c r="K220" s="8"/>
      <c r="L220" s="8">
        <f t="shared" si="4"/>
        <v>1.6830470382388496</v>
      </c>
      <c r="O220" s="8">
        <f>C220-'Always max (cb4)'!C220</f>
        <v>-5.1999999999999957</v>
      </c>
      <c r="P220" s="12">
        <f>(O220/C220)*100</f>
        <v>-10.788381742738579</v>
      </c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>
      <c r="A221" s="8">
        <v>216</v>
      </c>
      <c r="B221" s="8" t="s">
        <v>1451</v>
      </c>
      <c r="C221" s="8">
        <v>100.8</v>
      </c>
      <c r="D221" s="8">
        <v>3664</v>
      </c>
      <c r="E221" s="8">
        <v>10</v>
      </c>
      <c r="F221" s="8">
        <v>10</v>
      </c>
      <c r="G221" s="8">
        <v>3654</v>
      </c>
      <c r="H221" s="8">
        <v>372</v>
      </c>
      <c r="I221" s="8">
        <v>3664</v>
      </c>
      <c r="J221" s="8">
        <v>0</v>
      </c>
      <c r="K221" s="8"/>
      <c r="L221" s="8">
        <f t="shared" si="4"/>
        <v>2.0034605321095063</v>
      </c>
      <c r="O221" s="8">
        <f>C221-'Always max (cb4)'!C221</f>
        <v>-1</v>
      </c>
      <c r="P221" s="12">
        <f>(O221/C221)*100</f>
        <v>-0.99206349206349198</v>
      </c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>
      <c r="A222" s="8">
        <v>217</v>
      </c>
      <c r="B222" s="8" t="s">
        <v>1452</v>
      </c>
      <c r="C222" s="8">
        <v>36</v>
      </c>
      <c r="D222" s="8">
        <v>1305</v>
      </c>
      <c r="E222" s="8">
        <v>1</v>
      </c>
      <c r="F222" s="8">
        <v>1</v>
      </c>
      <c r="G222" s="8">
        <v>1304</v>
      </c>
      <c r="H222" s="8">
        <v>135</v>
      </c>
      <c r="I222" s="8">
        <v>1305</v>
      </c>
      <c r="J222" s="8">
        <v>0</v>
      </c>
      <c r="K222" s="8"/>
      <c r="L222" s="8">
        <f t="shared" si="4"/>
        <v>1.5563025007672873</v>
      </c>
      <c r="O222" s="8">
        <f>C222-'Always max (cb4)'!C222</f>
        <v>-4.7999999999999972</v>
      </c>
      <c r="P222" s="12">
        <f>(O222/C222)*100</f>
        <v>-13.333333333333325</v>
      </c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>
      <c r="A223" s="8">
        <v>218</v>
      </c>
      <c r="B223" s="8" t="s">
        <v>1453</v>
      </c>
      <c r="C223" s="8">
        <v>13</v>
      </c>
      <c r="D223" s="8">
        <v>502</v>
      </c>
      <c r="E223" s="8">
        <v>19</v>
      </c>
      <c r="F223" s="8">
        <v>19</v>
      </c>
      <c r="G223" s="8">
        <v>483</v>
      </c>
      <c r="H223" s="8">
        <v>60</v>
      </c>
      <c r="I223" s="8">
        <v>502</v>
      </c>
      <c r="J223" s="8">
        <v>0</v>
      </c>
      <c r="K223" s="8"/>
      <c r="L223" s="8">
        <f t="shared" si="4"/>
        <v>1.1139433523068367</v>
      </c>
      <c r="O223" s="8">
        <f>C223-'Always max (cb4)'!C223</f>
        <v>0.40000000000000036</v>
      </c>
      <c r="P223" s="12">
        <f>(O223/C223)*100</f>
        <v>3.0769230769230793</v>
      </c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>
      <c r="A224" s="8">
        <v>219</v>
      </c>
      <c r="B224" s="8" t="s">
        <v>1454</v>
      </c>
      <c r="C224" s="8">
        <v>0.4</v>
      </c>
      <c r="D224" s="8">
        <v>19</v>
      </c>
      <c r="E224" s="8">
        <v>4</v>
      </c>
      <c r="F224" s="8">
        <v>4</v>
      </c>
      <c r="G224" s="8">
        <v>15</v>
      </c>
      <c r="H224" s="8">
        <v>1</v>
      </c>
      <c r="I224" s="8">
        <v>19</v>
      </c>
      <c r="J224" s="8">
        <v>0</v>
      </c>
      <c r="K224" s="8"/>
      <c r="L224" s="8">
        <f t="shared" si="4"/>
        <v>-0.3979400086720376</v>
      </c>
      <c r="O224" s="8">
        <f>C224-'Always max (cb4)'!C224</f>
        <v>-0.79999999999999993</v>
      </c>
      <c r="P224" s="12">
        <f>(O224/C224)*100</f>
        <v>-199.99999999999997</v>
      </c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>
      <c r="A225" s="8">
        <v>220</v>
      </c>
      <c r="B225" s="8" t="s">
        <v>1455</v>
      </c>
      <c r="C225" s="8">
        <v>25.2</v>
      </c>
      <c r="D225" s="8">
        <v>1006</v>
      </c>
      <c r="E225" s="8">
        <v>99</v>
      </c>
      <c r="F225" s="8">
        <v>99</v>
      </c>
      <c r="G225" s="8">
        <v>907</v>
      </c>
      <c r="H225" s="8">
        <v>89</v>
      </c>
      <c r="I225" s="8">
        <v>1006</v>
      </c>
      <c r="J225" s="8">
        <v>0</v>
      </c>
      <c r="K225" s="8"/>
      <c r="L225" s="8">
        <f t="shared" si="4"/>
        <v>1.4014005407815442</v>
      </c>
      <c r="O225" s="8">
        <f>C225-'Always max (cb4)'!C225</f>
        <v>-0.80000000000000071</v>
      </c>
      <c r="P225" s="12">
        <f>(O225/C225)*100</f>
        <v>-3.1746031746031771</v>
      </c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>
      <c r="A226" s="8">
        <v>221</v>
      </c>
      <c r="B226" s="8" t="s">
        <v>1456</v>
      </c>
      <c r="C226" s="8">
        <v>43.8</v>
      </c>
      <c r="D226" s="8">
        <v>1578</v>
      </c>
      <c r="E226" s="8">
        <v>0</v>
      </c>
      <c r="F226" s="8">
        <v>0</v>
      </c>
      <c r="G226" s="8">
        <v>1578</v>
      </c>
      <c r="H226" s="8">
        <v>150</v>
      </c>
      <c r="I226" s="8">
        <v>1578</v>
      </c>
      <c r="J226" s="8">
        <v>0</v>
      </c>
      <c r="K226" s="8"/>
      <c r="L226" s="8">
        <f t="shared" si="4"/>
        <v>1.6414741105040995</v>
      </c>
      <c r="O226" s="8">
        <f>C226-'Always max (cb4)'!C226</f>
        <v>1.3999999999999915</v>
      </c>
      <c r="P226" s="12">
        <f>(O226/C226)*100</f>
        <v>3.1963470319634508</v>
      </c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>
      <c r="A227" s="8">
        <v>222</v>
      </c>
      <c r="B227" s="8" t="s">
        <v>1457</v>
      </c>
      <c r="C227" s="8">
        <v>99.399999999999991</v>
      </c>
      <c r="D227" s="8">
        <v>3621</v>
      </c>
      <c r="E227" s="8">
        <v>2</v>
      </c>
      <c r="F227" s="8">
        <v>2</v>
      </c>
      <c r="G227" s="8">
        <v>3619</v>
      </c>
      <c r="H227" s="8">
        <v>385</v>
      </c>
      <c r="I227" s="8">
        <v>3621</v>
      </c>
      <c r="J227" s="8">
        <v>0</v>
      </c>
      <c r="K227" s="8"/>
      <c r="L227" s="8">
        <f t="shared" si="4"/>
        <v>1.9973863843973132</v>
      </c>
      <c r="O227" s="8">
        <f>C227-'Always max (cb4)'!C227</f>
        <v>-1.4000000000000057</v>
      </c>
      <c r="P227" s="12">
        <f>(O227/C227)*100</f>
        <v>-1.4084507042253578</v>
      </c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>
      <c r="A228" s="8">
        <v>223</v>
      </c>
      <c r="B228" s="8" t="s">
        <v>1458</v>
      </c>
      <c r="C228" s="8">
        <v>0</v>
      </c>
      <c r="D228" s="8">
        <v>1</v>
      </c>
      <c r="E228" s="8">
        <v>0</v>
      </c>
      <c r="F228" s="8">
        <v>0</v>
      </c>
      <c r="G228" s="8">
        <v>1</v>
      </c>
      <c r="H228" s="8">
        <v>0</v>
      </c>
      <c r="I228" s="8">
        <v>1</v>
      </c>
      <c r="J228" s="8">
        <v>0</v>
      </c>
      <c r="K228" s="8"/>
      <c r="L228" s="8" t="e">
        <f t="shared" si="4"/>
        <v>#NUM!</v>
      </c>
      <c r="O228" s="8">
        <f>C228-'Always max (cb4)'!C228</f>
        <v>0</v>
      </c>
      <c r="P228" s="12" t="e">
        <f>(O228/C228)*100</f>
        <v>#DIV/0!</v>
      </c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>
      <c r="A229" s="8">
        <v>224</v>
      </c>
      <c r="B229" s="8" t="s">
        <v>1459</v>
      </c>
      <c r="C229" s="8">
        <v>99</v>
      </c>
      <c r="D229" s="8">
        <v>3610</v>
      </c>
      <c r="E229" s="8">
        <v>1</v>
      </c>
      <c r="F229" s="8">
        <v>1</v>
      </c>
      <c r="G229" s="8">
        <v>3609</v>
      </c>
      <c r="H229" s="8">
        <v>385</v>
      </c>
      <c r="I229" s="8">
        <v>3610</v>
      </c>
      <c r="J229" s="8">
        <v>0</v>
      </c>
      <c r="K229" s="8"/>
      <c r="L229" s="8">
        <f t="shared" si="4"/>
        <v>1.9956351945975499</v>
      </c>
      <c r="O229" s="8">
        <f>C229-'Always max (cb4)'!C229</f>
        <v>-1</v>
      </c>
      <c r="P229" s="12">
        <f>(O229/C229)*100</f>
        <v>-1.0101010101010102</v>
      </c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>
      <c r="A230" s="8">
        <v>225</v>
      </c>
      <c r="B230" s="8" t="s">
        <v>1460</v>
      </c>
      <c r="C230" s="8">
        <v>48.2</v>
      </c>
      <c r="D230" s="8">
        <v>1940</v>
      </c>
      <c r="E230" s="8">
        <v>172</v>
      </c>
      <c r="F230" s="8">
        <v>172</v>
      </c>
      <c r="G230" s="8">
        <v>1768</v>
      </c>
      <c r="H230" s="8">
        <v>200</v>
      </c>
      <c r="I230" s="8">
        <v>1940</v>
      </c>
      <c r="J230" s="8">
        <v>0</v>
      </c>
      <c r="K230" s="8"/>
      <c r="L230" s="8">
        <f t="shared" si="4"/>
        <v>1.6830470382388496</v>
      </c>
      <c r="O230" s="8">
        <f>C230-'Always max (cb4)'!C230</f>
        <v>1.6000000000000014</v>
      </c>
      <c r="P230" s="12">
        <f>(O230/C230)*100</f>
        <v>3.3195020746887995</v>
      </c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>
      <c r="A231" s="8">
        <v>226</v>
      </c>
      <c r="B231" s="8" t="s">
        <v>1461</v>
      </c>
      <c r="C231" s="8">
        <v>28.2</v>
      </c>
      <c r="D231" s="8">
        <v>1093</v>
      </c>
      <c r="E231" s="8">
        <v>82</v>
      </c>
      <c r="F231" s="8">
        <v>82</v>
      </c>
      <c r="G231" s="8">
        <v>1011</v>
      </c>
      <c r="H231" s="8">
        <v>93</v>
      </c>
      <c r="I231" s="8">
        <v>1093</v>
      </c>
      <c r="J231" s="8">
        <v>0</v>
      </c>
      <c r="K231" s="8"/>
      <c r="L231" s="8">
        <f t="shared" si="4"/>
        <v>1.4502491083193612</v>
      </c>
      <c r="O231" s="8">
        <f>C231-'Always max (cb4)'!C231</f>
        <v>0.40000000000000213</v>
      </c>
      <c r="P231" s="12">
        <f>(O231/C231)*100</f>
        <v>1.4184397163120643</v>
      </c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>
      <c r="A232" s="8">
        <v>227</v>
      </c>
      <c r="B232" s="8" t="s">
        <v>1462</v>
      </c>
      <c r="C232" s="8">
        <v>51.6</v>
      </c>
      <c r="D232" s="8">
        <v>2041</v>
      </c>
      <c r="E232" s="8">
        <v>188</v>
      </c>
      <c r="F232" s="8">
        <v>182</v>
      </c>
      <c r="G232" s="8">
        <v>1853</v>
      </c>
      <c r="H232" s="8">
        <v>175</v>
      </c>
      <c r="I232" s="8">
        <v>2041</v>
      </c>
      <c r="J232" s="8">
        <v>0</v>
      </c>
      <c r="K232" s="8"/>
      <c r="L232" s="8">
        <f t="shared" si="4"/>
        <v>1.7126497016272113</v>
      </c>
      <c r="O232" s="8">
        <f>C232-'Always max (cb4)'!C232</f>
        <v>-3.7999999999999972</v>
      </c>
      <c r="P232" s="12">
        <f>(O232/C232)*100</f>
        <v>-7.3643410852713114</v>
      </c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>
      <c r="A233" s="8">
        <v>228</v>
      </c>
      <c r="B233" s="8" t="s">
        <v>1463</v>
      </c>
      <c r="C233" s="8">
        <v>12.8</v>
      </c>
      <c r="D233" s="8">
        <v>550</v>
      </c>
      <c r="E233" s="8">
        <v>97</v>
      </c>
      <c r="F233" s="8">
        <v>94</v>
      </c>
      <c r="G233" s="8">
        <v>453</v>
      </c>
      <c r="H233" s="8">
        <v>38</v>
      </c>
      <c r="I233" s="8">
        <v>550</v>
      </c>
      <c r="J233" s="8">
        <v>0</v>
      </c>
      <c r="K233" s="8"/>
      <c r="L233" s="8">
        <f t="shared" si="4"/>
        <v>1.1072099696478683</v>
      </c>
      <c r="O233" s="8">
        <f>C233-'Always max (cb4)'!C233</f>
        <v>0</v>
      </c>
      <c r="P233" s="12">
        <f>(O233/C233)*100</f>
        <v>0</v>
      </c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>
      <c r="A234" s="8">
        <v>229</v>
      </c>
      <c r="B234" s="8" t="s">
        <v>1464</v>
      </c>
      <c r="C234" s="8">
        <v>96.6</v>
      </c>
      <c r="D234" s="8">
        <v>3509</v>
      </c>
      <c r="E234" s="8">
        <v>6</v>
      </c>
      <c r="F234" s="8">
        <v>6</v>
      </c>
      <c r="G234" s="8">
        <v>3503</v>
      </c>
      <c r="H234" s="8">
        <v>358</v>
      </c>
      <c r="I234" s="8">
        <v>3509</v>
      </c>
      <c r="J234" s="8">
        <v>0</v>
      </c>
      <c r="K234" s="8"/>
      <c r="L234" s="8">
        <f t="shared" si="4"/>
        <v>1.9849771264154934</v>
      </c>
      <c r="O234" s="8">
        <f>C234-'Always max (cb4)'!C234</f>
        <v>-2.4000000000000057</v>
      </c>
      <c r="P234" s="12">
        <f>(O234/C234)*100</f>
        <v>-2.484472049689447</v>
      </c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>
      <c r="A235" s="8">
        <v>230</v>
      </c>
      <c r="B235" s="8" t="s">
        <v>1465</v>
      </c>
      <c r="C235" s="8">
        <v>99.2</v>
      </c>
      <c r="D235" s="8">
        <v>3617</v>
      </c>
      <c r="E235" s="8">
        <v>2</v>
      </c>
      <c r="F235" s="8">
        <v>2</v>
      </c>
      <c r="G235" s="8">
        <v>3615</v>
      </c>
      <c r="H235" s="8">
        <v>383</v>
      </c>
      <c r="I235" s="8">
        <v>3617</v>
      </c>
      <c r="J235" s="8">
        <v>0</v>
      </c>
      <c r="K235" s="8"/>
      <c r="L235" s="8">
        <f t="shared" si="4"/>
        <v>1.9965116721541787</v>
      </c>
      <c r="O235" s="8">
        <f>C235-'Always max (cb4)'!C235</f>
        <v>1.4000000000000057</v>
      </c>
      <c r="P235" s="12">
        <f>(O235/C235)*100</f>
        <v>1.4112903225806508</v>
      </c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>
      <c r="A236" s="8">
        <v>231</v>
      </c>
      <c r="B236" s="8" t="s">
        <v>1466</v>
      </c>
      <c r="C236" s="8">
        <v>47.199999999999996</v>
      </c>
      <c r="D236" s="8">
        <v>1725</v>
      </c>
      <c r="E236" s="8">
        <v>26</v>
      </c>
      <c r="F236" s="8">
        <v>26</v>
      </c>
      <c r="G236" s="8">
        <v>1699</v>
      </c>
      <c r="H236" s="8">
        <v>163</v>
      </c>
      <c r="I236" s="8">
        <v>1725</v>
      </c>
      <c r="J236" s="8">
        <v>0</v>
      </c>
      <c r="K236" s="8"/>
      <c r="L236" s="8">
        <f t="shared" si="4"/>
        <v>1.6739419986340878</v>
      </c>
      <c r="O236" s="8">
        <f>C236-'Always max (cb4)'!C236</f>
        <v>0.19999999999999574</v>
      </c>
      <c r="P236" s="12">
        <f>(O236/C236)*100</f>
        <v>0.42372881355931302</v>
      </c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>
      <c r="A237" s="8">
        <v>232</v>
      </c>
      <c r="B237" s="8" t="s">
        <v>1467</v>
      </c>
      <c r="C237" s="8">
        <v>1.7999999999999998</v>
      </c>
      <c r="D237" s="8">
        <v>66</v>
      </c>
      <c r="E237" s="8">
        <v>2</v>
      </c>
      <c r="F237" s="8">
        <v>2</v>
      </c>
      <c r="G237" s="8">
        <v>64</v>
      </c>
      <c r="H237" s="8">
        <v>6</v>
      </c>
      <c r="I237" s="8">
        <v>66</v>
      </c>
      <c r="J237" s="8">
        <v>0</v>
      </c>
      <c r="K237" s="8"/>
      <c r="L237" s="8">
        <f t="shared" si="4"/>
        <v>0.25527250510330601</v>
      </c>
      <c r="O237" s="8">
        <f>C237-'Always max (cb4)'!C237</f>
        <v>-0.20000000000000018</v>
      </c>
      <c r="P237" s="12">
        <f>(O237/C237)*100</f>
        <v>-11.111111111111121</v>
      </c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>
      <c r="A238" s="8">
        <v>233</v>
      </c>
      <c r="B238" s="8" t="s">
        <v>1468</v>
      </c>
      <c r="C238" s="8">
        <v>18.2</v>
      </c>
      <c r="D238" s="8">
        <v>833</v>
      </c>
      <c r="E238" s="8">
        <v>157</v>
      </c>
      <c r="F238" s="8">
        <v>157</v>
      </c>
      <c r="G238" s="8">
        <v>676</v>
      </c>
      <c r="H238" s="8">
        <v>86</v>
      </c>
      <c r="I238" s="8">
        <v>833</v>
      </c>
      <c r="J238" s="8">
        <v>0</v>
      </c>
      <c r="K238" s="8"/>
      <c r="L238" s="8">
        <f t="shared" si="4"/>
        <v>1.2600713879850747</v>
      </c>
      <c r="O238" s="8">
        <f>C238-'Always max (cb4)'!C238</f>
        <v>-2.8000000000000007</v>
      </c>
      <c r="P238" s="12">
        <f>(O238/C238)*100</f>
        <v>-15.384615384615389</v>
      </c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>
      <c r="A239" s="8">
        <v>234</v>
      </c>
      <c r="B239" s="8" t="s">
        <v>1469</v>
      </c>
      <c r="C239" s="8">
        <v>93.800000000000011</v>
      </c>
      <c r="D239" s="8">
        <v>3454</v>
      </c>
      <c r="E239" s="8">
        <v>36</v>
      </c>
      <c r="F239" s="8">
        <v>36</v>
      </c>
      <c r="G239" s="8">
        <v>3418</v>
      </c>
      <c r="H239" s="8">
        <v>366</v>
      </c>
      <c r="I239" s="8">
        <v>3454</v>
      </c>
      <c r="J239" s="8">
        <v>0</v>
      </c>
      <c r="K239" s="8"/>
      <c r="L239" s="8">
        <f t="shared" si="4"/>
        <v>1.9722028383790644</v>
      </c>
      <c r="O239" s="8">
        <f>C239-'Always max (cb4)'!C239</f>
        <v>-1</v>
      </c>
      <c r="P239" s="12">
        <f>(O239/C239)*100</f>
        <v>-1.0660980810234539</v>
      </c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>
      <c r="A240" s="8">
        <v>235</v>
      </c>
      <c r="B240" s="8" t="s">
        <v>1470</v>
      </c>
      <c r="C240" s="8">
        <v>44.6</v>
      </c>
      <c r="D240" s="8">
        <v>1791</v>
      </c>
      <c r="E240" s="8">
        <v>166</v>
      </c>
      <c r="F240" s="8">
        <v>166</v>
      </c>
      <c r="G240" s="8">
        <v>1625</v>
      </c>
      <c r="H240" s="8">
        <v>173</v>
      </c>
      <c r="I240" s="8">
        <v>1791</v>
      </c>
      <c r="J240" s="8">
        <v>0</v>
      </c>
      <c r="K240" s="8"/>
      <c r="L240" s="8">
        <f t="shared" si="4"/>
        <v>1.6493348587121419</v>
      </c>
      <c r="O240" s="8">
        <f>C240-'Always max (cb4)'!C240</f>
        <v>1.3999999999999986</v>
      </c>
      <c r="P240" s="12">
        <f>(O240/C240)*100</f>
        <v>3.1390134529147948</v>
      </c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>
      <c r="A241" s="8">
        <v>236</v>
      </c>
      <c r="B241" s="8" t="s">
        <v>1471</v>
      </c>
      <c r="C241" s="8">
        <v>0.4</v>
      </c>
      <c r="D241" s="8">
        <v>14</v>
      </c>
      <c r="E241" s="8">
        <v>0</v>
      </c>
      <c r="F241" s="8">
        <v>0</v>
      </c>
      <c r="G241" s="8">
        <v>14</v>
      </c>
      <c r="H241" s="8">
        <v>0</v>
      </c>
      <c r="I241" s="8">
        <v>14</v>
      </c>
      <c r="J241" s="8">
        <v>0</v>
      </c>
      <c r="K241" s="8"/>
      <c r="L241" s="8">
        <f t="shared" si="4"/>
        <v>-0.3979400086720376</v>
      </c>
      <c r="O241" s="8">
        <f>C241-'Always max (cb4)'!C241</f>
        <v>0</v>
      </c>
      <c r="P241" s="12">
        <f>(O241/C241)*100</f>
        <v>0</v>
      </c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>
      <c r="A242" s="8">
        <v>237</v>
      </c>
      <c r="B242" s="8" t="s">
        <v>1472</v>
      </c>
      <c r="C242" s="8">
        <v>35.6</v>
      </c>
      <c r="D242" s="8">
        <v>1421</v>
      </c>
      <c r="E242" s="8">
        <v>124</v>
      </c>
      <c r="F242" s="8">
        <v>124</v>
      </c>
      <c r="G242" s="8">
        <v>1297</v>
      </c>
      <c r="H242" s="8">
        <v>135</v>
      </c>
      <c r="I242" s="8">
        <v>1421</v>
      </c>
      <c r="J242" s="8">
        <v>0</v>
      </c>
      <c r="K242" s="8"/>
      <c r="L242" s="8">
        <f t="shared" si="4"/>
        <v>1.5514499979728751</v>
      </c>
      <c r="O242" s="8">
        <f>C242-'Always max (cb4)'!C242</f>
        <v>0</v>
      </c>
      <c r="P242" s="12">
        <f>(O242/C242)*100</f>
        <v>0</v>
      </c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>
      <c r="A243" s="8">
        <v>238</v>
      </c>
      <c r="B243" s="8" t="s">
        <v>1473</v>
      </c>
      <c r="C243" s="8">
        <v>23</v>
      </c>
      <c r="D243" s="8">
        <v>842</v>
      </c>
      <c r="E243" s="8">
        <v>4</v>
      </c>
      <c r="F243" s="8">
        <v>4</v>
      </c>
      <c r="G243" s="8">
        <v>838</v>
      </c>
      <c r="H243" s="8">
        <v>91</v>
      </c>
      <c r="I243" s="8">
        <v>842</v>
      </c>
      <c r="J243" s="8">
        <v>0</v>
      </c>
      <c r="K243" s="8"/>
      <c r="L243" s="8">
        <f t="shared" si="4"/>
        <v>1.3617278360175928</v>
      </c>
      <c r="O243" s="8">
        <f>C243-'Always max (cb4)'!C243</f>
        <v>-0.59999999999999787</v>
      </c>
      <c r="P243" s="12">
        <f>(O243/C243)*100</f>
        <v>-2.6086956521739038</v>
      </c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>
      <c r="A244" s="8">
        <v>239</v>
      </c>
      <c r="B244" s="8" t="s">
        <v>1474</v>
      </c>
      <c r="C244" s="8">
        <v>1</v>
      </c>
      <c r="D244" s="8">
        <v>36</v>
      </c>
      <c r="E244" s="8">
        <v>0</v>
      </c>
      <c r="F244" s="8">
        <v>0</v>
      </c>
      <c r="G244" s="8">
        <v>36</v>
      </c>
      <c r="H244" s="8">
        <v>5</v>
      </c>
      <c r="I244" s="8">
        <v>36</v>
      </c>
      <c r="J244" s="8">
        <v>0</v>
      </c>
      <c r="K244" s="8"/>
      <c r="L244" s="8">
        <f t="shared" si="4"/>
        <v>0</v>
      </c>
      <c r="O244" s="8">
        <f>C244-'Always max (cb4)'!C244</f>
        <v>-0.60000000000000009</v>
      </c>
      <c r="P244" s="12">
        <f>(O244/C244)*100</f>
        <v>-60.000000000000007</v>
      </c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>
      <c r="A245" s="8">
        <v>240</v>
      </c>
      <c r="B245" s="8" t="s">
        <v>1475</v>
      </c>
      <c r="C245" s="8">
        <v>0</v>
      </c>
      <c r="D245" s="8">
        <v>1</v>
      </c>
      <c r="E245" s="8">
        <v>0</v>
      </c>
      <c r="F245" s="8">
        <v>0</v>
      </c>
      <c r="G245" s="8">
        <v>1</v>
      </c>
      <c r="H245" s="8">
        <v>1</v>
      </c>
      <c r="I245" s="8">
        <v>1</v>
      </c>
      <c r="J245" s="8">
        <v>0</v>
      </c>
      <c r="K245" s="8"/>
      <c r="L245" s="8" t="e">
        <f t="shared" si="4"/>
        <v>#NUM!</v>
      </c>
      <c r="O245" s="8">
        <f>C245-'Always max (cb4)'!C245</f>
        <v>-0.4</v>
      </c>
      <c r="P245" s="12" t="e">
        <f>(O245/C245)*100</f>
        <v>#DIV/0!</v>
      </c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>
      <c r="A246" s="8">
        <v>241</v>
      </c>
      <c r="B246" s="8" t="s">
        <v>1476</v>
      </c>
      <c r="C246" s="8">
        <v>43.2</v>
      </c>
      <c r="D246" s="8">
        <v>1560</v>
      </c>
      <c r="E246" s="8">
        <v>0</v>
      </c>
      <c r="F246" s="8">
        <v>0</v>
      </c>
      <c r="G246" s="8">
        <v>1560</v>
      </c>
      <c r="H246" s="8">
        <v>155</v>
      </c>
      <c r="I246" s="8">
        <v>1560</v>
      </c>
      <c r="J246" s="8">
        <v>0</v>
      </c>
      <c r="K246" s="8"/>
      <c r="L246" s="8">
        <f t="shared" si="4"/>
        <v>1.6354837468149122</v>
      </c>
      <c r="O246" s="8">
        <f>C246-'Always max (cb4)'!C246</f>
        <v>0.79999999999999716</v>
      </c>
      <c r="P246" s="12">
        <f>(O246/C246)*100</f>
        <v>1.8518518518518452</v>
      </c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>
      <c r="A247" s="8">
        <v>242</v>
      </c>
      <c r="B247" s="8" t="s">
        <v>1477</v>
      </c>
      <c r="C247" s="8">
        <v>19.8</v>
      </c>
      <c r="D247" s="8">
        <v>777</v>
      </c>
      <c r="E247" s="8">
        <v>72</v>
      </c>
      <c r="F247" s="8">
        <v>72</v>
      </c>
      <c r="G247" s="8">
        <v>705</v>
      </c>
      <c r="H247" s="8">
        <v>60</v>
      </c>
      <c r="I247" s="8">
        <v>777</v>
      </c>
      <c r="J247" s="8">
        <v>0</v>
      </c>
      <c r="K247" s="8"/>
      <c r="L247" s="8">
        <f t="shared" si="4"/>
        <v>1.2966651902615312</v>
      </c>
      <c r="O247" s="8">
        <f>C247-'Always max (cb4)'!C247</f>
        <v>-2.1999999999999993</v>
      </c>
      <c r="P247" s="12">
        <f>(O247/C247)*100</f>
        <v>-11.111111111111107</v>
      </c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>
      <c r="A248" s="8">
        <v>243</v>
      </c>
      <c r="B248" s="8" t="s">
        <v>1478</v>
      </c>
      <c r="C248" s="8">
        <v>1.7999999999999998</v>
      </c>
      <c r="D248" s="8">
        <v>63</v>
      </c>
      <c r="E248" s="8">
        <v>0</v>
      </c>
      <c r="F248" s="8">
        <v>0</v>
      </c>
      <c r="G248" s="8">
        <v>63</v>
      </c>
      <c r="H248" s="8">
        <v>4</v>
      </c>
      <c r="I248" s="8">
        <v>63</v>
      </c>
      <c r="J248" s="8">
        <v>0</v>
      </c>
      <c r="K248" s="8"/>
      <c r="L248" s="8">
        <f t="shared" si="4"/>
        <v>0.25527250510330601</v>
      </c>
      <c r="O248" s="8">
        <f>C248-'Always max (cb4)'!C248</f>
        <v>1.4</v>
      </c>
      <c r="P248" s="12">
        <f>(O248/C248)*100</f>
        <v>77.777777777777786</v>
      </c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>
      <c r="A249" s="8">
        <v>244</v>
      </c>
      <c r="B249" s="8" t="s">
        <v>1479</v>
      </c>
      <c r="C249" s="8">
        <v>57</v>
      </c>
      <c r="D249" s="8">
        <v>2059</v>
      </c>
      <c r="E249" s="8">
        <v>0</v>
      </c>
      <c r="F249" s="8">
        <v>0</v>
      </c>
      <c r="G249" s="8">
        <v>2058</v>
      </c>
      <c r="H249" s="8">
        <v>204</v>
      </c>
      <c r="I249" s="8">
        <v>2059</v>
      </c>
      <c r="J249" s="8">
        <v>0</v>
      </c>
      <c r="K249" s="8"/>
      <c r="L249" s="8">
        <f t="shared" si="4"/>
        <v>1.7558748556724915</v>
      </c>
      <c r="O249" s="8">
        <f>C249-'Always max (cb4)'!C249</f>
        <v>-5.1999999999999957</v>
      </c>
      <c r="P249" s="12">
        <f>(O249/C249)*100</f>
        <v>-9.1228070175438525</v>
      </c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>
      <c r="A250" s="8">
        <v>245</v>
      </c>
      <c r="B250" s="8" t="s">
        <v>1480</v>
      </c>
      <c r="C250" s="8">
        <v>0.4</v>
      </c>
      <c r="D250" s="8">
        <v>18</v>
      </c>
      <c r="E250" s="8">
        <v>3</v>
      </c>
      <c r="F250" s="8">
        <v>3</v>
      </c>
      <c r="G250" s="8">
        <v>15</v>
      </c>
      <c r="H250" s="8">
        <v>1</v>
      </c>
      <c r="I250" s="8">
        <v>18</v>
      </c>
      <c r="J250" s="8">
        <v>0</v>
      </c>
      <c r="K250" s="8"/>
      <c r="L250" s="8">
        <f t="shared" si="4"/>
        <v>-0.3979400086720376</v>
      </c>
      <c r="O250" s="8">
        <f>C250-'Always max (cb4)'!C250</f>
        <v>0.4</v>
      </c>
      <c r="P250" s="12">
        <f>(O250/C250)*100</f>
        <v>100</v>
      </c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>
      <c r="A251" s="8">
        <v>246</v>
      </c>
      <c r="B251" s="8" t="s">
        <v>1481</v>
      </c>
      <c r="C251" s="8">
        <v>1.6</v>
      </c>
      <c r="D251" s="8">
        <v>56</v>
      </c>
      <c r="E251" s="8">
        <v>1</v>
      </c>
      <c r="F251" s="8">
        <v>1</v>
      </c>
      <c r="G251" s="8">
        <v>55</v>
      </c>
      <c r="H251" s="8">
        <v>5</v>
      </c>
      <c r="I251" s="8">
        <v>56</v>
      </c>
      <c r="J251" s="8">
        <v>0</v>
      </c>
      <c r="K251" s="8"/>
      <c r="L251" s="8">
        <f t="shared" si="4"/>
        <v>0.20411998265592479</v>
      </c>
      <c r="O251" s="8">
        <f>C251-'Always max (cb4)'!C251</f>
        <v>0.19999999999999996</v>
      </c>
      <c r="P251" s="12">
        <f>(O251/C251)*100</f>
        <v>12.499999999999996</v>
      </c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>
      <c r="A252" s="8">
        <v>247</v>
      </c>
      <c r="B252" s="8" t="s">
        <v>1482</v>
      </c>
      <c r="C252" s="8">
        <v>13</v>
      </c>
      <c r="D252" s="8">
        <v>466</v>
      </c>
      <c r="E252" s="8">
        <v>0</v>
      </c>
      <c r="F252" s="8">
        <v>0</v>
      </c>
      <c r="G252" s="8">
        <v>466</v>
      </c>
      <c r="H252" s="8">
        <v>46</v>
      </c>
      <c r="I252" s="8">
        <v>466</v>
      </c>
      <c r="J252" s="8">
        <v>0</v>
      </c>
      <c r="K252" s="8"/>
      <c r="L252" s="8">
        <f t="shared" si="4"/>
        <v>1.1139433523068367</v>
      </c>
      <c r="O252" s="8">
        <f>C252-'Always max (cb4)'!C252</f>
        <v>-17.8</v>
      </c>
      <c r="P252" s="12">
        <f>(O252/C252)*100</f>
        <v>-136.92307692307693</v>
      </c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>
      <c r="A253" s="8">
        <v>248</v>
      </c>
      <c r="B253" s="8" t="s">
        <v>1483</v>
      </c>
      <c r="C253" s="8">
        <v>60.8</v>
      </c>
      <c r="D253" s="8">
        <v>2308</v>
      </c>
      <c r="E253" s="8">
        <v>103</v>
      </c>
      <c r="F253" s="8">
        <v>103</v>
      </c>
      <c r="G253" s="8">
        <v>2205</v>
      </c>
      <c r="H253" s="8">
        <v>229</v>
      </c>
      <c r="I253" s="8">
        <v>2308</v>
      </c>
      <c r="J253" s="8">
        <v>0</v>
      </c>
      <c r="K253" s="8"/>
      <c r="L253" s="8">
        <f t="shared" si="4"/>
        <v>1.7839035792727349</v>
      </c>
      <c r="O253" s="8">
        <f>C253-'Always max (cb4)'!C253</f>
        <v>0.60000000000000142</v>
      </c>
      <c r="P253" s="12">
        <f>(O253/C253)*100</f>
        <v>0.9868421052631603</v>
      </c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>
      <c r="A254" s="8">
        <v>249</v>
      </c>
      <c r="B254" s="8" t="s">
        <v>1484</v>
      </c>
      <c r="C254" s="8">
        <v>37.599999999999994</v>
      </c>
      <c r="D254" s="8">
        <v>1393</v>
      </c>
      <c r="E254" s="8">
        <v>0</v>
      </c>
      <c r="F254" s="8">
        <v>0</v>
      </c>
      <c r="G254" s="8">
        <v>1393</v>
      </c>
      <c r="H254" s="8">
        <v>169</v>
      </c>
      <c r="I254" s="8">
        <v>1393</v>
      </c>
      <c r="J254" s="8">
        <v>0</v>
      </c>
      <c r="K254" s="8"/>
      <c r="L254" s="8">
        <f t="shared" si="4"/>
        <v>1.5751878449276611</v>
      </c>
      <c r="O254" s="8">
        <f>C254-'Always max (cb4)'!C254</f>
        <v>0.39999999999999147</v>
      </c>
      <c r="P254" s="12">
        <f>(O254/C254)*100</f>
        <v>1.0638297872340199</v>
      </c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>
      <c r="A255" s="8">
        <v>250</v>
      </c>
      <c r="B255" s="8" t="s">
        <v>1485</v>
      </c>
      <c r="C255" s="8">
        <v>79.400000000000006</v>
      </c>
      <c r="D255" s="8">
        <v>2860</v>
      </c>
      <c r="E255" s="8">
        <v>2</v>
      </c>
      <c r="F255" s="8">
        <v>2</v>
      </c>
      <c r="G255" s="8">
        <v>2858</v>
      </c>
      <c r="H255" s="8">
        <v>275</v>
      </c>
      <c r="I255" s="8">
        <v>2860</v>
      </c>
      <c r="J255" s="8">
        <v>0</v>
      </c>
      <c r="K255" s="8"/>
      <c r="L255" s="8">
        <f t="shared" si="4"/>
        <v>1.8998205024270962</v>
      </c>
      <c r="O255" s="8">
        <f>C255-'Always max (cb4)'!C255</f>
        <v>1</v>
      </c>
      <c r="P255" s="12">
        <f>(O255/C255)*100</f>
        <v>1.2594458438287153</v>
      </c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>
      <c r="A256" s="8">
        <v>251</v>
      </c>
      <c r="B256" s="8" t="s">
        <v>1486</v>
      </c>
      <c r="C256" s="8">
        <v>39</v>
      </c>
      <c r="D256" s="8">
        <v>1407</v>
      </c>
      <c r="E256" s="8">
        <v>32</v>
      </c>
      <c r="F256" s="8">
        <v>32</v>
      </c>
      <c r="G256" s="8">
        <v>1375</v>
      </c>
      <c r="H256" s="8">
        <v>108</v>
      </c>
      <c r="I256" s="8">
        <v>1407</v>
      </c>
      <c r="J256" s="8">
        <v>0</v>
      </c>
      <c r="K256" s="8"/>
      <c r="L256" s="8">
        <f t="shared" si="4"/>
        <v>1.5910646070264991</v>
      </c>
      <c r="O256" s="8">
        <f>C256-'Always max (cb4)'!C256</f>
        <v>3.2000000000000028</v>
      </c>
      <c r="P256" s="12">
        <f>(O256/C256)*100</f>
        <v>8.2051282051282115</v>
      </c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>
      <c r="A257" s="8">
        <v>252</v>
      </c>
      <c r="B257" s="8" t="s">
        <v>1487</v>
      </c>
      <c r="C257" s="8">
        <v>100</v>
      </c>
      <c r="D257" s="8">
        <v>3632</v>
      </c>
      <c r="E257" s="8">
        <v>0</v>
      </c>
      <c r="F257" s="8">
        <v>0</v>
      </c>
      <c r="G257" s="8">
        <v>3632</v>
      </c>
      <c r="H257" s="8">
        <v>375</v>
      </c>
      <c r="I257" s="8">
        <v>3632</v>
      </c>
      <c r="J257" s="8">
        <v>0</v>
      </c>
      <c r="K257" s="8"/>
      <c r="L257" s="8">
        <f t="shared" si="4"/>
        <v>2</v>
      </c>
      <c r="O257" s="8">
        <f>C257-'Always max (cb4)'!C257</f>
        <v>-0.39999999999999147</v>
      </c>
      <c r="P257" s="12">
        <f>(O257/C257)*100</f>
        <v>-0.39999999999999153</v>
      </c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>
      <c r="A258" s="8">
        <v>253</v>
      </c>
      <c r="B258" s="8" t="s">
        <v>1488</v>
      </c>
      <c r="C258" s="8">
        <v>97.6</v>
      </c>
      <c r="D258" s="8">
        <v>3533</v>
      </c>
      <c r="E258" s="8">
        <v>13</v>
      </c>
      <c r="F258" s="8">
        <v>13</v>
      </c>
      <c r="G258" s="8">
        <v>3520</v>
      </c>
      <c r="H258" s="8">
        <v>344</v>
      </c>
      <c r="I258" s="8">
        <v>3533</v>
      </c>
      <c r="J258" s="8">
        <v>0</v>
      </c>
      <c r="K258" s="8"/>
      <c r="L258" s="8">
        <f t="shared" si="4"/>
        <v>1.9894498176666917</v>
      </c>
      <c r="O258" s="8">
        <f>C258-'Always max (cb4)'!C258</f>
        <v>0.19999999999998863</v>
      </c>
      <c r="P258" s="12">
        <f>(O258/C258)*100</f>
        <v>0.20491803278687359</v>
      </c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>
      <c r="A259" s="8">
        <v>254</v>
      </c>
      <c r="B259" s="8" t="s">
        <v>1489</v>
      </c>
      <c r="C259" s="8">
        <v>44</v>
      </c>
      <c r="D259" s="8">
        <v>1607</v>
      </c>
      <c r="E259" s="8">
        <v>20</v>
      </c>
      <c r="F259" s="8">
        <v>20</v>
      </c>
      <c r="G259" s="8">
        <v>1587</v>
      </c>
      <c r="H259" s="8">
        <v>155</v>
      </c>
      <c r="I259" s="8">
        <v>1607</v>
      </c>
      <c r="J259" s="8">
        <v>0</v>
      </c>
      <c r="K259" s="8"/>
      <c r="L259" s="8">
        <f t="shared" si="4"/>
        <v>1.6434526764861874</v>
      </c>
      <c r="O259" s="8">
        <f>C259-'Always max (cb4)'!C259</f>
        <v>-0.80000000000000426</v>
      </c>
      <c r="P259" s="12">
        <f>(O259/C259)*100</f>
        <v>-1.8181818181818279</v>
      </c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>
      <c r="A260" s="8">
        <v>255</v>
      </c>
      <c r="B260" s="8" t="s">
        <v>1490</v>
      </c>
      <c r="C260" s="8">
        <v>2.2000000000000002</v>
      </c>
      <c r="D260" s="8">
        <v>88</v>
      </c>
      <c r="E260" s="8">
        <v>9</v>
      </c>
      <c r="F260" s="8">
        <v>9</v>
      </c>
      <c r="G260" s="8">
        <v>79</v>
      </c>
      <c r="H260" s="8">
        <v>9</v>
      </c>
      <c r="I260" s="8">
        <v>88</v>
      </c>
      <c r="J260" s="8">
        <v>0</v>
      </c>
      <c r="K260" s="8"/>
      <c r="L260" s="8">
        <f t="shared" si="4"/>
        <v>0.34242268082220628</v>
      </c>
      <c r="O260" s="8">
        <f>C260-'Always max (cb4)'!C260</f>
        <v>-0.79999999999999982</v>
      </c>
      <c r="P260" s="12">
        <f>(O260/C260)*100</f>
        <v>-36.363636363636353</v>
      </c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>
      <c r="A261" s="8">
        <v>256</v>
      </c>
      <c r="B261" s="8" t="s">
        <v>1491</v>
      </c>
      <c r="C261" s="8">
        <v>9.2000000000000011</v>
      </c>
      <c r="D261" s="8">
        <v>338</v>
      </c>
      <c r="E261" s="8">
        <v>5</v>
      </c>
      <c r="F261" s="8">
        <v>5</v>
      </c>
      <c r="G261" s="8">
        <v>333</v>
      </c>
      <c r="H261" s="8">
        <v>34</v>
      </c>
      <c r="I261" s="8">
        <v>338</v>
      </c>
      <c r="J261" s="8">
        <v>0</v>
      </c>
      <c r="K261" s="8"/>
      <c r="L261" s="8">
        <f t="shared" si="4"/>
        <v>0.96378782734555535</v>
      </c>
      <c r="O261" s="8">
        <f>C261-'Always max (cb4)'!C261</f>
        <v>1.4000000000000004</v>
      </c>
      <c r="P261" s="12">
        <f>(O261/C261)*100</f>
        <v>15.217391304347828</v>
      </c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>
      <c r="A262" s="8">
        <v>257</v>
      </c>
      <c r="B262" s="8" t="s">
        <v>1492</v>
      </c>
      <c r="C262" s="8">
        <v>1.6</v>
      </c>
      <c r="D262" s="8">
        <v>65</v>
      </c>
      <c r="E262" s="8">
        <v>6</v>
      </c>
      <c r="F262" s="8">
        <v>5</v>
      </c>
      <c r="G262" s="8">
        <v>59</v>
      </c>
      <c r="H262" s="8">
        <v>10</v>
      </c>
      <c r="I262" s="8">
        <v>65</v>
      </c>
      <c r="J262" s="8">
        <v>0</v>
      </c>
      <c r="K262" s="8"/>
      <c r="L262" s="8">
        <f t="shared" si="4"/>
        <v>0.20411998265592479</v>
      </c>
      <c r="O262" s="8">
        <f>C262-'Always max (cb4)'!C262</f>
        <v>-1</v>
      </c>
      <c r="P262" s="12">
        <f>(O262/C262)*100</f>
        <v>-62.5</v>
      </c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>
      <c r="A263" s="8">
        <v>258</v>
      </c>
      <c r="B263" s="8" t="s">
        <v>1493</v>
      </c>
      <c r="C263" s="8">
        <v>24.6</v>
      </c>
      <c r="D263" s="8">
        <v>1032</v>
      </c>
      <c r="E263" s="8">
        <v>106</v>
      </c>
      <c r="F263" s="8">
        <v>105</v>
      </c>
      <c r="G263" s="8">
        <v>926</v>
      </c>
      <c r="H263" s="8">
        <v>125</v>
      </c>
      <c r="I263" s="8">
        <v>1032</v>
      </c>
      <c r="J263" s="8">
        <v>0</v>
      </c>
      <c r="K263" s="8"/>
      <c r="L263" s="8">
        <f t="shared" ref="L263:L326" si="5">LOG10(C263)</f>
        <v>1.3909351071033791</v>
      </c>
      <c r="O263" s="8">
        <f>C263-'Always max (cb4)'!C263</f>
        <v>-3.1999999999999957</v>
      </c>
      <c r="P263" s="12">
        <f>(O263/C263)*100</f>
        <v>-13.008130081300795</v>
      </c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>
      <c r="A264" s="8">
        <v>259</v>
      </c>
      <c r="B264" s="8" t="s">
        <v>1494</v>
      </c>
      <c r="C264" s="8">
        <v>36</v>
      </c>
      <c r="D264" s="8">
        <v>1381</v>
      </c>
      <c r="E264" s="8">
        <v>76</v>
      </c>
      <c r="F264" s="8">
        <v>71</v>
      </c>
      <c r="G264" s="8">
        <v>1305</v>
      </c>
      <c r="H264" s="8">
        <v>131</v>
      </c>
      <c r="I264" s="8">
        <v>1381</v>
      </c>
      <c r="J264" s="8">
        <v>0</v>
      </c>
      <c r="K264" s="8"/>
      <c r="L264" s="8">
        <f t="shared" si="5"/>
        <v>1.5563025007672873</v>
      </c>
      <c r="O264" s="8">
        <f>C264-'Always max (cb4)'!C264</f>
        <v>-0.20000000000000284</v>
      </c>
      <c r="P264" s="12">
        <f>(O264/C264)*100</f>
        <v>-0.55555555555556346</v>
      </c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>
      <c r="A265" s="8">
        <v>260</v>
      </c>
      <c r="B265" s="8" t="s">
        <v>1495</v>
      </c>
      <c r="C265" s="8">
        <v>0.4</v>
      </c>
      <c r="D265" s="8">
        <v>15</v>
      </c>
      <c r="E265" s="8">
        <v>0</v>
      </c>
      <c r="F265" s="8">
        <v>0</v>
      </c>
      <c r="G265" s="8">
        <v>15</v>
      </c>
      <c r="H265" s="8">
        <v>0</v>
      </c>
      <c r="I265" s="8">
        <v>15</v>
      </c>
      <c r="J265" s="8">
        <v>0</v>
      </c>
      <c r="K265" s="8"/>
      <c r="L265" s="8">
        <f t="shared" si="5"/>
        <v>-0.3979400086720376</v>
      </c>
      <c r="O265" s="8">
        <f>C265-'Always max (cb4)'!C265</f>
        <v>-0.4</v>
      </c>
      <c r="P265" s="12">
        <f>(O265/C265)*100</f>
        <v>-100</v>
      </c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>
      <c r="A266" s="8">
        <v>261</v>
      </c>
      <c r="B266" s="8" t="s">
        <v>1496</v>
      </c>
      <c r="C266" s="8">
        <v>17.399999999999999</v>
      </c>
      <c r="D266" s="8">
        <v>645</v>
      </c>
      <c r="E266" s="8">
        <v>7</v>
      </c>
      <c r="F266" s="8">
        <v>7</v>
      </c>
      <c r="G266" s="8">
        <v>638</v>
      </c>
      <c r="H266" s="8">
        <v>69</v>
      </c>
      <c r="I266" s="8">
        <v>645</v>
      </c>
      <c r="J266" s="8">
        <v>0</v>
      </c>
      <c r="K266" s="8"/>
      <c r="L266" s="8">
        <f t="shared" si="5"/>
        <v>1.2405492482825997</v>
      </c>
      <c r="O266" s="8">
        <f>C266-'Always max (cb4)'!C266</f>
        <v>-0.80000000000000071</v>
      </c>
      <c r="P266" s="12">
        <f>(O266/C266)*100</f>
        <v>-4.5977011494252924</v>
      </c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>
      <c r="A267" s="8">
        <v>262</v>
      </c>
      <c r="B267" s="8" t="s">
        <v>1497</v>
      </c>
      <c r="C267" s="8">
        <v>25.8</v>
      </c>
      <c r="D267" s="8">
        <v>1025</v>
      </c>
      <c r="E267" s="8">
        <v>94</v>
      </c>
      <c r="F267" s="8">
        <v>94</v>
      </c>
      <c r="G267" s="8">
        <v>931</v>
      </c>
      <c r="H267" s="8">
        <v>88</v>
      </c>
      <c r="I267" s="8">
        <v>1025</v>
      </c>
      <c r="J267" s="8">
        <v>0</v>
      </c>
      <c r="K267" s="8"/>
      <c r="L267" s="8">
        <f t="shared" si="5"/>
        <v>1.4116197059632303</v>
      </c>
      <c r="O267" s="8">
        <f>C267-'Always max (cb4)'!C267</f>
        <v>0.60000000000000142</v>
      </c>
      <c r="P267" s="12">
        <f>(O267/C267)*100</f>
        <v>2.3255813953488427</v>
      </c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>
      <c r="A268" s="8">
        <v>263</v>
      </c>
      <c r="B268" s="8" t="s">
        <v>1498</v>
      </c>
      <c r="C268" s="8">
        <v>101.6</v>
      </c>
      <c r="D268" s="8">
        <v>3660</v>
      </c>
      <c r="E268" s="8">
        <v>0</v>
      </c>
      <c r="F268" s="8">
        <v>0</v>
      </c>
      <c r="G268" s="8">
        <v>3660</v>
      </c>
      <c r="H268" s="8">
        <v>352</v>
      </c>
      <c r="I268" s="8">
        <v>3660</v>
      </c>
      <c r="J268" s="8">
        <v>0</v>
      </c>
      <c r="K268" s="8"/>
      <c r="L268" s="8">
        <f t="shared" si="5"/>
        <v>2.0068937079479006</v>
      </c>
      <c r="O268" s="8">
        <f>C268-'Always max (cb4)'!C268</f>
        <v>0.19999999999998863</v>
      </c>
      <c r="P268" s="12">
        <f>(O268/C268)*100</f>
        <v>0.1968503937007762</v>
      </c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>
      <c r="A269" s="8">
        <v>264</v>
      </c>
      <c r="B269" s="8" t="s">
        <v>1499</v>
      </c>
      <c r="C269" s="8">
        <v>30</v>
      </c>
      <c r="D269" s="8">
        <v>1087</v>
      </c>
      <c r="E269" s="8">
        <v>3</v>
      </c>
      <c r="F269" s="8">
        <v>3</v>
      </c>
      <c r="G269" s="8">
        <v>1084</v>
      </c>
      <c r="H269" s="8">
        <v>110</v>
      </c>
      <c r="I269" s="8">
        <v>1087</v>
      </c>
      <c r="J269" s="8">
        <v>0</v>
      </c>
      <c r="K269" s="8"/>
      <c r="L269" s="8">
        <f t="shared" si="5"/>
        <v>1.4771212547196624</v>
      </c>
      <c r="O269" s="8">
        <f>C269-'Always max (cb4)'!C269</f>
        <v>0.80000000000000071</v>
      </c>
      <c r="P269" s="12">
        <f>(O269/C269)*100</f>
        <v>2.6666666666666687</v>
      </c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>
      <c r="A270" s="8">
        <v>265</v>
      </c>
      <c r="B270" s="8" t="s">
        <v>1500</v>
      </c>
      <c r="C270" s="8">
        <v>60.199999999999996</v>
      </c>
      <c r="D270" s="8">
        <v>2212</v>
      </c>
      <c r="E270" s="8">
        <v>25</v>
      </c>
      <c r="F270" s="8">
        <v>25</v>
      </c>
      <c r="G270" s="8">
        <v>2187</v>
      </c>
      <c r="H270" s="8">
        <v>229</v>
      </c>
      <c r="I270" s="8">
        <v>2212</v>
      </c>
      <c r="J270" s="8">
        <v>0</v>
      </c>
      <c r="K270" s="8"/>
      <c r="L270" s="8">
        <f t="shared" si="5"/>
        <v>1.7795964912578246</v>
      </c>
      <c r="O270" s="8">
        <f>C270-'Always max (cb4)'!C270</f>
        <v>-3.0000000000000071</v>
      </c>
      <c r="P270" s="12">
        <f>(O270/C270)*100</f>
        <v>-4.9833887043189486</v>
      </c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>
      <c r="A271" s="8">
        <v>266</v>
      </c>
      <c r="B271" s="8" t="s">
        <v>1501</v>
      </c>
      <c r="C271" s="8">
        <v>49</v>
      </c>
      <c r="D271" s="8">
        <v>1959</v>
      </c>
      <c r="E271" s="8">
        <v>205</v>
      </c>
      <c r="F271" s="8">
        <v>205</v>
      </c>
      <c r="G271" s="8">
        <v>1754</v>
      </c>
      <c r="H271" s="8">
        <v>160</v>
      </c>
      <c r="I271" s="8">
        <v>1959</v>
      </c>
      <c r="J271" s="8">
        <v>0</v>
      </c>
      <c r="K271" s="8"/>
      <c r="L271" s="8">
        <f t="shared" si="5"/>
        <v>1.6901960800285136</v>
      </c>
      <c r="O271" s="8">
        <f>C271-'Always max (cb4)'!C271</f>
        <v>-7.2000000000000028</v>
      </c>
      <c r="P271" s="12">
        <f>(O271/C271)*100</f>
        <v>-14.693877551020416</v>
      </c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>
      <c r="A272" s="8">
        <v>267</v>
      </c>
      <c r="B272" s="8" t="s">
        <v>1502</v>
      </c>
      <c r="C272" s="8">
        <v>35.4</v>
      </c>
      <c r="D272" s="8">
        <v>1414</v>
      </c>
      <c r="E272" s="8">
        <v>149</v>
      </c>
      <c r="F272" s="8">
        <v>149</v>
      </c>
      <c r="G272" s="8">
        <v>1265</v>
      </c>
      <c r="H272" s="8">
        <v>111</v>
      </c>
      <c r="I272" s="8">
        <v>1414</v>
      </c>
      <c r="J272" s="8">
        <v>0</v>
      </c>
      <c r="K272" s="8"/>
      <c r="L272" s="8">
        <f t="shared" si="5"/>
        <v>1.5490032620257879</v>
      </c>
      <c r="O272" s="8">
        <f>C272-'Always max (cb4)'!C272</f>
        <v>0.79999999999999716</v>
      </c>
      <c r="P272" s="12">
        <f>(O272/C272)*100</f>
        <v>2.2598870056497096</v>
      </c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>
      <c r="A273" s="8">
        <v>268</v>
      </c>
      <c r="B273" s="8" t="s">
        <v>1503</v>
      </c>
      <c r="C273" s="8">
        <v>36</v>
      </c>
      <c r="D273" s="8">
        <v>1315</v>
      </c>
      <c r="E273" s="8">
        <v>10</v>
      </c>
      <c r="F273" s="8">
        <v>0</v>
      </c>
      <c r="G273" s="8">
        <v>1305</v>
      </c>
      <c r="H273" s="8">
        <v>130</v>
      </c>
      <c r="I273" s="8">
        <v>1315</v>
      </c>
      <c r="J273" s="8">
        <v>0</v>
      </c>
      <c r="K273" s="8"/>
      <c r="L273" s="8">
        <f t="shared" si="5"/>
        <v>1.5563025007672873</v>
      </c>
      <c r="O273" s="8">
        <f>C273-'Always max (cb4)'!C273</f>
        <v>-2</v>
      </c>
      <c r="P273" s="12">
        <f>(O273/C273)*100</f>
        <v>-5.5555555555555554</v>
      </c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>
      <c r="A274" s="8">
        <v>269</v>
      </c>
      <c r="B274" s="8" t="s">
        <v>1504</v>
      </c>
      <c r="C274" s="8">
        <v>41.6</v>
      </c>
      <c r="D274" s="8">
        <v>1604</v>
      </c>
      <c r="E274" s="8">
        <v>78</v>
      </c>
      <c r="F274" s="8">
        <v>74</v>
      </c>
      <c r="G274" s="8">
        <v>1526</v>
      </c>
      <c r="H274" s="8">
        <v>172</v>
      </c>
      <c r="I274" s="8">
        <v>1604</v>
      </c>
      <c r="J274" s="8">
        <v>0</v>
      </c>
      <c r="K274" s="8"/>
      <c r="L274" s="8">
        <f t="shared" si="5"/>
        <v>1.6190933306267428</v>
      </c>
      <c r="O274" s="8">
        <f>C274-'Always max (cb4)'!C274</f>
        <v>-0.99999999999999289</v>
      </c>
      <c r="P274" s="12">
        <f>(O274/C274)*100</f>
        <v>-2.4038461538461364</v>
      </c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>
      <c r="A275" s="8">
        <v>270</v>
      </c>
      <c r="B275" s="8" t="s">
        <v>1505</v>
      </c>
      <c r="C275" s="8">
        <v>0.4</v>
      </c>
      <c r="D275" s="8">
        <v>15</v>
      </c>
      <c r="E275" s="8">
        <v>0</v>
      </c>
      <c r="F275" s="8">
        <v>0</v>
      </c>
      <c r="G275" s="8">
        <v>15</v>
      </c>
      <c r="H275" s="8">
        <v>1</v>
      </c>
      <c r="I275" s="8">
        <v>15</v>
      </c>
      <c r="J275" s="8">
        <v>0</v>
      </c>
      <c r="K275" s="8"/>
      <c r="L275" s="8">
        <f t="shared" si="5"/>
        <v>-0.3979400086720376</v>
      </c>
      <c r="O275" s="8">
        <f>C275-'Always max (cb4)'!C275</f>
        <v>0</v>
      </c>
      <c r="P275" s="12">
        <f>(O275/C275)*100</f>
        <v>0</v>
      </c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>
      <c r="A276" s="8">
        <v>271</v>
      </c>
      <c r="B276" s="8" t="s">
        <v>1506</v>
      </c>
      <c r="C276" s="8">
        <v>12.6</v>
      </c>
      <c r="D276" s="8">
        <v>526</v>
      </c>
      <c r="E276" s="8">
        <v>80</v>
      </c>
      <c r="F276" s="8">
        <v>80</v>
      </c>
      <c r="G276" s="8">
        <v>445</v>
      </c>
      <c r="H276" s="8">
        <v>34</v>
      </c>
      <c r="I276" s="8">
        <v>526</v>
      </c>
      <c r="J276" s="8">
        <v>0</v>
      </c>
      <c r="K276" s="8"/>
      <c r="L276" s="8">
        <f t="shared" si="5"/>
        <v>1.1003705451175629</v>
      </c>
      <c r="O276" s="8">
        <f>C276-'Always max (cb4)'!C276</f>
        <v>-0.20000000000000107</v>
      </c>
      <c r="P276" s="12">
        <f>(O276/C276)*100</f>
        <v>-1.5873015873015959</v>
      </c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>
      <c r="A277" s="8">
        <v>272</v>
      </c>
      <c r="B277" s="8" t="s">
        <v>1507</v>
      </c>
      <c r="C277" s="8">
        <v>97.6</v>
      </c>
      <c r="D277" s="8">
        <v>3530</v>
      </c>
      <c r="E277" s="8">
        <v>3</v>
      </c>
      <c r="F277" s="8">
        <v>3</v>
      </c>
      <c r="G277" s="8">
        <v>3527</v>
      </c>
      <c r="H277" s="8">
        <v>353</v>
      </c>
      <c r="I277" s="8">
        <v>3530</v>
      </c>
      <c r="J277" s="8">
        <v>0</v>
      </c>
      <c r="K277" s="8"/>
      <c r="L277" s="8">
        <f t="shared" si="5"/>
        <v>1.9894498176666917</v>
      </c>
      <c r="O277" s="8">
        <f>C277-'Always max (cb4)'!C277</f>
        <v>-1.6000000000000085</v>
      </c>
      <c r="P277" s="12">
        <f>(O277/C277)*100</f>
        <v>-1.6393442622950907</v>
      </c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>
      <c r="A278" s="8">
        <v>273</v>
      </c>
      <c r="B278" s="8" t="s">
        <v>1508</v>
      </c>
      <c r="C278" s="8">
        <v>5.8</v>
      </c>
      <c r="D278" s="8">
        <v>213</v>
      </c>
      <c r="E278" s="8">
        <v>10</v>
      </c>
      <c r="F278" s="8">
        <v>10</v>
      </c>
      <c r="G278" s="8">
        <v>203</v>
      </c>
      <c r="H278" s="8">
        <v>15</v>
      </c>
      <c r="I278" s="8">
        <v>213</v>
      </c>
      <c r="J278" s="8">
        <v>0</v>
      </c>
      <c r="K278" s="8"/>
      <c r="L278" s="8">
        <f t="shared" si="5"/>
        <v>0.76342799356293722</v>
      </c>
      <c r="O278" s="8">
        <f>C278-'Always max (cb4)'!C278</f>
        <v>2.5999999999999996</v>
      </c>
      <c r="P278" s="12">
        <f>(O278/C278)*100</f>
        <v>44.827586206896548</v>
      </c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>
      <c r="A279" s="8">
        <v>274</v>
      </c>
      <c r="B279" s="8" t="s">
        <v>1509</v>
      </c>
      <c r="C279" s="8">
        <v>51.2</v>
      </c>
      <c r="D279" s="8">
        <v>2006</v>
      </c>
      <c r="E279" s="8">
        <v>181</v>
      </c>
      <c r="F279" s="8">
        <v>181</v>
      </c>
      <c r="G279" s="8">
        <v>1825</v>
      </c>
      <c r="H279" s="8">
        <v>160</v>
      </c>
      <c r="I279" s="8">
        <v>2006</v>
      </c>
      <c r="J279" s="8">
        <v>0</v>
      </c>
      <c r="K279" s="8"/>
      <c r="L279" s="8">
        <f t="shared" si="5"/>
        <v>1.7092699609758308</v>
      </c>
      <c r="O279" s="8">
        <f>C279-'Always max (cb4)'!C279</f>
        <v>-0.59999999999999432</v>
      </c>
      <c r="P279" s="12">
        <f>(O279/C279)*100</f>
        <v>-1.1718749999999889</v>
      </c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>
      <c r="A280" s="8">
        <v>275</v>
      </c>
      <c r="B280" s="8" t="s">
        <v>1510</v>
      </c>
      <c r="C280" s="8">
        <v>97.2</v>
      </c>
      <c r="D280" s="8">
        <v>3522</v>
      </c>
      <c r="E280" s="8">
        <v>6</v>
      </c>
      <c r="F280" s="8">
        <v>6</v>
      </c>
      <c r="G280" s="8">
        <v>3516</v>
      </c>
      <c r="H280" s="8">
        <v>352</v>
      </c>
      <c r="I280" s="8">
        <v>3522</v>
      </c>
      <c r="J280" s="8">
        <v>0</v>
      </c>
      <c r="K280" s="8"/>
      <c r="L280" s="8">
        <f t="shared" si="5"/>
        <v>1.9876662649262746</v>
      </c>
      <c r="O280" s="8">
        <f>C280-'Always max (cb4)'!C280</f>
        <v>1.8000000000000114</v>
      </c>
      <c r="P280" s="12">
        <f>(O280/C280)*100</f>
        <v>1.8518518518518636</v>
      </c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>
      <c r="A281" s="8">
        <v>276</v>
      </c>
      <c r="B281" s="8" t="s">
        <v>1511</v>
      </c>
      <c r="C281" s="8">
        <v>1.4000000000000001</v>
      </c>
      <c r="D281" s="8">
        <v>69</v>
      </c>
      <c r="E281" s="8">
        <v>17</v>
      </c>
      <c r="F281" s="8">
        <v>17</v>
      </c>
      <c r="G281" s="8">
        <v>52</v>
      </c>
      <c r="H281" s="8">
        <v>9</v>
      </c>
      <c r="I281" s="8">
        <v>69</v>
      </c>
      <c r="J281" s="8">
        <v>0</v>
      </c>
      <c r="K281" s="8"/>
      <c r="L281" s="8">
        <f t="shared" si="5"/>
        <v>0.14612803567823807</v>
      </c>
      <c r="O281" s="8">
        <f>C281-'Always max (cb4)'!C281</f>
        <v>-0.59999999999999987</v>
      </c>
      <c r="P281" s="12">
        <f>(O281/C281)*100</f>
        <v>-42.857142857142847</v>
      </c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>
      <c r="A282" s="8">
        <v>277</v>
      </c>
      <c r="B282" s="8" t="s">
        <v>1512</v>
      </c>
      <c r="C282" s="8">
        <v>1</v>
      </c>
      <c r="D282" s="8">
        <v>32</v>
      </c>
      <c r="E282" s="8">
        <v>0</v>
      </c>
      <c r="F282" s="8">
        <v>0</v>
      </c>
      <c r="G282" s="8">
        <v>32</v>
      </c>
      <c r="H282" s="8">
        <v>2</v>
      </c>
      <c r="I282" s="8">
        <v>32</v>
      </c>
      <c r="J282" s="8">
        <v>0</v>
      </c>
      <c r="K282" s="8"/>
      <c r="L282" s="8">
        <f t="shared" si="5"/>
        <v>0</v>
      </c>
      <c r="O282" s="8">
        <f>C282-'Always max (cb4)'!C282</f>
        <v>0</v>
      </c>
      <c r="P282" s="12">
        <f>(O282/C282)*100</f>
        <v>0</v>
      </c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>
      <c r="A283" s="8">
        <v>278</v>
      </c>
      <c r="B283" s="8" t="s">
        <v>1513</v>
      </c>
      <c r="C283" s="8">
        <v>44.6</v>
      </c>
      <c r="D283" s="8">
        <v>1790</v>
      </c>
      <c r="E283" s="8">
        <v>176</v>
      </c>
      <c r="F283" s="8">
        <v>174</v>
      </c>
      <c r="G283" s="8">
        <v>1614</v>
      </c>
      <c r="H283" s="8">
        <v>162</v>
      </c>
      <c r="I283" s="8">
        <v>1790</v>
      </c>
      <c r="J283" s="8">
        <v>0</v>
      </c>
      <c r="K283" s="8"/>
      <c r="L283" s="8">
        <f t="shared" si="5"/>
        <v>1.6493348587121419</v>
      </c>
      <c r="O283" s="8">
        <f>C283-'Always max (cb4)'!C283</f>
        <v>-1.3999999999999986</v>
      </c>
      <c r="P283" s="12">
        <f>(O283/C283)*100</f>
        <v>-3.1390134529147948</v>
      </c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>
      <c r="A284" s="8">
        <v>279</v>
      </c>
      <c r="B284" s="8" t="s">
        <v>1514</v>
      </c>
      <c r="C284" s="8">
        <v>32.200000000000003</v>
      </c>
      <c r="D284" s="8">
        <v>1257</v>
      </c>
      <c r="E284" s="8">
        <v>91</v>
      </c>
      <c r="F284" s="8">
        <v>90</v>
      </c>
      <c r="G284" s="8">
        <v>1166</v>
      </c>
      <c r="H284" s="8">
        <v>115</v>
      </c>
      <c r="I284" s="8">
        <v>1257</v>
      </c>
      <c r="J284" s="8">
        <v>0</v>
      </c>
      <c r="K284" s="8"/>
      <c r="L284" s="8">
        <f t="shared" si="5"/>
        <v>1.507855871695831</v>
      </c>
      <c r="O284" s="8">
        <f>C284-'Always max (cb4)'!C284</f>
        <v>-3.7999999999999972</v>
      </c>
      <c r="P284" s="12">
        <f>(O284/C284)*100</f>
        <v>-11.801242236024835</v>
      </c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>
      <c r="A285" s="8">
        <v>280</v>
      </c>
      <c r="B285" s="8" t="s">
        <v>1515</v>
      </c>
      <c r="C285" s="8">
        <v>20.2</v>
      </c>
      <c r="D285" s="8">
        <v>740</v>
      </c>
      <c r="E285" s="8">
        <v>2</v>
      </c>
      <c r="F285" s="8">
        <v>2</v>
      </c>
      <c r="G285" s="8">
        <v>738</v>
      </c>
      <c r="H285" s="8">
        <v>78</v>
      </c>
      <c r="I285" s="8">
        <v>740</v>
      </c>
      <c r="J285" s="8">
        <v>0</v>
      </c>
      <c r="K285" s="8"/>
      <c r="L285" s="8">
        <f t="shared" si="5"/>
        <v>1.3053513694466237</v>
      </c>
      <c r="O285" s="8">
        <f>C285-'Always max (cb4)'!C285</f>
        <v>-2.0000000000000036</v>
      </c>
      <c r="P285" s="12">
        <f>(O285/C285)*100</f>
        <v>-9.9009900990099187</v>
      </c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>
      <c r="A286" s="8">
        <v>281</v>
      </c>
      <c r="B286" s="8" t="s">
        <v>1516</v>
      </c>
      <c r="C286" s="8">
        <v>0.2</v>
      </c>
      <c r="D286" s="8">
        <v>11</v>
      </c>
      <c r="E286" s="8">
        <v>3</v>
      </c>
      <c r="F286" s="8">
        <v>3</v>
      </c>
      <c r="G286" s="8">
        <v>8</v>
      </c>
      <c r="H286" s="8">
        <v>0</v>
      </c>
      <c r="I286" s="8">
        <v>11</v>
      </c>
      <c r="J286" s="8">
        <v>0</v>
      </c>
      <c r="K286" s="8"/>
      <c r="L286" s="8">
        <f t="shared" si="5"/>
        <v>-0.69897000433601875</v>
      </c>
      <c r="O286" s="8">
        <f>C286-'Always max (cb4)'!C286</f>
        <v>-0.2</v>
      </c>
      <c r="P286" s="12">
        <f>(O286/C286)*100</f>
        <v>-100</v>
      </c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>
      <c r="A287" s="8">
        <v>282</v>
      </c>
      <c r="B287" s="8" t="s">
        <v>1517</v>
      </c>
      <c r="C287" s="8">
        <v>30.6</v>
      </c>
      <c r="D287" s="8">
        <v>1229</v>
      </c>
      <c r="E287" s="8">
        <v>120</v>
      </c>
      <c r="F287" s="8">
        <v>118</v>
      </c>
      <c r="G287" s="8">
        <v>1109</v>
      </c>
      <c r="H287" s="8">
        <v>116</v>
      </c>
      <c r="I287" s="8">
        <v>1229</v>
      </c>
      <c r="J287" s="8">
        <v>0</v>
      </c>
      <c r="K287" s="8"/>
      <c r="L287" s="8">
        <f t="shared" si="5"/>
        <v>1.4857214264815801</v>
      </c>
      <c r="O287" s="8">
        <f>C287-'Always max (cb4)'!C287</f>
        <v>-0.60000000000000142</v>
      </c>
      <c r="P287" s="12">
        <f>(O287/C287)*100</f>
        <v>-1.9607843137254948</v>
      </c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>
      <c r="A288" s="8">
        <v>283</v>
      </c>
      <c r="B288" s="8" t="s">
        <v>1518</v>
      </c>
      <c r="C288" s="8">
        <v>77.2</v>
      </c>
      <c r="D288" s="8">
        <v>2849</v>
      </c>
      <c r="E288" s="8">
        <v>0</v>
      </c>
      <c r="F288" s="8">
        <v>0</v>
      </c>
      <c r="G288" s="8">
        <v>2833</v>
      </c>
      <c r="H288" s="8">
        <v>319</v>
      </c>
      <c r="I288" s="8">
        <v>2849</v>
      </c>
      <c r="J288" s="8">
        <v>0</v>
      </c>
      <c r="K288" s="8"/>
      <c r="L288" s="8">
        <f t="shared" si="5"/>
        <v>1.8876173003357362</v>
      </c>
      <c r="O288" s="8">
        <f>C288-'Always max (cb4)'!C288</f>
        <v>-0.79999999999999716</v>
      </c>
      <c r="P288" s="12">
        <f>(O288/C288)*100</f>
        <v>-1.0362694300518096</v>
      </c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>
      <c r="A289" s="8">
        <v>284</v>
      </c>
      <c r="B289" s="8" t="s">
        <v>1519</v>
      </c>
      <c r="C289" s="8">
        <v>101</v>
      </c>
      <c r="D289" s="8">
        <v>3680</v>
      </c>
      <c r="E289" s="8">
        <v>0</v>
      </c>
      <c r="F289" s="8">
        <v>0</v>
      </c>
      <c r="G289" s="8">
        <v>3680</v>
      </c>
      <c r="H289" s="8">
        <v>389</v>
      </c>
      <c r="I289" s="8">
        <v>3680</v>
      </c>
      <c r="J289" s="8">
        <v>0</v>
      </c>
      <c r="K289" s="8"/>
      <c r="L289" s="8">
        <f t="shared" si="5"/>
        <v>2.0043213737826426</v>
      </c>
      <c r="O289" s="8">
        <f>C289-'Always max (cb4)'!C289</f>
        <v>-0.59999999999999432</v>
      </c>
      <c r="P289" s="12">
        <f>(O289/C289)*100</f>
        <v>-0.59405940594058848</v>
      </c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>
      <c r="A290" s="8">
        <v>285</v>
      </c>
      <c r="B290" s="8" t="s">
        <v>1520</v>
      </c>
      <c r="C290" s="8">
        <v>70.199999999999989</v>
      </c>
      <c r="D290" s="8">
        <v>2558</v>
      </c>
      <c r="E290" s="8">
        <v>0</v>
      </c>
      <c r="F290" s="8">
        <v>0</v>
      </c>
      <c r="G290" s="8">
        <v>2546</v>
      </c>
      <c r="H290" s="8">
        <v>262</v>
      </c>
      <c r="I290" s="8">
        <v>2558</v>
      </c>
      <c r="J290" s="8">
        <v>0</v>
      </c>
      <c r="K290" s="8"/>
      <c r="L290" s="8">
        <f t="shared" si="5"/>
        <v>1.8463371121298051</v>
      </c>
      <c r="O290" s="8">
        <f>C290-'Always max (cb4)'!C290</f>
        <v>1.1999999999999886</v>
      </c>
      <c r="P290" s="12">
        <f>(O290/C290)*100</f>
        <v>1.7094017094016936</v>
      </c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>
      <c r="A291" s="8">
        <v>286</v>
      </c>
      <c r="B291" s="8" t="s">
        <v>1521</v>
      </c>
      <c r="C291" s="8">
        <v>10.4</v>
      </c>
      <c r="D291" s="8">
        <v>390</v>
      </c>
      <c r="E291" s="8">
        <v>18</v>
      </c>
      <c r="F291" s="8">
        <v>18</v>
      </c>
      <c r="G291" s="8">
        <v>372</v>
      </c>
      <c r="H291" s="8">
        <v>32</v>
      </c>
      <c r="I291" s="8">
        <v>390</v>
      </c>
      <c r="J291" s="8">
        <v>0</v>
      </c>
      <c r="K291" s="8"/>
      <c r="L291" s="8">
        <f t="shared" si="5"/>
        <v>1.0170333392987803</v>
      </c>
      <c r="O291" s="8">
        <f>C291-'Always max (cb4)'!C291</f>
        <v>-0.40000000000000036</v>
      </c>
      <c r="P291" s="12">
        <f>(O291/C291)*100</f>
        <v>-3.8461538461538494</v>
      </c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>
      <c r="A292" s="8">
        <v>287</v>
      </c>
      <c r="B292" s="8" t="s">
        <v>1522</v>
      </c>
      <c r="C292" s="8">
        <v>1.2</v>
      </c>
      <c r="D292" s="8">
        <v>53</v>
      </c>
      <c r="E292" s="8">
        <v>6</v>
      </c>
      <c r="F292" s="8">
        <v>6</v>
      </c>
      <c r="G292" s="8">
        <v>47</v>
      </c>
      <c r="H292" s="8">
        <v>5</v>
      </c>
      <c r="I292" s="8">
        <v>53</v>
      </c>
      <c r="J292" s="8">
        <v>0</v>
      </c>
      <c r="K292" s="8"/>
      <c r="L292" s="8">
        <f t="shared" si="5"/>
        <v>7.9181246047624818E-2</v>
      </c>
      <c r="O292" s="8">
        <f>C292-'Always max (cb4)'!C292</f>
        <v>-0.20000000000000018</v>
      </c>
      <c r="P292" s="12">
        <f>(O292/C292)*100</f>
        <v>-16.666666666666682</v>
      </c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>
      <c r="A293" s="8">
        <v>288</v>
      </c>
      <c r="B293" s="8" t="s">
        <v>1523</v>
      </c>
      <c r="C293" s="8">
        <v>46.4</v>
      </c>
      <c r="D293" s="8">
        <v>1727</v>
      </c>
      <c r="E293" s="8">
        <v>1</v>
      </c>
      <c r="F293" s="8">
        <v>1</v>
      </c>
      <c r="G293" s="8">
        <v>1726</v>
      </c>
      <c r="H293" s="8">
        <v>215</v>
      </c>
      <c r="I293" s="8">
        <v>1727</v>
      </c>
      <c r="J293" s="8">
        <v>0</v>
      </c>
      <c r="K293" s="8"/>
      <c r="L293" s="8">
        <f t="shared" si="5"/>
        <v>1.6665179805548809</v>
      </c>
      <c r="O293" s="8">
        <f>C293-'Always max (cb4)'!C293</f>
        <v>-2.6000000000000014</v>
      </c>
      <c r="P293" s="12">
        <f>(O293/C293)*100</f>
        <v>-5.6034482758620729</v>
      </c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>
      <c r="A294" s="8">
        <v>289</v>
      </c>
      <c r="B294" s="8" t="s">
        <v>1524</v>
      </c>
      <c r="C294" s="8">
        <v>97.6</v>
      </c>
      <c r="D294" s="8">
        <v>3514</v>
      </c>
      <c r="E294" s="8">
        <v>2</v>
      </c>
      <c r="F294" s="8">
        <v>2</v>
      </c>
      <c r="G294" s="8">
        <v>3512</v>
      </c>
      <c r="H294" s="8">
        <v>338</v>
      </c>
      <c r="I294" s="8">
        <v>3514</v>
      </c>
      <c r="J294" s="8">
        <v>0</v>
      </c>
      <c r="K294" s="8"/>
      <c r="L294" s="8">
        <f t="shared" si="5"/>
        <v>1.9894498176666917</v>
      </c>
      <c r="O294" s="8">
        <f>C294-'Always max (cb4)'!C294</f>
        <v>1.5999999999999943</v>
      </c>
      <c r="P294" s="12">
        <f>(O294/C294)*100</f>
        <v>1.6393442622950762</v>
      </c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>
      <c r="A295" s="8">
        <v>290</v>
      </c>
      <c r="B295" s="8" t="s">
        <v>1525</v>
      </c>
      <c r="C295" s="8">
        <v>45.8</v>
      </c>
      <c r="D295" s="8">
        <v>1747</v>
      </c>
      <c r="E295" s="8">
        <v>81</v>
      </c>
      <c r="F295" s="8">
        <v>53</v>
      </c>
      <c r="G295" s="8">
        <v>1666</v>
      </c>
      <c r="H295" s="8">
        <v>175</v>
      </c>
      <c r="I295" s="8">
        <v>1747</v>
      </c>
      <c r="J295" s="8">
        <v>0</v>
      </c>
      <c r="K295" s="8"/>
      <c r="L295" s="8">
        <f t="shared" si="5"/>
        <v>1.6608654780038692</v>
      </c>
      <c r="O295" s="8">
        <f>C295-'Always max (cb4)'!C295</f>
        <v>-5.6000000000000014</v>
      </c>
      <c r="P295" s="12">
        <f>(O295/C295)*100</f>
        <v>-12.227074235807864</v>
      </c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>
      <c r="A296" s="8">
        <v>291</v>
      </c>
      <c r="B296" s="8" t="s">
        <v>1526</v>
      </c>
      <c r="C296" s="8">
        <v>100.8</v>
      </c>
      <c r="D296" s="8">
        <v>3632</v>
      </c>
      <c r="E296" s="8">
        <v>4</v>
      </c>
      <c r="F296" s="8">
        <v>4</v>
      </c>
      <c r="G296" s="8">
        <v>3628</v>
      </c>
      <c r="H296" s="8">
        <v>346</v>
      </c>
      <c r="I296" s="8">
        <v>3632</v>
      </c>
      <c r="J296" s="8">
        <v>0</v>
      </c>
      <c r="K296" s="8"/>
      <c r="L296" s="8">
        <f t="shared" si="5"/>
        <v>2.0034605321095063</v>
      </c>
      <c r="O296" s="8">
        <f>C296-'Always max (cb4)'!C296</f>
        <v>5.7999999999999972</v>
      </c>
      <c r="P296" s="12">
        <f>(O296/C296)*100</f>
        <v>5.7539682539682513</v>
      </c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>
      <c r="A297" s="8">
        <v>292</v>
      </c>
      <c r="B297" s="8" t="s">
        <v>1527</v>
      </c>
      <c r="C297" s="8">
        <v>25.8</v>
      </c>
      <c r="D297" s="8">
        <v>1033</v>
      </c>
      <c r="E297" s="8">
        <v>83</v>
      </c>
      <c r="F297" s="8">
        <v>83</v>
      </c>
      <c r="G297" s="8">
        <v>950</v>
      </c>
      <c r="H297" s="8">
        <v>111</v>
      </c>
      <c r="I297" s="8">
        <v>1033</v>
      </c>
      <c r="J297" s="8">
        <v>0</v>
      </c>
      <c r="K297" s="8"/>
      <c r="L297" s="8">
        <f t="shared" si="5"/>
        <v>1.4116197059632303</v>
      </c>
      <c r="O297" s="8">
        <f>C297-'Always max (cb4)'!C297</f>
        <v>-1.1999999999999993</v>
      </c>
      <c r="P297" s="12">
        <f>(O297/C297)*100</f>
        <v>-4.651162790697672</v>
      </c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>
      <c r="A298" s="8">
        <v>293</v>
      </c>
      <c r="B298" s="8" t="s">
        <v>1528</v>
      </c>
      <c r="C298" s="8">
        <v>76.599999999999994</v>
      </c>
      <c r="D298" s="8">
        <v>2854</v>
      </c>
      <c r="E298" s="8">
        <v>68</v>
      </c>
      <c r="F298" s="8">
        <v>68</v>
      </c>
      <c r="G298" s="8">
        <v>2786</v>
      </c>
      <c r="H298" s="8">
        <v>294</v>
      </c>
      <c r="I298" s="8">
        <v>2854</v>
      </c>
      <c r="J298" s="8">
        <v>0</v>
      </c>
      <c r="K298" s="8"/>
      <c r="L298" s="8">
        <f t="shared" si="5"/>
        <v>1.8842287696326039</v>
      </c>
      <c r="O298" s="8">
        <f>C298-'Always max (cb4)'!C298</f>
        <v>0.39999999999999147</v>
      </c>
      <c r="P298" s="12">
        <f>(O298/C298)*100</f>
        <v>0.52219321148823961</v>
      </c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>
      <c r="A299" s="8">
        <v>294</v>
      </c>
      <c r="B299" s="8" t="s">
        <v>1529</v>
      </c>
      <c r="C299" s="8">
        <v>21.400000000000002</v>
      </c>
      <c r="D299" s="8">
        <v>770</v>
      </c>
      <c r="E299" s="8">
        <v>1</v>
      </c>
      <c r="F299" s="8">
        <v>1</v>
      </c>
      <c r="G299" s="8">
        <v>769</v>
      </c>
      <c r="H299" s="8">
        <v>73</v>
      </c>
      <c r="I299" s="8">
        <v>770</v>
      </c>
      <c r="J299" s="8">
        <v>0</v>
      </c>
      <c r="K299" s="8"/>
      <c r="L299" s="8">
        <f t="shared" si="5"/>
        <v>1.330413773349191</v>
      </c>
      <c r="O299" s="8">
        <f>C299-'Always max (cb4)'!C299</f>
        <v>-2.9999999999999964</v>
      </c>
      <c r="P299" s="12">
        <f>(O299/C299)*100</f>
        <v>-14.018691588785028</v>
      </c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>
      <c r="A300" s="8">
        <v>295</v>
      </c>
      <c r="B300" s="8" t="s">
        <v>1530</v>
      </c>
      <c r="C300" s="8">
        <v>30.6</v>
      </c>
      <c r="D300" s="8">
        <v>1106</v>
      </c>
      <c r="E300" s="8">
        <v>3</v>
      </c>
      <c r="F300" s="8">
        <v>0</v>
      </c>
      <c r="G300" s="8">
        <v>1103</v>
      </c>
      <c r="H300" s="8">
        <v>108</v>
      </c>
      <c r="I300" s="8">
        <v>1106</v>
      </c>
      <c r="J300" s="8">
        <v>0</v>
      </c>
      <c r="K300" s="8"/>
      <c r="L300" s="8">
        <f t="shared" si="5"/>
        <v>1.4857214264815801</v>
      </c>
      <c r="O300" s="8">
        <f>C300-'Always max (cb4)'!C300</f>
        <v>1.6000000000000014</v>
      </c>
      <c r="P300" s="12">
        <f>(O300/C300)*100</f>
        <v>5.228758169934645</v>
      </c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>
      <c r="A301" s="8">
        <v>296</v>
      </c>
      <c r="B301" s="8" t="s">
        <v>1531</v>
      </c>
      <c r="C301" s="8">
        <v>0.6</v>
      </c>
      <c r="D301" s="8">
        <v>22</v>
      </c>
      <c r="E301" s="8">
        <v>2</v>
      </c>
      <c r="F301" s="8">
        <v>2</v>
      </c>
      <c r="G301" s="8">
        <v>20</v>
      </c>
      <c r="H301" s="8">
        <v>1</v>
      </c>
      <c r="I301" s="8">
        <v>22</v>
      </c>
      <c r="J301" s="8">
        <v>0</v>
      </c>
      <c r="K301" s="8"/>
      <c r="L301" s="8">
        <f t="shared" si="5"/>
        <v>-0.22184874961635639</v>
      </c>
      <c r="O301" s="8">
        <f>C301-'Always max (cb4)'!C301</f>
        <v>-0.20000000000000007</v>
      </c>
      <c r="P301" s="12">
        <f>(O301/C301)*100</f>
        <v>-33.33333333333335</v>
      </c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>
      <c r="A302" s="8">
        <v>297</v>
      </c>
      <c r="B302" s="8" t="s">
        <v>1532</v>
      </c>
      <c r="C302" s="8">
        <v>3.5999999999999996</v>
      </c>
      <c r="D302" s="8">
        <v>138</v>
      </c>
      <c r="E302" s="8">
        <v>7</v>
      </c>
      <c r="F302" s="8">
        <v>2</v>
      </c>
      <c r="G302" s="8">
        <v>131</v>
      </c>
      <c r="H302" s="8">
        <v>11</v>
      </c>
      <c r="I302" s="8">
        <v>138</v>
      </c>
      <c r="J302" s="8">
        <v>0</v>
      </c>
      <c r="K302" s="8"/>
      <c r="L302" s="8">
        <f t="shared" si="5"/>
        <v>0.55630250076728727</v>
      </c>
      <c r="O302" s="8">
        <f>C302-'Always max (cb4)'!C302</f>
        <v>0.59999999999999964</v>
      </c>
      <c r="P302" s="12">
        <f>(O302/C302)*100</f>
        <v>16.666666666666657</v>
      </c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>
      <c r="A303" s="8">
        <v>298</v>
      </c>
      <c r="B303" s="8" t="s">
        <v>1533</v>
      </c>
      <c r="C303" s="8">
        <v>102</v>
      </c>
      <c r="D303" s="8">
        <v>3672</v>
      </c>
      <c r="E303" s="8">
        <v>0</v>
      </c>
      <c r="F303" s="8">
        <v>0</v>
      </c>
      <c r="G303" s="8">
        <v>3672</v>
      </c>
      <c r="H303" s="8">
        <v>350</v>
      </c>
      <c r="I303" s="8">
        <v>3672</v>
      </c>
      <c r="J303" s="8">
        <v>0</v>
      </c>
      <c r="K303" s="8"/>
      <c r="L303" s="8">
        <f t="shared" si="5"/>
        <v>2.0086001717619175</v>
      </c>
      <c r="O303" s="8">
        <f>C303-'Always max (cb4)'!C303</f>
        <v>4.5999999999999943</v>
      </c>
      <c r="P303" s="12">
        <f>(O303/C303)*100</f>
        <v>4.5098039215686221</v>
      </c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>
      <c r="A304" s="8">
        <v>299</v>
      </c>
      <c r="B304" s="8" t="s">
        <v>1534</v>
      </c>
      <c r="C304" s="8">
        <v>100</v>
      </c>
      <c r="D304" s="8">
        <v>3656</v>
      </c>
      <c r="E304" s="8">
        <v>1</v>
      </c>
      <c r="F304" s="8">
        <v>1</v>
      </c>
      <c r="G304" s="8">
        <v>3655</v>
      </c>
      <c r="H304" s="8">
        <v>398</v>
      </c>
      <c r="I304" s="8">
        <v>3656</v>
      </c>
      <c r="J304" s="8">
        <v>0</v>
      </c>
      <c r="K304" s="8"/>
      <c r="L304" s="8">
        <f t="shared" si="5"/>
        <v>2</v>
      </c>
      <c r="O304" s="8">
        <f>C304-'Always max (cb4)'!C304</f>
        <v>-1</v>
      </c>
      <c r="P304" s="12">
        <f>(O304/C304)*100</f>
        <v>-1</v>
      </c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>
      <c r="A305" s="8">
        <v>300</v>
      </c>
      <c r="B305" s="8" t="s">
        <v>1535</v>
      </c>
      <c r="C305" s="8">
        <v>52.400000000000006</v>
      </c>
      <c r="D305" s="8">
        <v>1910</v>
      </c>
      <c r="E305" s="8">
        <v>0</v>
      </c>
      <c r="F305" s="8">
        <v>0</v>
      </c>
      <c r="G305" s="8">
        <v>1910</v>
      </c>
      <c r="H305" s="8">
        <v>206</v>
      </c>
      <c r="I305" s="8">
        <v>1910</v>
      </c>
      <c r="J305" s="8">
        <v>0</v>
      </c>
      <c r="K305" s="8"/>
      <c r="L305" s="8">
        <f t="shared" si="5"/>
        <v>1.7193312869837267</v>
      </c>
      <c r="O305" s="8">
        <f>C305-'Always max (cb4)'!C305</f>
        <v>-0.79999999999999716</v>
      </c>
      <c r="P305" s="12">
        <f>(O305/C305)*100</f>
        <v>-1.5267175572519027</v>
      </c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>
      <c r="A306" s="8">
        <v>301</v>
      </c>
      <c r="B306" s="8" t="s">
        <v>1536</v>
      </c>
      <c r="C306" s="8">
        <v>35.200000000000003</v>
      </c>
      <c r="D306" s="8">
        <v>1400</v>
      </c>
      <c r="E306" s="8">
        <v>130</v>
      </c>
      <c r="F306" s="8">
        <v>130</v>
      </c>
      <c r="G306" s="8">
        <v>1270</v>
      </c>
      <c r="H306" s="8">
        <v>124</v>
      </c>
      <c r="I306" s="8">
        <v>1400</v>
      </c>
      <c r="J306" s="8">
        <v>0</v>
      </c>
      <c r="K306" s="8"/>
      <c r="L306" s="8">
        <f t="shared" si="5"/>
        <v>1.546542663478131</v>
      </c>
      <c r="O306" s="8">
        <f>C306-'Always max (cb4)'!C306</f>
        <v>-0.79999999999999716</v>
      </c>
      <c r="P306" s="12">
        <f>(O306/C306)*100</f>
        <v>-2.2727272727272645</v>
      </c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>
      <c r="A307" s="8">
        <v>302</v>
      </c>
      <c r="B307" s="8" t="s">
        <v>1537</v>
      </c>
      <c r="C307" s="8">
        <v>101.19999999999999</v>
      </c>
      <c r="D307" s="8">
        <v>3661</v>
      </c>
      <c r="E307" s="8">
        <v>0</v>
      </c>
      <c r="F307" s="8">
        <v>0</v>
      </c>
      <c r="G307" s="8">
        <v>3661</v>
      </c>
      <c r="H307" s="8">
        <v>366</v>
      </c>
      <c r="I307" s="8">
        <v>3661</v>
      </c>
      <c r="J307" s="8">
        <v>0</v>
      </c>
      <c r="K307" s="8"/>
      <c r="L307" s="8">
        <f t="shared" si="5"/>
        <v>2.00518051250378</v>
      </c>
      <c r="O307" s="8">
        <f>C307-'Always max (cb4)'!C307</f>
        <v>0</v>
      </c>
      <c r="P307" s="12">
        <f>(O307/C307)*100</f>
        <v>0</v>
      </c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>
      <c r="A308" s="8">
        <v>303</v>
      </c>
      <c r="B308" s="8" t="s">
        <v>1538</v>
      </c>
      <c r="C308" s="8">
        <v>1.7999999999999998</v>
      </c>
      <c r="D308" s="8">
        <v>67</v>
      </c>
      <c r="E308" s="8">
        <v>1</v>
      </c>
      <c r="F308" s="8">
        <v>1</v>
      </c>
      <c r="G308" s="8">
        <v>66</v>
      </c>
      <c r="H308" s="8">
        <v>9</v>
      </c>
      <c r="I308" s="8">
        <v>67</v>
      </c>
      <c r="J308" s="8">
        <v>0</v>
      </c>
      <c r="K308" s="8"/>
      <c r="L308" s="8">
        <f t="shared" si="5"/>
        <v>0.25527250510330601</v>
      </c>
      <c r="O308" s="8">
        <f>C308-'Always max (cb4)'!C308</f>
        <v>-0.80000000000000027</v>
      </c>
      <c r="P308" s="12">
        <f>(O308/C308)*100</f>
        <v>-44.444444444444464</v>
      </c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>
      <c r="A309" s="8">
        <v>304</v>
      </c>
      <c r="B309" s="8" t="s">
        <v>1539</v>
      </c>
      <c r="C309" s="8">
        <v>101.19999999999999</v>
      </c>
      <c r="D309" s="8">
        <v>3675</v>
      </c>
      <c r="E309" s="8">
        <v>2</v>
      </c>
      <c r="F309" s="8">
        <v>2</v>
      </c>
      <c r="G309" s="8">
        <v>3673</v>
      </c>
      <c r="H309" s="8">
        <v>377</v>
      </c>
      <c r="I309" s="8">
        <v>3675</v>
      </c>
      <c r="J309" s="8">
        <v>0</v>
      </c>
      <c r="K309" s="8"/>
      <c r="L309" s="8">
        <f t="shared" si="5"/>
        <v>2.00518051250378</v>
      </c>
      <c r="O309" s="8">
        <f>C309-'Always max (cb4)'!C309</f>
        <v>0.19999999999998863</v>
      </c>
      <c r="P309" s="12">
        <f>(O309/C309)*100</f>
        <v>0.19762845849801253</v>
      </c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>
      <c r="A310" s="8">
        <v>305</v>
      </c>
      <c r="B310" s="8" t="s">
        <v>1540</v>
      </c>
      <c r="C310" s="8">
        <v>14.2</v>
      </c>
      <c r="D310" s="8">
        <v>607</v>
      </c>
      <c r="E310" s="8">
        <v>82</v>
      </c>
      <c r="F310" s="8">
        <v>82</v>
      </c>
      <c r="G310" s="8">
        <v>525</v>
      </c>
      <c r="H310" s="8">
        <v>62</v>
      </c>
      <c r="I310" s="8">
        <v>607</v>
      </c>
      <c r="J310" s="8">
        <v>0</v>
      </c>
      <c r="K310" s="8"/>
      <c r="L310" s="8">
        <f t="shared" si="5"/>
        <v>1.1522883443830565</v>
      </c>
      <c r="O310" s="8">
        <f>C310-'Always max (cb4)'!C310</f>
        <v>0.79999999999999893</v>
      </c>
      <c r="P310" s="12">
        <f>(O310/C310)*100</f>
        <v>5.6338028169014009</v>
      </c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>
      <c r="A311" s="8">
        <v>306</v>
      </c>
      <c r="B311" s="8" t="s">
        <v>1541</v>
      </c>
      <c r="C311" s="8">
        <v>69</v>
      </c>
      <c r="D311" s="8">
        <v>2634</v>
      </c>
      <c r="E311" s="8">
        <v>160</v>
      </c>
      <c r="F311" s="8">
        <v>160</v>
      </c>
      <c r="G311" s="8">
        <v>2474</v>
      </c>
      <c r="H311" s="8">
        <v>230</v>
      </c>
      <c r="I311" s="8">
        <v>2634</v>
      </c>
      <c r="J311" s="8">
        <v>0</v>
      </c>
      <c r="K311" s="8"/>
      <c r="L311" s="8">
        <f t="shared" si="5"/>
        <v>1.8388490907372552</v>
      </c>
      <c r="O311" s="8">
        <f>C311-'Always max (cb4)'!C311</f>
        <v>1</v>
      </c>
      <c r="P311" s="12">
        <f>(O311/C311)*100</f>
        <v>1.4492753623188406</v>
      </c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>
      <c r="A312" s="8">
        <v>307</v>
      </c>
      <c r="B312" s="8" t="s">
        <v>1542</v>
      </c>
      <c r="C312" s="8">
        <v>23.2</v>
      </c>
      <c r="D312" s="8">
        <v>841</v>
      </c>
      <c r="E312" s="8">
        <v>10</v>
      </c>
      <c r="F312" s="8">
        <v>9</v>
      </c>
      <c r="G312" s="8">
        <v>831</v>
      </c>
      <c r="H312" s="8">
        <v>79</v>
      </c>
      <c r="I312" s="8">
        <v>841</v>
      </c>
      <c r="J312" s="8">
        <v>0</v>
      </c>
      <c r="K312" s="8"/>
      <c r="L312" s="8">
        <f t="shared" si="5"/>
        <v>1.3654879848908996</v>
      </c>
      <c r="O312" s="8">
        <f>C312-'Always max (cb4)'!C312</f>
        <v>1.5999999999999979</v>
      </c>
      <c r="P312" s="12">
        <f>(O312/C312)*100</f>
        <v>6.8965517241379226</v>
      </c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>
      <c r="A313" s="8">
        <v>308</v>
      </c>
      <c r="B313" s="8" t="s">
        <v>1543</v>
      </c>
      <c r="C313" s="8">
        <v>30.4</v>
      </c>
      <c r="D313" s="8">
        <v>1237</v>
      </c>
      <c r="E313" s="8">
        <v>142</v>
      </c>
      <c r="F313" s="8">
        <v>142</v>
      </c>
      <c r="G313" s="8">
        <v>1095</v>
      </c>
      <c r="H313" s="8">
        <v>103</v>
      </c>
      <c r="I313" s="8">
        <v>1237</v>
      </c>
      <c r="J313" s="8">
        <v>0</v>
      </c>
      <c r="K313" s="8"/>
      <c r="L313" s="8">
        <f t="shared" si="5"/>
        <v>1.4828735836087537</v>
      </c>
      <c r="O313" s="8">
        <f>C313-'Always max (cb4)'!C313</f>
        <v>-2.3999999999999986</v>
      </c>
      <c r="P313" s="12">
        <f>(O313/C313)*100</f>
        <v>-7.8947368421052584</v>
      </c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>
      <c r="A314" s="8">
        <v>309</v>
      </c>
      <c r="B314" s="8" t="s">
        <v>1544</v>
      </c>
      <c r="C314" s="8">
        <v>66.2</v>
      </c>
      <c r="D314" s="8">
        <v>2545</v>
      </c>
      <c r="E314" s="8">
        <v>151</v>
      </c>
      <c r="F314" s="8">
        <v>151</v>
      </c>
      <c r="G314" s="8">
        <v>2394</v>
      </c>
      <c r="H314" s="8">
        <v>239</v>
      </c>
      <c r="I314" s="8">
        <v>2545</v>
      </c>
      <c r="J314" s="8">
        <v>0</v>
      </c>
      <c r="K314" s="8"/>
      <c r="L314" s="8">
        <f t="shared" si="5"/>
        <v>1.8208579894396999</v>
      </c>
      <c r="O314" s="8">
        <f>C314-'Always max (cb4)'!C314</f>
        <v>-0.39999999999999147</v>
      </c>
      <c r="P314" s="12">
        <f>(O314/C314)*100</f>
        <v>-0.60422960725074237</v>
      </c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>
      <c r="A315" s="8">
        <v>310</v>
      </c>
      <c r="B315" s="8" t="s">
        <v>1545</v>
      </c>
      <c r="C315" s="8">
        <v>2.6</v>
      </c>
      <c r="D315" s="8">
        <v>91</v>
      </c>
      <c r="E315" s="8">
        <v>0</v>
      </c>
      <c r="F315" s="8">
        <v>0</v>
      </c>
      <c r="G315" s="8">
        <v>91</v>
      </c>
      <c r="H315" s="8">
        <v>5</v>
      </c>
      <c r="I315" s="8">
        <v>91</v>
      </c>
      <c r="J315" s="8">
        <v>0</v>
      </c>
      <c r="K315" s="8"/>
      <c r="L315" s="8">
        <f t="shared" si="5"/>
        <v>0.41497334797081797</v>
      </c>
      <c r="O315" s="8">
        <f>C315-'Always max (cb4)'!C315</f>
        <v>1.4000000000000001</v>
      </c>
      <c r="P315" s="12">
        <f>(O315/C315)*100</f>
        <v>53.846153846153854</v>
      </c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>
      <c r="A316" s="8">
        <v>311</v>
      </c>
      <c r="B316" s="8" t="s">
        <v>1546</v>
      </c>
      <c r="C316" s="8">
        <v>3</v>
      </c>
      <c r="D316" s="8">
        <v>128</v>
      </c>
      <c r="E316" s="8">
        <v>9</v>
      </c>
      <c r="F316" s="8">
        <v>9</v>
      </c>
      <c r="G316" s="8">
        <v>119</v>
      </c>
      <c r="H316" s="8">
        <v>19</v>
      </c>
      <c r="I316" s="8">
        <v>128</v>
      </c>
      <c r="J316" s="8">
        <v>0</v>
      </c>
      <c r="K316" s="8"/>
      <c r="L316" s="8">
        <f t="shared" si="5"/>
        <v>0.47712125471966244</v>
      </c>
      <c r="O316" s="8">
        <f>C316-'Always max (cb4)'!C316</f>
        <v>2</v>
      </c>
      <c r="P316" s="12">
        <f>(O316/C316)*100</f>
        <v>66.666666666666657</v>
      </c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>
      <c r="A317" s="8">
        <v>312</v>
      </c>
      <c r="B317" s="8" t="s">
        <v>1547</v>
      </c>
      <c r="C317" s="8">
        <v>98.2</v>
      </c>
      <c r="D317" s="8">
        <v>3568</v>
      </c>
      <c r="E317" s="8">
        <v>0</v>
      </c>
      <c r="F317" s="8">
        <v>0</v>
      </c>
      <c r="G317" s="8">
        <v>3568</v>
      </c>
      <c r="H317" s="8">
        <v>374</v>
      </c>
      <c r="I317" s="8">
        <v>3568</v>
      </c>
      <c r="J317" s="8">
        <v>0</v>
      </c>
      <c r="K317" s="8"/>
      <c r="L317" s="8">
        <f t="shared" si="5"/>
        <v>1.9921114877869497</v>
      </c>
      <c r="O317" s="8">
        <f>C317-'Always max (cb4)'!C317</f>
        <v>0.40000000000000568</v>
      </c>
      <c r="P317" s="12">
        <f>(O317/C317)*100</f>
        <v>0.40733197556008727</v>
      </c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>
      <c r="A318" s="8">
        <v>313</v>
      </c>
      <c r="B318" s="8" t="s">
        <v>1548</v>
      </c>
      <c r="C318" s="8">
        <v>41.8</v>
      </c>
      <c r="D318" s="8">
        <v>1560</v>
      </c>
      <c r="E318" s="8">
        <v>50</v>
      </c>
      <c r="F318" s="8">
        <v>50</v>
      </c>
      <c r="G318" s="8">
        <v>1510</v>
      </c>
      <c r="H318" s="8">
        <v>152</v>
      </c>
      <c r="I318" s="8">
        <v>1560</v>
      </c>
      <c r="J318" s="8">
        <v>0</v>
      </c>
      <c r="K318" s="8"/>
      <c r="L318" s="8">
        <f t="shared" si="5"/>
        <v>1.6211762817750353</v>
      </c>
      <c r="O318" s="8">
        <f>C318-'Always max (cb4)'!C318</f>
        <v>-0.39999999999999858</v>
      </c>
      <c r="P318" s="12">
        <f>(O318/C318)*100</f>
        <v>-0.95693779904305887</v>
      </c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>
      <c r="A319" s="8">
        <v>314</v>
      </c>
      <c r="B319" s="8" t="s">
        <v>1549</v>
      </c>
      <c r="C319" s="8">
        <v>27.599999999999998</v>
      </c>
      <c r="D319" s="8">
        <v>999</v>
      </c>
      <c r="E319" s="8">
        <v>0</v>
      </c>
      <c r="F319" s="8">
        <v>0</v>
      </c>
      <c r="G319" s="8">
        <v>999</v>
      </c>
      <c r="H319" s="8">
        <v>101</v>
      </c>
      <c r="I319" s="8">
        <v>999</v>
      </c>
      <c r="J319" s="8">
        <v>0</v>
      </c>
      <c r="K319" s="8"/>
      <c r="L319" s="8">
        <f t="shared" si="5"/>
        <v>1.4409090820652177</v>
      </c>
      <c r="O319" s="8">
        <f>C319-'Always max (cb4)'!C319</f>
        <v>-1</v>
      </c>
      <c r="P319" s="12">
        <f>(O319/C319)*100</f>
        <v>-3.6231884057971016</v>
      </c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>
      <c r="A320" s="8">
        <v>315</v>
      </c>
      <c r="B320" s="8" t="s">
        <v>1550</v>
      </c>
      <c r="C320" s="8">
        <v>100.8</v>
      </c>
      <c r="D320" s="8">
        <v>3618</v>
      </c>
      <c r="E320" s="8">
        <v>2</v>
      </c>
      <c r="F320" s="8">
        <v>2</v>
      </c>
      <c r="G320" s="8">
        <v>3616</v>
      </c>
      <c r="H320" s="8">
        <v>338</v>
      </c>
      <c r="I320" s="8">
        <v>3618</v>
      </c>
      <c r="J320" s="8">
        <v>0</v>
      </c>
      <c r="K320" s="8"/>
      <c r="L320" s="8">
        <f t="shared" si="5"/>
        <v>2.0034605321095063</v>
      </c>
      <c r="O320" s="8">
        <f>C320-'Always max (cb4)'!C320</f>
        <v>5.4000000000000057</v>
      </c>
      <c r="P320" s="12">
        <f>(O320/C320)*100</f>
        <v>5.357142857142863</v>
      </c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>
      <c r="A321" s="8">
        <v>316</v>
      </c>
      <c r="B321" s="8" t="s">
        <v>1551</v>
      </c>
      <c r="C321" s="8">
        <v>34</v>
      </c>
      <c r="D321" s="8">
        <v>1307</v>
      </c>
      <c r="E321" s="8">
        <v>76</v>
      </c>
      <c r="F321" s="8">
        <v>75</v>
      </c>
      <c r="G321" s="8">
        <v>1231</v>
      </c>
      <c r="H321" s="8">
        <v>125</v>
      </c>
      <c r="I321" s="8">
        <v>1307</v>
      </c>
      <c r="J321" s="8">
        <v>0</v>
      </c>
      <c r="K321" s="8"/>
      <c r="L321" s="8">
        <f t="shared" si="5"/>
        <v>1.5314789170422551</v>
      </c>
      <c r="O321" s="8">
        <f>C321-'Always max (cb4)'!C321</f>
        <v>-2.2000000000000028</v>
      </c>
      <c r="P321" s="12">
        <f>(O321/C321)*100</f>
        <v>-6.4705882352941266</v>
      </c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>
      <c r="A322" s="8">
        <v>317</v>
      </c>
      <c r="B322" s="8" t="s">
        <v>1552</v>
      </c>
      <c r="C322" s="8">
        <v>1.2</v>
      </c>
      <c r="D322" s="8">
        <v>46</v>
      </c>
      <c r="E322" s="8">
        <v>6</v>
      </c>
      <c r="F322" s="8">
        <v>6</v>
      </c>
      <c r="G322" s="8">
        <v>40</v>
      </c>
      <c r="H322" s="8">
        <v>2</v>
      </c>
      <c r="I322" s="8">
        <v>46</v>
      </c>
      <c r="J322" s="8">
        <v>0</v>
      </c>
      <c r="K322" s="8"/>
      <c r="L322" s="8">
        <f t="shared" si="5"/>
        <v>7.9181246047624818E-2</v>
      </c>
      <c r="O322" s="8">
        <f>C322-'Always max (cb4)'!C322</f>
        <v>-0.59999999999999987</v>
      </c>
      <c r="P322" s="12">
        <f>(O322/C322)*100</f>
        <v>-49.999999999999986</v>
      </c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>
      <c r="A323" s="8">
        <v>318</v>
      </c>
      <c r="B323" s="8" t="s">
        <v>1553</v>
      </c>
      <c r="C323" s="8">
        <v>83.800000000000011</v>
      </c>
      <c r="D323" s="8">
        <v>3051</v>
      </c>
      <c r="E323" s="8">
        <v>26</v>
      </c>
      <c r="F323" s="8">
        <v>24</v>
      </c>
      <c r="G323" s="8">
        <v>3025</v>
      </c>
      <c r="H323" s="8">
        <v>299</v>
      </c>
      <c r="I323" s="8">
        <v>3051</v>
      </c>
      <c r="J323" s="8">
        <v>0</v>
      </c>
      <c r="K323" s="8"/>
      <c r="L323" s="8">
        <f t="shared" si="5"/>
        <v>1.9232440186302766</v>
      </c>
      <c r="O323" s="8">
        <f>C323-'Always max (cb4)'!C323</f>
        <v>-13.199999999999989</v>
      </c>
      <c r="P323" s="12">
        <f>(O323/C323)*100</f>
        <v>-15.751789976133637</v>
      </c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>
      <c r="A324" s="8">
        <v>319</v>
      </c>
      <c r="B324" s="8" t="s">
        <v>1554</v>
      </c>
      <c r="C324" s="8">
        <v>101.6</v>
      </c>
      <c r="D324" s="8">
        <v>3676</v>
      </c>
      <c r="E324" s="8">
        <v>0</v>
      </c>
      <c r="F324" s="8">
        <v>0</v>
      </c>
      <c r="G324" s="8">
        <v>3676</v>
      </c>
      <c r="H324" s="8">
        <v>370</v>
      </c>
      <c r="I324" s="8">
        <v>3676</v>
      </c>
      <c r="J324" s="8">
        <v>0</v>
      </c>
      <c r="K324" s="8"/>
      <c r="L324" s="8">
        <f t="shared" si="5"/>
        <v>2.0068937079479006</v>
      </c>
      <c r="O324" s="8">
        <f>C324-'Always max (cb4)'!C324</f>
        <v>0</v>
      </c>
      <c r="P324" s="12">
        <f>(O324/C324)*100</f>
        <v>0</v>
      </c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>
      <c r="A325" s="8">
        <v>320</v>
      </c>
      <c r="B325" s="8" t="s">
        <v>1555</v>
      </c>
      <c r="C325" s="8">
        <v>59.800000000000004</v>
      </c>
      <c r="D325" s="8">
        <v>2145</v>
      </c>
      <c r="E325" s="8">
        <v>0</v>
      </c>
      <c r="F325" s="8">
        <v>0</v>
      </c>
      <c r="G325" s="8">
        <v>2145</v>
      </c>
      <c r="H325" s="8">
        <v>200</v>
      </c>
      <c r="I325" s="8">
        <v>2145</v>
      </c>
      <c r="J325" s="8">
        <v>0</v>
      </c>
      <c r="K325" s="8"/>
      <c r="L325" s="8">
        <f t="shared" si="5"/>
        <v>1.7767011839884108</v>
      </c>
      <c r="O325" s="8">
        <f>C325-'Always max (cb4)'!C325</f>
        <v>3.8000000000000043</v>
      </c>
      <c r="P325" s="12">
        <f>(O325/C325)*100</f>
        <v>6.3545150501672314</v>
      </c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>
      <c r="A326" s="8">
        <v>321</v>
      </c>
      <c r="B326" s="8" t="s">
        <v>1556</v>
      </c>
      <c r="C326" s="8">
        <v>55</v>
      </c>
      <c r="D326" s="8">
        <v>2216</v>
      </c>
      <c r="E326" s="8">
        <v>0</v>
      </c>
      <c r="F326" s="8">
        <v>0</v>
      </c>
      <c r="G326" s="8">
        <v>2001</v>
      </c>
      <c r="H326" s="8">
        <v>209</v>
      </c>
      <c r="I326" s="8">
        <v>2216</v>
      </c>
      <c r="J326" s="8">
        <v>0</v>
      </c>
      <c r="K326" s="8"/>
      <c r="L326" s="8">
        <f t="shared" si="5"/>
        <v>1.7403626894942439</v>
      </c>
      <c r="O326" s="8">
        <f>C326-'Always max (cb4)'!C326</f>
        <v>-8.7999999999999972</v>
      </c>
      <c r="P326" s="12">
        <f>(O326/C326)*100</f>
        <v>-15.999999999999995</v>
      </c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>
      <c r="A327" s="8">
        <v>322</v>
      </c>
      <c r="B327" s="8" t="s">
        <v>1557</v>
      </c>
      <c r="C327" s="8">
        <v>49.400000000000006</v>
      </c>
      <c r="D327" s="8">
        <v>1779</v>
      </c>
      <c r="E327" s="8">
        <v>0</v>
      </c>
      <c r="F327" s="8">
        <v>0</v>
      </c>
      <c r="G327" s="8">
        <v>1779</v>
      </c>
      <c r="H327" s="8">
        <v>171</v>
      </c>
      <c r="I327" s="8">
        <v>1779</v>
      </c>
      <c r="J327" s="8">
        <v>0</v>
      </c>
      <c r="K327" s="8"/>
      <c r="L327" s="8">
        <f t="shared" ref="L327:L390" si="6">LOG10(C327)</f>
        <v>1.6937269489236471</v>
      </c>
      <c r="O327" s="8">
        <f>C327-'Always max (cb4)'!C327</f>
        <v>2</v>
      </c>
      <c r="P327" s="12">
        <f>(O327/C327)*100</f>
        <v>4.0485829959514161</v>
      </c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>
      <c r="A328" s="8">
        <v>323</v>
      </c>
      <c r="B328" s="8" t="s">
        <v>1558</v>
      </c>
      <c r="C328" s="8">
        <v>96.199999999999989</v>
      </c>
      <c r="D328" s="8">
        <v>3483</v>
      </c>
      <c r="E328" s="8">
        <v>10</v>
      </c>
      <c r="F328" s="8">
        <v>10</v>
      </c>
      <c r="G328" s="8">
        <v>3473</v>
      </c>
      <c r="H328" s="8">
        <v>343</v>
      </c>
      <c r="I328" s="8">
        <v>3483</v>
      </c>
      <c r="J328" s="8">
        <v>0</v>
      </c>
      <c r="K328" s="8"/>
      <c r="L328" s="8">
        <f t="shared" si="6"/>
        <v>1.983175072037813</v>
      </c>
      <c r="O328" s="8">
        <f>C328-'Always max (cb4)'!C328</f>
        <v>-0.60000000000000853</v>
      </c>
      <c r="P328" s="12">
        <f>(O328/C328)*100</f>
        <v>-0.62370062370063262</v>
      </c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>
      <c r="A329" s="8">
        <v>324</v>
      </c>
      <c r="B329" s="8" t="s">
        <v>1559</v>
      </c>
      <c r="C329" s="8">
        <v>102.4</v>
      </c>
      <c r="D329" s="8">
        <v>3681</v>
      </c>
      <c r="E329" s="8">
        <v>0</v>
      </c>
      <c r="F329" s="8">
        <v>0</v>
      </c>
      <c r="G329" s="8">
        <v>3681</v>
      </c>
      <c r="H329" s="8">
        <v>345</v>
      </c>
      <c r="I329" s="8">
        <v>3681</v>
      </c>
      <c r="J329" s="8">
        <v>0</v>
      </c>
      <c r="K329" s="8"/>
      <c r="L329" s="8">
        <f t="shared" si="6"/>
        <v>2.0102999566398121</v>
      </c>
      <c r="O329" s="8">
        <f>C329-'Always max (cb4)'!C329</f>
        <v>1</v>
      </c>
      <c r="P329" s="12">
        <f>(O329/C329)*100</f>
        <v>0.9765625</v>
      </c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>
      <c r="A330" s="8">
        <v>325</v>
      </c>
      <c r="B330" s="8" t="s">
        <v>1560</v>
      </c>
      <c r="C330" s="8">
        <v>21.8</v>
      </c>
      <c r="D330" s="8">
        <v>919</v>
      </c>
      <c r="E330" s="8">
        <v>136</v>
      </c>
      <c r="F330" s="8">
        <v>136</v>
      </c>
      <c r="G330" s="8">
        <v>783</v>
      </c>
      <c r="H330" s="8">
        <v>74</v>
      </c>
      <c r="I330" s="8">
        <v>919</v>
      </c>
      <c r="J330" s="8">
        <v>0</v>
      </c>
      <c r="K330" s="8"/>
      <c r="L330" s="8">
        <f t="shared" si="6"/>
        <v>1.3384564936046048</v>
      </c>
      <c r="O330" s="8">
        <f>C330-'Always max (cb4)'!C330</f>
        <v>-0.79999999999999716</v>
      </c>
      <c r="P330" s="12">
        <f>(O330/C330)*100</f>
        <v>-3.6697247706421887</v>
      </c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>
      <c r="A331" s="8">
        <v>326</v>
      </c>
      <c r="B331" s="8" t="s">
        <v>1561</v>
      </c>
      <c r="C331" s="8">
        <v>0.2</v>
      </c>
      <c r="D331" s="8">
        <v>9</v>
      </c>
      <c r="E331" s="8">
        <v>0</v>
      </c>
      <c r="F331" s="8">
        <v>0</v>
      </c>
      <c r="G331" s="8">
        <v>9</v>
      </c>
      <c r="H331" s="8">
        <v>0</v>
      </c>
      <c r="I331" s="8">
        <v>9</v>
      </c>
      <c r="J331" s="8">
        <v>0</v>
      </c>
      <c r="K331" s="8"/>
      <c r="L331" s="8">
        <f t="shared" si="6"/>
        <v>-0.69897000433601875</v>
      </c>
      <c r="O331" s="8">
        <f>C331-'Always max (cb4)'!C331</f>
        <v>0</v>
      </c>
      <c r="P331" s="12">
        <f>(O331/C331)*100</f>
        <v>0</v>
      </c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>
      <c r="A332" s="8">
        <v>327</v>
      </c>
      <c r="B332" s="8" t="s">
        <v>1562</v>
      </c>
      <c r="C332" s="8">
        <v>1.6</v>
      </c>
      <c r="D332" s="8">
        <v>58</v>
      </c>
      <c r="E332" s="8">
        <v>0</v>
      </c>
      <c r="F332" s="8">
        <v>0</v>
      </c>
      <c r="G332" s="8">
        <v>58</v>
      </c>
      <c r="H332" s="8">
        <v>4</v>
      </c>
      <c r="I332" s="8">
        <v>58</v>
      </c>
      <c r="J332" s="8">
        <v>0</v>
      </c>
      <c r="K332" s="8"/>
      <c r="L332" s="8">
        <f t="shared" si="6"/>
        <v>0.20411998265592479</v>
      </c>
      <c r="O332" s="8">
        <f>C332-'Always max (cb4)'!C332</f>
        <v>1.4000000000000001</v>
      </c>
      <c r="P332" s="12">
        <f>(O332/C332)*100</f>
        <v>87.5</v>
      </c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>
      <c r="A333" s="8">
        <v>328</v>
      </c>
      <c r="B333" s="8" t="s">
        <v>1563</v>
      </c>
      <c r="C333" s="8">
        <v>99.2</v>
      </c>
      <c r="D333" s="8">
        <v>3599</v>
      </c>
      <c r="E333" s="8">
        <v>16</v>
      </c>
      <c r="F333" s="8">
        <v>16</v>
      </c>
      <c r="G333" s="8">
        <v>3583</v>
      </c>
      <c r="H333" s="8">
        <v>353</v>
      </c>
      <c r="I333" s="8">
        <v>3599</v>
      </c>
      <c r="J333" s="8">
        <v>0</v>
      </c>
      <c r="K333" s="8"/>
      <c r="L333" s="8">
        <f t="shared" si="6"/>
        <v>1.9965116721541787</v>
      </c>
      <c r="O333" s="8">
        <f>C333-'Always max (cb4)'!C333</f>
        <v>-3</v>
      </c>
      <c r="P333" s="12">
        <f>(O333/C333)*100</f>
        <v>-3.0241935483870965</v>
      </c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>
      <c r="A334" s="8">
        <v>329</v>
      </c>
      <c r="B334" s="8" t="s">
        <v>1564</v>
      </c>
      <c r="C334" s="8">
        <v>33.199999999999996</v>
      </c>
      <c r="D334" s="8">
        <v>1204</v>
      </c>
      <c r="E334" s="8">
        <v>11</v>
      </c>
      <c r="F334" s="8">
        <v>11</v>
      </c>
      <c r="G334" s="8">
        <v>1193</v>
      </c>
      <c r="H334" s="8">
        <v>114</v>
      </c>
      <c r="I334" s="8">
        <v>1204</v>
      </c>
      <c r="J334" s="8">
        <v>0</v>
      </c>
      <c r="K334" s="8"/>
      <c r="L334" s="8">
        <f t="shared" si="6"/>
        <v>1.5211380837040362</v>
      </c>
      <c r="O334" s="8">
        <f>C334-'Always max (cb4)'!C334</f>
        <v>1.399999999999995</v>
      </c>
      <c r="P334" s="12">
        <f>(O334/C334)*100</f>
        <v>4.2168674698795039</v>
      </c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>
      <c r="A335" s="8">
        <v>330</v>
      </c>
      <c r="B335" s="8" t="s">
        <v>1565</v>
      </c>
      <c r="C335" s="8">
        <v>41.8</v>
      </c>
      <c r="D335" s="8">
        <v>1702</v>
      </c>
      <c r="E335" s="8">
        <v>166</v>
      </c>
      <c r="F335" s="8">
        <v>165</v>
      </c>
      <c r="G335" s="8">
        <v>1536</v>
      </c>
      <c r="H335" s="8">
        <v>173</v>
      </c>
      <c r="I335" s="8">
        <v>1702</v>
      </c>
      <c r="J335" s="8">
        <v>0</v>
      </c>
      <c r="K335" s="8"/>
      <c r="L335" s="8">
        <f t="shared" si="6"/>
        <v>1.6211762817750353</v>
      </c>
      <c r="O335" s="8">
        <f>C335-'Always max (cb4)'!C335</f>
        <v>-1.0000000000000071</v>
      </c>
      <c r="P335" s="12">
        <f>(O335/C335)*100</f>
        <v>-2.3923444976076724</v>
      </c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>
      <c r="A336" s="8">
        <v>331</v>
      </c>
      <c r="B336" s="8" t="s">
        <v>1566</v>
      </c>
      <c r="C336" s="8">
        <v>18.600000000000001</v>
      </c>
      <c r="D336" s="8">
        <v>678</v>
      </c>
      <c r="E336" s="8">
        <v>0</v>
      </c>
      <c r="F336" s="8">
        <v>0</v>
      </c>
      <c r="G336" s="8">
        <v>678</v>
      </c>
      <c r="H336" s="8">
        <v>73</v>
      </c>
      <c r="I336" s="8">
        <v>678</v>
      </c>
      <c r="J336" s="8">
        <v>0</v>
      </c>
      <c r="K336" s="8"/>
      <c r="L336" s="8">
        <f t="shared" si="6"/>
        <v>1.2695129442179163</v>
      </c>
      <c r="O336" s="8">
        <f>C336-'Always max (cb4)'!C336</f>
        <v>0.19999999999999929</v>
      </c>
      <c r="P336" s="12">
        <f>(O336/C336)*100</f>
        <v>1.0752688172042972</v>
      </c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>
      <c r="A337" s="8">
        <v>332</v>
      </c>
      <c r="B337" s="8" t="s">
        <v>1567</v>
      </c>
      <c r="C337" s="8">
        <v>0.4</v>
      </c>
      <c r="D337" s="8">
        <v>20</v>
      </c>
      <c r="E337" s="8">
        <v>5</v>
      </c>
      <c r="F337" s="8">
        <v>5</v>
      </c>
      <c r="G337" s="8">
        <v>15</v>
      </c>
      <c r="H337" s="8">
        <v>2</v>
      </c>
      <c r="I337" s="8">
        <v>20</v>
      </c>
      <c r="J337" s="8">
        <v>0</v>
      </c>
      <c r="K337" s="8"/>
      <c r="L337" s="8">
        <f t="shared" si="6"/>
        <v>-0.3979400086720376</v>
      </c>
      <c r="O337" s="8">
        <f>C337-'Always max (cb4)'!C337</f>
        <v>-0.19999999999999996</v>
      </c>
      <c r="P337" s="12">
        <f>(O337/C337)*100</f>
        <v>-49.999999999999986</v>
      </c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>
      <c r="A338" s="8">
        <v>333</v>
      </c>
      <c r="B338" s="8" t="s">
        <v>1568</v>
      </c>
      <c r="C338" s="8">
        <v>79</v>
      </c>
      <c r="D338" s="8">
        <v>3067</v>
      </c>
      <c r="E338" s="8">
        <v>0</v>
      </c>
      <c r="F338" s="8">
        <v>0</v>
      </c>
      <c r="G338" s="8">
        <v>2868</v>
      </c>
      <c r="H338" s="8">
        <v>296</v>
      </c>
      <c r="I338" s="8">
        <v>3067</v>
      </c>
      <c r="J338" s="8">
        <v>0</v>
      </c>
      <c r="K338" s="8"/>
      <c r="L338" s="8">
        <f t="shared" si="6"/>
        <v>1.8976270912904414</v>
      </c>
      <c r="O338" s="8">
        <f>C338-'Always max (cb4)'!C338</f>
        <v>-17.400000000000006</v>
      </c>
      <c r="P338" s="12">
        <f>(O338/C338)*100</f>
        <v>-22.02531645569621</v>
      </c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>
      <c r="A339" s="8">
        <v>334</v>
      </c>
      <c r="B339" s="8" t="s">
        <v>1569</v>
      </c>
      <c r="C339" s="8">
        <v>37.200000000000003</v>
      </c>
      <c r="D339" s="8">
        <v>1323</v>
      </c>
      <c r="E339" s="8">
        <v>0</v>
      </c>
      <c r="F339" s="8">
        <v>0</v>
      </c>
      <c r="G339" s="8">
        <v>1323</v>
      </c>
      <c r="H339" s="8">
        <v>113</v>
      </c>
      <c r="I339" s="8">
        <v>1323</v>
      </c>
      <c r="J339" s="8">
        <v>0</v>
      </c>
      <c r="K339" s="8"/>
      <c r="L339" s="8">
        <f t="shared" si="6"/>
        <v>1.5705429398818975</v>
      </c>
      <c r="O339" s="8">
        <f>C339-'Always max (cb4)'!C339</f>
        <v>2.6000000000000014</v>
      </c>
      <c r="P339" s="12">
        <f>(O339/C339)*100</f>
        <v>6.9892473118279606</v>
      </c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>
      <c r="A340" s="8">
        <v>335</v>
      </c>
      <c r="B340" s="8" t="s">
        <v>1570</v>
      </c>
      <c r="C340" s="8">
        <v>68.2</v>
      </c>
      <c r="D340" s="8">
        <v>2588</v>
      </c>
      <c r="E340" s="8">
        <v>133</v>
      </c>
      <c r="F340" s="8">
        <v>133</v>
      </c>
      <c r="G340" s="8">
        <v>2455</v>
      </c>
      <c r="H340" s="8">
        <v>238</v>
      </c>
      <c r="I340" s="8">
        <v>2588</v>
      </c>
      <c r="J340" s="8">
        <v>0</v>
      </c>
      <c r="K340" s="8"/>
      <c r="L340" s="8">
        <f t="shared" si="6"/>
        <v>1.833784374656479</v>
      </c>
      <c r="O340" s="8">
        <f>C340-'Always max (cb4)'!C340</f>
        <v>-21.799999999999997</v>
      </c>
      <c r="P340" s="12">
        <f>(O340/C340)*100</f>
        <v>-31.964809384164216</v>
      </c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>
      <c r="A341" s="8">
        <v>336</v>
      </c>
      <c r="B341" s="8" t="s">
        <v>1571</v>
      </c>
      <c r="C341" s="8">
        <v>1.2</v>
      </c>
      <c r="D341" s="8">
        <v>51</v>
      </c>
      <c r="E341" s="8">
        <v>9</v>
      </c>
      <c r="F341" s="8">
        <v>9</v>
      </c>
      <c r="G341" s="8">
        <v>42</v>
      </c>
      <c r="H341" s="8">
        <v>2</v>
      </c>
      <c r="I341" s="8">
        <v>51</v>
      </c>
      <c r="J341" s="8">
        <v>0</v>
      </c>
      <c r="K341" s="8"/>
      <c r="L341" s="8">
        <f t="shared" si="6"/>
        <v>7.9181246047624818E-2</v>
      </c>
      <c r="O341" s="8">
        <f>C341-'Always max (cb4)'!C341</f>
        <v>0</v>
      </c>
      <c r="P341" s="12">
        <f>(O341/C341)*100</f>
        <v>0</v>
      </c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>
      <c r="A342" s="8">
        <v>337</v>
      </c>
      <c r="B342" s="8" t="s">
        <v>1572</v>
      </c>
      <c r="C342" s="8">
        <v>40.199999999999996</v>
      </c>
      <c r="D342" s="8">
        <v>1463</v>
      </c>
      <c r="E342" s="8">
        <v>1</v>
      </c>
      <c r="F342" s="8">
        <v>0</v>
      </c>
      <c r="G342" s="8">
        <v>1462</v>
      </c>
      <c r="H342" s="8">
        <v>153</v>
      </c>
      <c r="I342" s="8">
        <v>1463</v>
      </c>
      <c r="J342" s="8">
        <v>0</v>
      </c>
      <c r="K342" s="8"/>
      <c r="L342" s="8">
        <f t="shared" si="6"/>
        <v>1.6042260530844701</v>
      </c>
      <c r="O342" s="8">
        <f>C342-'Always max (cb4)'!C342</f>
        <v>-1.8000000000000043</v>
      </c>
      <c r="P342" s="12">
        <f>(O342/C342)*100</f>
        <v>-4.4776119402985186</v>
      </c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>
      <c r="A343" s="8">
        <v>338</v>
      </c>
      <c r="B343" s="8" t="s">
        <v>1573</v>
      </c>
      <c r="C343" s="8">
        <v>89.600000000000009</v>
      </c>
      <c r="D343" s="8">
        <v>3296</v>
      </c>
      <c r="E343" s="8">
        <v>1</v>
      </c>
      <c r="F343" s="8">
        <v>1</v>
      </c>
      <c r="G343" s="8">
        <v>3295</v>
      </c>
      <c r="H343" s="8">
        <v>380</v>
      </c>
      <c r="I343" s="8">
        <v>3296</v>
      </c>
      <c r="J343" s="8">
        <v>0</v>
      </c>
      <c r="K343" s="8"/>
      <c r="L343" s="8">
        <f t="shared" si="6"/>
        <v>1.9523080096621253</v>
      </c>
      <c r="O343" s="8">
        <f>C343-'Always max (cb4)'!C343</f>
        <v>-2.3999999999999915</v>
      </c>
      <c r="P343" s="12">
        <f>(O343/C343)*100</f>
        <v>-2.6785714285714186</v>
      </c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>
      <c r="A344" s="8">
        <v>339</v>
      </c>
      <c r="B344" s="8" t="s">
        <v>1574</v>
      </c>
      <c r="C344" s="8">
        <v>78.600000000000009</v>
      </c>
      <c r="D344" s="8">
        <v>2855</v>
      </c>
      <c r="E344" s="8">
        <v>11</v>
      </c>
      <c r="F344" s="8">
        <v>0</v>
      </c>
      <c r="G344" s="8">
        <v>2844</v>
      </c>
      <c r="H344" s="8">
        <v>288</v>
      </c>
      <c r="I344" s="8">
        <v>2855</v>
      </c>
      <c r="J344" s="8">
        <v>0</v>
      </c>
      <c r="K344" s="8"/>
      <c r="L344" s="8">
        <f t="shared" si="6"/>
        <v>1.8954225460394079</v>
      </c>
      <c r="O344" s="8">
        <f>C344-'Always max (cb4)'!C344</f>
        <v>-1.5999999999999801</v>
      </c>
      <c r="P344" s="12">
        <f>(O344/C344)*100</f>
        <v>-2.0356234096691859</v>
      </c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>
      <c r="A345" s="8">
        <v>340</v>
      </c>
      <c r="B345" s="8" t="s">
        <v>1575</v>
      </c>
      <c r="C345" s="8">
        <v>100.39999999999999</v>
      </c>
      <c r="D345" s="8">
        <v>3677</v>
      </c>
      <c r="E345" s="8">
        <v>1</v>
      </c>
      <c r="F345" s="8">
        <v>1</v>
      </c>
      <c r="G345" s="8">
        <v>3676</v>
      </c>
      <c r="H345" s="8">
        <v>411</v>
      </c>
      <c r="I345" s="8">
        <v>3677</v>
      </c>
      <c r="J345" s="8">
        <v>0</v>
      </c>
      <c r="K345" s="8"/>
      <c r="L345" s="8">
        <f t="shared" si="6"/>
        <v>2.0017337128090005</v>
      </c>
      <c r="O345" s="8">
        <f>C345-'Always max (cb4)'!C345</f>
        <v>-0.79999999999999716</v>
      </c>
      <c r="P345" s="12">
        <f>(O345/C345)*100</f>
        <v>-0.79681274900398125</v>
      </c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>
      <c r="A346" s="8">
        <v>341</v>
      </c>
      <c r="B346" s="8" t="s">
        <v>1576</v>
      </c>
      <c r="C346" s="8">
        <v>64.2</v>
      </c>
      <c r="D346" s="8">
        <v>2339</v>
      </c>
      <c r="E346" s="8">
        <v>0</v>
      </c>
      <c r="F346" s="8">
        <v>0</v>
      </c>
      <c r="G346" s="8">
        <v>2339</v>
      </c>
      <c r="H346" s="8">
        <v>246</v>
      </c>
      <c r="I346" s="8">
        <v>2339</v>
      </c>
      <c r="J346" s="8">
        <v>0</v>
      </c>
      <c r="K346" s="8"/>
      <c r="L346" s="8">
        <f t="shared" si="6"/>
        <v>1.8075350280688534</v>
      </c>
      <c r="O346" s="8">
        <f>C346-'Always max (cb4)'!C346</f>
        <v>-12.599999999999994</v>
      </c>
      <c r="P346" s="12">
        <f>(O346/C346)*100</f>
        <v>-19.626168224299057</v>
      </c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>
      <c r="A347" s="8">
        <v>342</v>
      </c>
      <c r="B347" s="8" t="s">
        <v>1577</v>
      </c>
      <c r="C347" s="8">
        <v>39.799999999999997</v>
      </c>
      <c r="D347" s="8">
        <v>1457</v>
      </c>
      <c r="E347" s="8">
        <v>7</v>
      </c>
      <c r="F347" s="8">
        <v>0</v>
      </c>
      <c r="G347" s="8">
        <v>1450</v>
      </c>
      <c r="H347" s="8">
        <v>153</v>
      </c>
      <c r="I347" s="8">
        <v>1457</v>
      </c>
      <c r="J347" s="8">
        <v>0</v>
      </c>
      <c r="K347" s="8"/>
      <c r="L347" s="8">
        <f t="shared" si="6"/>
        <v>1.5998830720736879</v>
      </c>
      <c r="O347" s="8">
        <f>C347-'Always max (cb4)'!C347</f>
        <v>0.19999999999999574</v>
      </c>
      <c r="P347" s="12">
        <f>(O347/C347)*100</f>
        <v>0.50251256281405965</v>
      </c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>
      <c r="A348" s="8">
        <v>343</v>
      </c>
      <c r="B348" s="8" t="s">
        <v>1578</v>
      </c>
      <c r="C348" s="8">
        <v>40</v>
      </c>
      <c r="D348" s="8">
        <v>1432</v>
      </c>
      <c r="E348" s="8">
        <v>0</v>
      </c>
      <c r="F348" s="8">
        <v>0</v>
      </c>
      <c r="G348" s="8">
        <v>1432</v>
      </c>
      <c r="H348" s="8">
        <v>129</v>
      </c>
      <c r="I348" s="8">
        <v>1432</v>
      </c>
      <c r="J348" s="8">
        <v>0</v>
      </c>
      <c r="K348" s="8"/>
      <c r="L348" s="8">
        <f t="shared" si="6"/>
        <v>1.6020599913279623</v>
      </c>
      <c r="O348" s="8">
        <f>C348-'Always max (cb4)'!C348</f>
        <v>-0.79999999999999716</v>
      </c>
      <c r="P348" s="12">
        <f>(O348/C348)*100</f>
        <v>-1.9999999999999927</v>
      </c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>
      <c r="A349" s="8">
        <v>344</v>
      </c>
      <c r="B349" s="8" t="s">
        <v>1579</v>
      </c>
      <c r="C349" s="8">
        <v>26</v>
      </c>
      <c r="D349" s="8">
        <v>1069</v>
      </c>
      <c r="E349" s="8">
        <v>125</v>
      </c>
      <c r="F349" s="8">
        <v>125</v>
      </c>
      <c r="G349" s="8">
        <v>944</v>
      </c>
      <c r="H349" s="8">
        <v>98</v>
      </c>
      <c r="I349" s="8">
        <v>1069</v>
      </c>
      <c r="J349" s="8">
        <v>0</v>
      </c>
      <c r="K349" s="8"/>
      <c r="L349" s="8">
        <f t="shared" si="6"/>
        <v>1.414973347970818</v>
      </c>
      <c r="O349" s="8">
        <f>C349-'Always max (cb4)'!C349</f>
        <v>0.19999999999999929</v>
      </c>
      <c r="P349" s="12">
        <f>(O349/C349)*100</f>
        <v>0.7692307692307665</v>
      </c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>
      <c r="A350" s="8">
        <v>345</v>
      </c>
      <c r="B350" s="8" t="s">
        <v>1580</v>
      </c>
      <c r="C350" s="8">
        <v>0.2</v>
      </c>
      <c r="D350" s="8">
        <v>4</v>
      </c>
      <c r="E350" s="8">
        <v>0</v>
      </c>
      <c r="F350" s="8">
        <v>0</v>
      </c>
      <c r="G350" s="8">
        <v>4</v>
      </c>
      <c r="H350" s="8">
        <v>0</v>
      </c>
      <c r="I350" s="8">
        <v>4</v>
      </c>
      <c r="J350" s="8">
        <v>0</v>
      </c>
      <c r="K350" s="8"/>
      <c r="L350" s="8">
        <f t="shared" si="6"/>
        <v>-0.69897000433601875</v>
      </c>
      <c r="O350" s="8">
        <f>C350-'Always max (cb4)'!C350</f>
        <v>0</v>
      </c>
      <c r="P350" s="12">
        <f>(O350/C350)*100</f>
        <v>0</v>
      </c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>
      <c r="A351" s="8">
        <v>346</v>
      </c>
      <c r="B351" s="8" t="s">
        <v>1581</v>
      </c>
      <c r="C351" s="8">
        <v>44.800000000000004</v>
      </c>
      <c r="D351" s="8">
        <v>1602</v>
      </c>
      <c r="E351" s="8">
        <v>4</v>
      </c>
      <c r="F351" s="8">
        <v>0</v>
      </c>
      <c r="G351" s="8">
        <v>1598</v>
      </c>
      <c r="H351" s="8">
        <v>139</v>
      </c>
      <c r="I351" s="8">
        <v>1602</v>
      </c>
      <c r="J351" s="8">
        <v>0</v>
      </c>
      <c r="K351" s="8"/>
      <c r="L351" s="8">
        <f t="shared" si="6"/>
        <v>1.651278013998144</v>
      </c>
      <c r="O351" s="8">
        <f>C351-'Always max (cb4)'!C351</f>
        <v>0.39999999999999858</v>
      </c>
      <c r="P351" s="12">
        <f>(O351/C351)*100</f>
        <v>0.89285714285713969</v>
      </c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>
      <c r="A352" s="8">
        <v>347</v>
      </c>
      <c r="B352" s="8" t="s">
        <v>1582</v>
      </c>
      <c r="C352" s="8">
        <v>30</v>
      </c>
      <c r="D352" s="8">
        <v>1181</v>
      </c>
      <c r="E352" s="8">
        <v>103</v>
      </c>
      <c r="F352" s="8">
        <v>103</v>
      </c>
      <c r="G352" s="8">
        <v>1078</v>
      </c>
      <c r="H352" s="8">
        <v>102</v>
      </c>
      <c r="I352" s="8">
        <v>1181</v>
      </c>
      <c r="J352" s="8">
        <v>0</v>
      </c>
      <c r="K352" s="8"/>
      <c r="L352" s="8">
        <f t="shared" si="6"/>
        <v>1.4771212547196624</v>
      </c>
      <c r="O352" s="8">
        <f>C352-'Always max (cb4)'!C352</f>
        <v>0.60000000000000142</v>
      </c>
      <c r="P352" s="12">
        <f>(O352/C352)*100</f>
        <v>2.0000000000000049</v>
      </c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>
      <c r="A353" s="8">
        <v>348</v>
      </c>
      <c r="B353" s="8" t="s">
        <v>1583</v>
      </c>
      <c r="C353" s="8">
        <v>3</v>
      </c>
      <c r="D353" s="8">
        <v>123</v>
      </c>
      <c r="E353" s="8">
        <v>15</v>
      </c>
      <c r="F353" s="8">
        <v>15</v>
      </c>
      <c r="G353" s="8">
        <v>108</v>
      </c>
      <c r="H353" s="8">
        <v>8</v>
      </c>
      <c r="I353" s="8">
        <v>123</v>
      </c>
      <c r="J353" s="8">
        <v>0</v>
      </c>
      <c r="K353" s="8"/>
      <c r="L353" s="8">
        <f t="shared" si="6"/>
        <v>0.47712125471966244</v>
      </c>
      <c r="O353" s="8">
        <f>C353-'Always max (cb4)'!C353</f>
        <v>-0.20000000000000018</v>
      </c>
      <c r="P353" s="12">
        <f>(O353/C353)*100</f>
        <v>-6.6666666666666723</v>
      </c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>
      <c r="A354" s="8">
        <v>349</v>
      </c>
      <c r="B354" s="8" t="s">
        <v>1584</v>
      </c>
      <c r="C354" s="8">
        <v>24.6</v>
      </c>
      <c r="D354" s="8">
        <v>929</v>
      </c>
      <c r="E354" s="8">
        <v>0</v>
      </c>
      <c r="F354" s="8">
        <v>0</v>
      </c>
      <c r="G354" s="8">
        <v>886</v>
      </c>
      <c r="H354" s="8">
        <v>88</v>
      </c>
      <c r="I354" s="8">
        <v>929</v>
      </c>
      <c r="J354" s="8">
        <v>0</v>
      </c>
      <c r="K354" s="8"/>
      <c r="L354" s="8">
        <f t="shared" si="6"/>
        <v>1.3909351071033791</v>
      </c>
      <c r="O354" s="8">
        <f>C354-'Always max (cb4)'!C354</f>
        <v>1.0000000000000036</v>
      </c>
      <c r="P354" s="12">
        <f>(O354/C354)*100</f>
        <v>4.0650406504065186</v>
      </c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>
      <c r="A355" s="8">
        <v>350</v>
      </c>
      <c r="B355" s="8" t="s">
        <v>1585</v>
      </c>
      <c r="C355" s="8">
        <v>5.2</v>
      </c>
      <c r="D355" s="8">
        <v>195</v>
      </c>
      <c r="E355" s="8">
        <v>0</v>
      </c>
      <c r="F355" s="8">
        <v>0</v>
      </c>
      <c r="G355" s="8">
        <v>195</v>
      </c>
      <c r="H355" s="8">
        <v>24</v>
      </c>
      <c r="I355" s="8">
        <v>195</v>
      </c>
      <c r="J355" s="8">
        <v>0</v>
      </c>
      <c r="K355" s="8"/>
      <c r="L355" s="8">
        <f t="shared" si="6"/>
        <v>0.71600334363479923</v>
      </c>
      <c r="O355" s="8">
        <f>C355-'Always max (cb4)'!C355</f>
        <v>-2.2000000000000002</v>
      </c>
      <c r="P355" s="12">
        <f>(O355/C355)*100</f>
        <v>-42.307692307692307</v>
      </c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>
      <c r="A356" s="8">
        <v>351</v>
      </c>
      <c r="B356" s="8" t="s">
        <v>1586</v>
      </c>
      <c r="C356" s="8">
        <v>46</v>
      </c>
      <c r="D356" s="8">
        <v>1849</v>
      </c>
      <c r="E356" s="8">
        <v>191</v>
      </c>
      <c r="F356" s="8">
        <v>189</v>
      </c>
      <c r="G356" s="8">
        <v>1658</v>
      </c>
      <c r="H356" s="8">
        <v>162</v>
      </c>
      <c r="I356" s="8">
        <v>1849</v>
      </c>
      <c r="J356" s="8">
        <v>0</v>
      </c>
      <c r="K356" s="8"/>
      <c r="L356" s="8">
        <f t="shared" si="6"/>
        <v>1.6627578316815741</v>
      </c>
      <c r="O356" s="8">
        <f>C356-'Always max (cb4)'!C356</f>
        <v>2</v>
      </c>
      <c r="P356" s="12">
        <f>(O356/C356)*100</f>
        <v>4.3478260869565215</v>
      </c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>
      <c r="A357" s="8">
        <v>352</v>
      </c>
      <c r="B357" s="8" t="s">
        <v>1587</v>
      </c>
      <c r="C357" s="8">
        <v>0.8</v>
      </c>
      <c r="D357" s="8">
        <v>29</v>
      </c>
      <c r="E357" s="8">
        <v>1</v>
      </c>
      <c r="F357" s="8">
        <v>1</v>
      </c>
      <c r="G357" s="8">
        <v>28</v>
      </c>
      <c r="H357" s="8">
        <v>3</v>
      </c>
      <c r="I357" s="8">
        <v>29</v>
      </c>
      <c r="J357" s="8">
        <v>0</v>
      </c>
      <c r="K357" s="8"/>
      <c r="L357" s="8">
        <f t="shared" si="6"/>
        <v>-9.6910013008056392E-2</v>
      </c>
      <c r="O357" s="8">
        <f>C357-'Always max (cb4)'!C357</f>
        <v>0.4</v>
      </c>
      <c r="P357" s="12">
        <f>(O357/C357)*100</f>
        <v>50</v>
      </c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>
      <c r="A358" s="8">
        <v>353</v>
      </c>
      <c r="B358" s="8" t="s">
        <v>1588</v>
      </c>
      <c r="C358" s="8">
        <v>28</v>
      </c>
      <c r="D358" s="8">
        <v>1066</v>
      </c>
      <c r="E358" s="8">
        <v>65</v>
      </c>
      <c r="F358" s="8">
        <v>65</v>
      </c>
      <c r="G358" s="8">
        <v>1001</v>
      </c>
      <c r="H358" s="8">
        <v>91</v>
      </c>
      <c r="I358" s="8">
        <v>1066</v>
      </c>
      <c r="J358" s="8">
        <v>0</v>
      </c>
      <c r="K358" s="8"/>
      <c r="L358" s="8">
        <f t="shared" si="6"/>
        <v>1.4471580313422192</v>
      </c>
      <c r="O358" s="8">
        <f>C358-'Always max (cb4)'!C358</f>
        <v>2.1999999999999993</v>
      </c>
      <c r="P358" s="12">
        <f>(O358/C358)*100</f>
        <v>7.8571428571428541</v>
      </c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>
      <c r="A359" s="8">
        <v>354</v>
      </c>
      <c r="B359" s="8" t="s">
        <v>1589</v>
      </c>
      <c r="C359" s="8">
        <v>2</v>
      </c>
      <c r="D359" s="8">
        <v>74</v>
      </c>
      <c r="E359" s="8">
        <v>6</v>
      </c>
      <c r="F359" s="8">
        <v>6</v>
      </c>
      <c r="G359" s="8">
        <v>68</v>
      </c>
      <c r="H359" s="8">
        <v>4</v>
      </c>
      <c r="I359" s="8">
        <v>74</v>
      </c>
      <c r="J359" s="8">
        <v>0</v>
      </c>
      <c r="K359" s="8"/>
      <c r="L359" s="8">
        <f t="shared" si="6"/>
        <v>0.3010299956639812</v>
      </c>
      <c r="O359" s="8">
        <f>C359-'Always max (cb4)'!C359</f>
        <v>-0.60000000000000009</v>
      </c>
      <c r="P359" s="12">
        <f>(O359/C359)*100</f>
        <v>-30.000000000000004</v>
      </c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>
      <c r="A360" s="8">
        <v>355</v>
      </c>
      <c r="B360" s="8" t="s">
        <v>1590</v>
      </c>
      <c r="C360" s="8">
        <v>47</v>
      </c>
      <c r="D360" s="8">
        <v>1831</v>
      </c>
      <c r="E360" s="8">
        <v>114</v>
      </c>
      <c r="F360" s="8">
        <v>114</v>
      </c>
      <c r="G360" s="8">
        <v>1717</v>
      </c>
      <c r="H360" s="8">
        <v>185</v>
      </c>
      <c r="I360" s="8">
        <v>1831</v>
      </c>
      <c r="J360" s="8">
        <v>0</v>
      </c>
      <c r="K360" s="8"/>
      <c r="L360" s="8">
        <f t="shared" si="6"/>
        <v>1.6720978579357175</v>
      </c>
      <c r="O360" s="8">
        <f>C360-'Always max (cb4)'!C360</f>
        <v>0.39999999999999858</v>
      </c>
      <c r="P360" s="12">
        <f>(O360/C360)*100</f>
        <v>0.85106382978723094</v>
      </c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>
      <c r="A361" s="8">
        <v>356</v>
      </c>
      <c r="B361" s="8" t="s">
        <v>1591</v>
      </c>
      <c r="C361" s="8">
        <v>100</v>
      </c>
      <c r="D361" s="8">
        <v>3645</v>
      </c>
      <c r="E361" s="8">
        <v>0</v>
      </c>
      <c r="F361" s="8">
        <v>0</v>
      </c>
      <c r="G361" s="8">
        <v>3645</v>
      </c>
      <c r="H361" s="8">
        <v>393</v>
      </c>
      <c r="I361" s="8">
        <v>3645</v>
      </c>
      <c r="J361" s="8">
        <v>0</v>
      </c>
      <c r="K361" s="8"/>
      <c r="L361" s="8">
        <f t="shared" si="6"/>
        <v>2</v>
      </c>
      <c r="O361" s="8">
        <f>C361-'Always max (cb4)'!C361</f>
        <v>-0.39999999999999147</v>
      </c>
      <c r="P361" s="12">
        <f>(O361/C361)*100</f>
        <v>-0.39999999999999153</v>
      </c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>
      <c r="A362" s="8">
        <v>357</v>
      </c>
      <c r="B362" s="8" t="s">
        <v>1592</v>
      </c>
      <c r="C362" s="8">
        <v>80</v>
      </c>
      <c r="D362" s="8">
        <v>2993</v>
      </c>
      <c r="E362" s="8">
        <v>100</v>
      </c>
      <c r="F362" s="8">
        <v>100</v>
      </c>
      <c r="G362" s="8">
        <v>2886</v>
      </c>
      <c r="H362" s="8">
        <v>281</v>
      </c>
      <c r="I362" s="8">
        <v>2993</v>
      </c>
      <c r="J362" s="8">
        <v>0</v>
      </c>
      <c r="K362" s="8"/>
      <c r="L362" s="8">
        <f t="shared" si="6"/>
        <v>1.9030899869919435</v>
      </c>
      <c r="O362" s="8">
        <f>C362-'Always max (cb4)'!C362</f>
        <v>12.200000000000003</v>
      </c>
      <c r="P362" s="12">
        <f>(O362/C362)*100</f>
        <v>15.250000000000002</v>
      </c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>
      <c r="A363" s="8">
        <v>358</v>
      </c>
      <c r="B363" s="8" t="s">
        <v>1593</v>
      </c>
      <c r="C363" s="8">
        <v>100.19999999999999</v>
      </c>
      <c r="D363" s="8">
        <v>3622</v>
      </c>
      <c r="E363" s="8">
        <v>0</v>
      </c>
      <c r="F363" s="8">
        <v>0</v>
      </c>
      <c r="G363" s="8">
        <v>3622</v>
      </c>
      <c r="H363" s="8">
        <v>358</v>
      </c>
      <c r="I363" s="8">
        <v>3622</v>
      </c>
      <c r="J363" s="8">
        <v>0</v>
      </c>
      <c r="K363" s="8"/>
      <c r="L363" s="8">
        <f t="shared" si="6"/>
        <v>2.0008677215312267</v>
      </c>
      <c r="O363" s="8">
        <f>C363-'Always max (cb4)'!C363</f>
        <v>0</v>
      </c>
      <c r="P363" s="12">
        <f>(O363/C363)*100</f>
        <v>0</v>
      </c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>
      <c r="A364" s="8">
        <v>359</v>
      </c>
      <c r="B364" s="8" t="s">
        <v>1594</v>
      </c>
      <c r="C364" s="8">
        <v>0.4</v>
      </c>
      <c r="D364" s="8">
        <v>22</v>
      </c>
      <c r="E364" s="8">
        <v>4</v>
      </c>
      <c r="F364" s="8">
        <v>4</v>
      </c>
      <c r="G364" s="8">
        <v>18</v>
      </c>
      <c r="H364" s="8">
        <v>4</v>
      </c>
      <c r="I364" s="8">
        <v>22</v>
      </c>
      <c r="J364" s="8">
        <v>0</v>
      </c>
      <c r="K364" s="8"/>
      <c r="L364" s="8">
        <f t="shared" si="6"/>
        <v>-0.3979400086720376</v>
      </c>
      <c r="O364" s="8">
        <f>C364-'Always max (cb4)'!C364</f>
        <v>0</v>
      </c>
      <c r="P364" s="12">
        <f>(O364/C364)*100</f>
        <v>0</v>
      </c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>
      <c r="A365" s="8">
        <v>360</v>
      </c>
      <c r="B365" s="8" t="s">
        <v>1595</v>
      </c>
      <c r="C365" s="8">
        <v>14</v>
      </c>
      <c r="D365" s="8">
        <v>513</v>
      </c>
      <c r="E365" s="8">
        <v>0</v>
      </c>
      <c r="F365" s="8">
        <v>0</v>
      </c>
      <c r="G365" s="8">
        <v>513</v>
      </c>
      <c r="H365" s="8">
        <v>55</v>
      </c>
      <c r="I365" s="8">
        <v>513</v>
      </c>
      <c r="J365" s="8">
        <v>0</v>
      </c>
      <c r="K365" s="8"/>
      <c r="L365" s="8">
        <f t="shared" si="6"/>
        <v>1.146128035678238</v>
      </c>
      <c r="O365" s="8">
        <f>C365-'Always max (cb4)'!C365</f>
        <v>-1.8000000000000007</v>
      </c>
      <c r="P365" s="12">
        <f>(O365/C365)*100</f>
        <v>-12.857142857142861</v>
      </c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>
      <c r="A366" s="8">
        <v>361</v>
      </c>
      <c r="B366" s="8" t="s">
        <v>1596</v>
      </c>
      <c r="C366" s="8">
        <v>100.60000000000001</v>
      </c>
      <c r="D366" s="8">
        <v>3666</v>
      </c>
      <c r="E366" s="8">
        <v>1</v>
      </c>
      <c r="F366" s="8">
        <v>1</v>
      </c>
      <c r="G366" s="8">
        <v>3665</v>
      </c>
      <c r="H366" s="8">
        <v>393</v>
      </c>
      <c r="I366" s="8">
        <v>3666</v>
      </c>
      <c r="J366" s="8">
        <v>0</v>
      </c>
      <c r="K366" s="8"/>
      <c r="L366" s="8">
        <f t="shared" si="6"/>
        <v>2.0025979807199086</v>
      </c>
      <c r="O366" s="8">
        <f>C366-'Always max (cb4)'!C366</f>
        <v>-0.39999999999999147</v>
      </c>
      <c r="P366" s="12">
        <f>(O366/C366)*100</f>
        <v>-0.39761431411529963</v>
      </c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>
      <c r="A367" s="8">
        <v>362</v>
      </c>
      <c r="B367" s="8" t="s">
        <v>1597</v>
      </c>
      <c r="C367" s="8">
        <v>100.60000000000001</v>
      </c>
      <c r="D367" s="8">
        <v>3643</v>
      </c>
      <c r="E367" s="8">
        <v>0</v>
      </c>
      <c r="F367" s="8">
        <v>0</v>
      </c>
      <c r="G367" s="8">
        <v>3643</v>
      </c>
      <c r="H367" s="8">
        <v>371</v>
      </c>
      <c r="I367" s="8">
        <v>3643</v>
      </c>
      <c r="J367" s="8">
        <v>0</v>
      </c>
      <c r="K367" s="8"/>
      <c r="L367" s="8">
        <f t="shared" si="6"/>
        <v>2.0025979807199086</v>
      </c>
      <c r="O367" s="8">
        <f>C367-'Always max (cb4)'!C367</f>
        <v>-0.79999999999999716</v>
      </c>
      <c r="P367" s="12">
        <f>(O367/C367)*100</f>
        <v>-0.79522862823061347</v>
      </c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>
      <c r="A368" s="8">
        <v>363</v>
      </c>
      <c r="B368" s="8" t="s">
        <v>1598</v>
      </c>
      <c r="C368" s="8">
        <v>99.2</v>
      </c>
      <c r="D368" s="8">
        <v>3634</v>
      </c>
      <c r="E368" s="8">
        <v>0</v>
      </c>
      <c r="F368" s="8">
        <v>0</v>
      </c>
      <c r="G368" s="8">
        <v>3634</v>
      </c>
      <c r="H368" s="8">
        <v>406</v>
      </c>
      <c r="I368" s="8">
        <v>3634</v>
      </c>
      <c r="J368" s="8">
        <v>0</v>
      </c>
      <c r="K368" s="8"/>
      <c r="L368" s="8">
        <f t="shared" si="6"/>
        <v>1.9965116721541787</v>
      </c>
      <c r="O368" s="8">
        <f>C368-'Always max (cb4)'!C368</f>
        <v>-0.99999999999998579</v>
      </c>
      <c r="P368" s="12">
        <f>(O368/C368)*100</f>
        <v>-1.0080645161290178</v>
      </c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>
      <c r="A369" s="8">
        <v>364</v>
      </c>
      <c r="B369" s="8" t="s">
        <v>1599</v>
      </c>
      <c r="C369" s="8">
        <v>133.80000000000001</v>
      </c>
      <c r="D369" s="8">
        <v>4825</v>
      </c>
      <c r="E369" s="8">
        <v>0</v>
      </c>
      <c r="F369" s="8">
        <v>0</v>
      </c>
      <c r="G369" s="8">
        <v>4825</v>
      </c>
      <c r="H369" s="8">
        <v>472</v>
      </c>
      <c r="I369" s="8">
        <v>4825</v>
      </c>
      <c r="J369" s="8">
        <v>0</v>
      </c>
      <c r="K369" s="8"/>
      <c r="L369" s="8">
        <f t="shared" si="6"/>
        <v>2.1264561134318045</v>
      </c>
      <c r="O369" s="8">
        <f>C369-'Always max (cb4)'!C369</f>
        <v>-60.599999999999994</v>
      </c>
      <c r="P369" s="12">
        <f>(O369/C369)*100</f>
        <v>-45.291479820627792</v>
      </c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>
      <c r="A370" s="8">
        <v>365</v>
      </c>
      <c r="B370" s="8" t="s">
        <v>1600</v>
      </c>
      <c r="C370" s="8">
        <v>42.800000000000004</v>
      </c>
      <c r="D370" s="8">
        <v>1553</v>
      </c>
      <c r="E370" s="8">
        <v>1</v>
      </c>
      <c r="F370" s="8">
        <v>1</v>
      </c>
      <c r="G370" s="8">
        <v>1552</v>
      </c>
      <c r="H370" s="8">
        <v>156</v>
      </c>
      <c r="I370" s="8">
        <v>1553</v>
      </c>
      <c r="J370" s="8">
        <v>0</v>
      </c>
      <c r="K370" s="8"/>
      <c r="L370" s="8">
        <f t="shared" si="6"/>
        <v>1.631443769013172</v>
      </c>
      <c r="O370" s="8">
        <f>C370-'Always max (cb4)'!C370</f>
        <v>-2.7999999999999901</v>
      </c>
      <c r="P370" s="12">
        <f>(O370/C370)*100</f>
        <v>-6.5420560747663306</v>
      </c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>
      <c r="A371" s="8">
        <v>366</v>
      </c>
      <c r="B371" s="8" t="s">
        <v>1601</v>
      </c>
      <c r="C371" s="8">
        <v>100.8</v>
      </c>
      <c r="D371" s="8">
        <v>3662</v>
      </c>
      <c r="E371" s="8">
        <v>0</v>
      </c>
      <c r="F371" s="8">
        <v>0</v>
      </c>
      <c r="G371" s="8">
        <v>3662</v>
      </c>
      <c r="H371" s="8">
        <v>378</v>
      </c>
      <c r="I371" s="8">
        <v>3662</v>
      </c>
      <c r="J371" s="8">
        <v>0</v>
      </c>
      <c r="K371" s="8"/>
      <c r="L371" s="8">
        <f t="shared" si="6"/>
        <v>2.0034605321095063</v>
      </c>
      <c r="O371" s="8">
        <f>C371-'Always max (cb4)'!C371</f>
        <v>-0.60000000000000853</v>
      </c>
      <c r="P371" s="12">
        <f>(O371/C371)*100</f>
        <v>-0.59523809523810367</v>
      </c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>
      <c r="A372" s="8">
        <v>367</v>
      </c>
      <c r="B372" s="8" t="s">
        <v>1602</v>
      </c>
      <c r="C372" s="8">
        <v>6.2</v>
      </c>
      <c r="D372" s="8">
        <v>235</v>
      </c>
      <c r="E372" s="8">
        <v>10</v>
      </c>
      <c r="F372" s="8">
        <v>10</v>
      </c>
      <c r="G372" s="8">
        <v>225</v>
      </c>
      <c r="H372" s="8">
        <v>21</v>
      </c>
      <c r="I372" s="8">
        <v>235</v>
      </c>
      <c r="J372" s="8">
        <v>0</v>
      </c>
      <c r="K372" s="8"/>
      <c r="L372" s="8">
        <f t="shared" si="6"/>
        <v>0.79239168949825389</v>
      </c>
      <c r="O372" s="8">
        <f>C372-'Always max (cb4)'!C372</f>
        <v>-0.99999999999999911</v>
      </c>
      <c r="P372" s="12">
        <f>(O372/C372)*100</f>
        <v>-16.129032258064502</v>
      </c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>
      <c r="A373" s="8">
        <v>368</v>
      </c>
      <c r="B373" s="8" t="s">
        <v>1603</v>
      </c>
      <c r="C373" s="8">
        <v>17</v>
      </c>
      <c r="D373" s="8">
        <v>636</v>
      </c>
      <c r="E373" s="8">
        <v>10</v>
      </c>
      <c r="F373" s="8">
        <v>10</v>
      </c>
      <c r="G373" s="8">
        <v>626</v>
      </c>
      <c r="H373" s="8">
        <v>73</v>
      </c>
      <c r="I373" s="8">
        <v>636</v>
      </c>
      <c r="J373" s="8">
        <v>0</v>
      </c>
      <c r="K373" s="8"/>
      <c r="L373" s="8">
        <f t="shared" si="6"/>
        <v>1.2304489213782739</v>
      </c>
      <c r="O373" s="8">
        <f>C373-'Always max (cb4)'!C373</f>
        <v>-2</v>
      </c>
      <c r="P373" s="12">
        <f>(O373/C373)*100</f>
        <v>-11.76470588235294</v>
      </c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>
      <c r="A374" s="8">
        <v>369</v>
      </c>
      <c r="B374" s="8" t="s">
        <v>1604</v>
      </c>
      <c r="C374" s="8">
        <v>26.200000000000003</v>
      </c>
      <c r="D374" s="8">
        <v>1017</v>
      </c>
      <c r="E374" s="8">
        <v>56</v>
      </c>
      <c r="F374" s="8">
        <v>56</v>
      </c>
      <c r="G374" s="8">
        <v>961</v>
      </c>
      <c r="H374" s="8">
        <v>106</v>
      </c>
      <c r="I374" s="8">
        <v>1017</v>
      </c>
      <c r="J374" s="8">
        <v>0</v>
      </c>
      <c r="K374" s="8"/>
      <c r="L374" s="8">
        <f t="shared" si="6"/>
        <v>1.4183012913197455</v>
      </c>
      <c r="O374" s="8">
        <f>C374-'Always max (cb4)'!C374</f>
        <v>-0.19999999999999929</v>
      </c>
      <c r="P374" s="12">
        <f>(O374/C374)*100</f>
        <v>-0.76335877862595136</v>
      </c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>
      <c r="A375" s="8">
        <v>370</v>
      </c>
      <c r="B375" s="8" t="s">
        <v>1605</v>
      </c>
      <c r="C375" s="8">
        <v>29.8</v>
      </c>
      <c r="D375" s="8">
        <v>1070</v>
      </c>
      <c r="E375" s="8">
        <v>0</v>
      </c>
      <c r="F375" s="8">
        <v>0</v>
      </c>
      <c r="G375" s="8">
        <v>1070</v>
      </c>
      <c r="H375" s="8">
        <v>99</v>
      </c>
      <c r="I375" s="8">
        <v>1070</v>
      </c>
      <c r="J375" s="8">
        <v>0</v>
      </c>
      <c r="K375" s="8"/>
      <c r="L375" s="8">
        <f t="shared" si="6"/>
        <v>1.4742162640762553</v>
      </c>
      <c r="O375" s="8">
        <f>C375-'Always max (cb4)'!C375</f>
        <v>1.8000000000000007</v>
      </c>
      <c r="P375" s="12">
        <f>(O375/C375)*100</f>
        <v>6.0402684563758413</v>
      </c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>
      <c r="A376" s="8">
        <v>371</v>
      </c>
      <c r="B376" s="8" t="s">
        <v>1606</v>
      </c>
      <c r="C376" s="8">
        <v>44.6</v>
      </c>
      <c r="D376" s="8">
        <v>1643</v>
      </c>
      <c r="E376" s="8">
        <v>4</v>
      </c>
      <c r="F376" s="8">
        <v>4</v>
      </c>
      <c r="G376" s="8">
        <v>1605</v>
      </c>
      <c r="H376" s="8">
        <v>156</v>
      </c>
      <c r="I376" s="8">
        <v>1643</v>
      </c>
      <c r="J376" s="8">
        <v>0</v>
      </c>
      <c r="K376" s="8"/>
      <c r="L376" s="8">
        <f t="shared" si="6"/>
        <v>1.6493348587121419</v>
      </c>
      <c r="O376" s="8">
        <f>C376-'Always max (cb4)'!C376</f>
        <v>0.60000000000000142</v>
      </c>
      <c r="P376" s="12">
        <f>(O376/C376)*100</f>
        <v>1.345291479820631</v>
      </c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>
      <c r="A377" s="8">
        <v>372</v>
      </c>
      <c r="B377" s="8" t="s">
        <v>1607</v>
      </c>
      <c r="C377" s="8">
        <v>60.599999999999994</v>
      </c>
      <c r="D377" s="8">
        <v>2437</v>
      </c>
      <c r="E377" s="8">
        <v>246</v>
      </c>
      <c r="F377" s="8">
        <v>246</v>
      </c>
      <c r="G377" s="8">
        <v>2191</v>
      </c>
      <c r="H377" s="8">
        <v>221</v>
      </c>
      <c r="I377" s="8">
        <v>2437</v>
      </c>
      <c r="J377" s="8">
        <v>0</v>
      </c>
      <c r="K377" s="8"/>
      <c r="L377" s="8">
        <f t="shared" si="6"/>
        <v>1.7824726241662863</v>
      </c>
      <c r="O377" s="8">
        <f>C377-'Always max (cb4)'!C377</f>
        <v>-10.400000000000006</v>
      </c>
      <c r="P377" s="12">
        <f>(O377/C377)*100</f>
        <v>-17.161716171617172</v>
      </c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>
      <c r="A378" s="8">
        <v>373</v>
      </c>
      <c r="B378" s="8" t="s">
        <v>1608</v>
      </c>
      <c r="C378" s="8">
        <v>18.799999999999997</v>
      </c>
      <c r="D378" s="8">
        <v>824</v>
      </c>
      <c r="E378" s="8">
        <v>141</v>
      </c>
      <c r="F378" s="8">
        <v>137</v>
      </c>
      <c r="G378" s="8">
        <v>683</v>
      </c>
      <c r="H378" s="8">
        <v>68</v>
      </c>
      <c r="I378" s="8">
        <v>824</v>
      </c>
      <c r="J378" s="8">
        <v>0</v>
      </c>
      <c r="K378" s="8"/>
      <c r="L378" s="8">
        <f t="shared" si="6"/>
        <v>1.2741578492636798</v>
      </c>
      <c r="O378" s="8">
        <f>C378-'Always max (cb4)'!C378</f>
        <v>-1.4000000000000021</v>
      </c>
      <c r="P378" s="12">
        <f>(O378/C378)*100</f>
        <v>-7.4468085106383102</v>
      </c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>
      <c r="A379" s="8">
        <v>374</v>
      </c>
      <c r="B379" s="8" t="s">
        <v>1609</v>
      </c>
      <c r="C379" s="8">
        <v>133.80000000000001</v>
      </c>
      <c r="D379" s="8">
        <v>4855</v>
      </c>
      <c r="E379" s="8">
        <v>0</v>
      </c>
      <c r="F379" s="8">
        <v>0</v>
      </c>
      <c r="G379" s="8">
        <v>4855</v>
      </c>
      <c r="H379" s="8">
        <v>497</v>
      </c>
      <c r="I379" s="8">
        <v>4855</v>
      </c>
      <c r="J379" s="8">
        <v>0</v>
      </c>
      <c r="K379" s="8"/>
      <c r="L379" s="8">
        <f t="shared" si="6"/>
        <v>2.1264561134318045</v>
      </c>
      <c r="O379" s="8">
        <f>C379-'Always max (cb4)'!C379</f>
        <v>-60.199999999999989</v>
      </c>
      <c r="P379" s="12">
        <f>(O379/C379)*100</f>
        <v>-44.992526158445429</v>
      </c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>
      <c r="A380" s="8">
        <v>375</v>
      </c>
      <c r="B380" s="8" t="s">
        <v>1610</v>
      </c>
      <c r="C380" s="8">
        <v>51.8</v>
      </c>
      <c r="D380" s="8">
        <v>1878</v>
      </c>
      <c r="E380" s="8">
        <v>6</v>
      </c>
      <c r="F380" s="8">
        <v>2</v>
      </c>
      <c r="G380" s="8">
        <v>1872</v>
      </c>
      <c r="H380" s="8">
        <v>186</v>
      </c>
      <c r="I380" s="8">
        <v>1878</v>
      </c>
      <c r="J380" s="8">
        <v>0</v>
      </c>
      <c r="K380" s="8"/>
      <c r="L380" s="8">
        <f t="shared" si="6"/>
        <v>1.7143297597452329</v>
      </c>
      <c r="O380" s="8">
        <f>C380-'Always max (cb4)'!C380</f>
        <v>-1.2000000000000028</v>
      </c>
      <c r="P380" s="12">
        <f>(O380/C380)*100</f>
        <v>-2.3166023166023222</v>
      </c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>
      <c r="A381" s="8">
        <v>376</v>
      </c>
      <c r="B381" s="8" t="s">
        <v>1611</v>
      </c>
      <c r="C381" s="8">
        <v>100.19999999999999</v>
      </c>
      <c r="D381" s="8">
        <v>3598</v>
      </c>
      <c r="E381" s="8">
        <v>0</v>
      </c>
      <c r="F381" s="8">
        <v>0</v>
      </c>
      <c r="G381" s="8">
        <v>3598</v>
      </c>
      <c r="H381" s="8">
        <v>334</v>
      </c>
      <c r="I381" s="8">
        <v>3598</v>
      </c>
      <c r="J381" s="8">
        <v>0</v>
      </c>
      <c r="K381" s="8"/>
      <c r="L381" s="8">
        <f t="shared" si="6"/>
        <v>2.0008677215312267</v>
      </c>
      <c r="O381" s="8">
        <f>C381-'Always max (cb4)'!C381</f>
        <v>-1.2000000000000171</v>
      </c>
      <c r="P381" s="12">
        <f>(O381/C381)*100</f>
        <v>-1.1976047904191787</v>
      </c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>
      <c r="A382" s="8">
        <v>377</v>
      </c>
      <c r="B382" s="8" t="s">
        <v>1612</v>
      </c>
      <c r="C382" s="8">
        <v>15.600000000000001</v>
      </c>
      <c r="D382" s="8">
        <v>624</v>
      </c>
      <c r="E382" s="8">
        <v>59</v>
      </c>
      <c r="F382" s="8">
        <v>59</v>
      </c>
      <c r="G382" s="8">
        <v>565</v>
      </c>
      <c r="H382" s="8">
        <v>55</v>
      </c>
      <c r="I382" s="8">
        <v>624</v>
      </c>
      <c r="J382" s="8">
        <v>0</v>
      </c>
      <c r="K382" s="8"/>
      <c r="L382" s="8">
        <f t="shared" si="6"/>
        <v>1.1931245983544616</v>
      </c>
      <c r="O382" s="8">
        <f>C382-'Always max (cb4)'!C382</f>
        <v>0.40000000000000213</v>
      </c>
      <c r="P382" s="12">
        <f>(O382/C382)*100</f>
        <v>2.5641025641025776</v>
      </c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>
      <c r="A383" s="8">
        <v>378</v>
      </c>
      <c r="B383" s="8" t="s">
        <v>1613</v>
      </c>
      <c r="C383" s="8">
        <v>42.199999999999996</v>
      </c>
      <c r="D383" s="8">
        <v>1528</v>
      </c>
      <c r="E383" s="8">
        <v>5</v>
      </c>
      <c r="F383" s="8">
        <v>4</v>
      </c>
      <c r="G383" s="8">
        <v>1523</v>
      </c>
      <c r="H383" s="8">
        <v>148</v>
      </c>
      <c r="I383" s="8">
        <v>1528</v>
      </c>
      <c r="J383" s="8">
        <v>0</v>
      </c>
      <c r="K383" s="8"/>
      <c r="L383" s="8">
        <f t="shared" si="6"/>
        <v>1.6253124509616739</v>
      </c>
      <c r="O383" s="8">
        <f>C383-'Always max (cb4)'!C383</f>
        <v>1.7999999999999972</v>
      </c>
      <c r="P383" s="12">
        <f>(O383/C383)*100</f>
        <v>4.2654028436018887</v>
      </c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>
      <c r="A384" s="8">
        <v>379</v>
      </c>
      <c r="B384" s="8" t="s">
        <v>1614</v>
      </c>
      <c r="C384" s="8">
        <v>101.8</v>
      </c>
      <c r="D384" s="8">
        <v>3681</v>
      </c>
      <c r="E384" s="8">
        <v>0</v>
      </c>
      <c r="F384" s="8">
        <v>0</v>
      </c>
      <c r="G384" s="8">
        <v>3681</v>
      </c>
      <c r="H384" s="8">
        <v>366</v>
      </c>
      <c r="I384" s="8">
        <v>3681</v>
      </c>
      <c r="J384" s="8">
        <v>0</v>
      </c>
      <c r="K384" s="8"/>
      <c r="L384" s="8">
        <f t="shared" si="6"/>
        <v>2.00774777800074</v>
      </c>
      <c r="O384" s="8">
        <f>C384-'Always max (cb4)'!C384</f>
        <v>0.20000000000000284</v>
      </c>
      <c r="P384" s="12">
        <f>(O384/C384)*100</f>
        <v>0.19646365422397138</v>
      </c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>
      <c r="A385" s="8">
        <v>380</v>
      </c>
      <c r="B385" s="8" t="s">
        <v>1615</v>
      </c>
      <c r="C385" s="8">
        <v>101.4</v>
      </c>
      <c r="D385" s="8">
        <v>3662</v>
      </c>
      <c r="E385" s="8">
        <v>0</v>
      </c>
      <c r="F385" s="8">
        <v>0</v>
      </c>
      <c r="G385" s="8">
        <v>3662</v>
      </c>
      <c r="H385" s="8">
        <v>359</v>
      </c>
      <c r="I385" s="8">
        <v>3662</v>
      </c>
      <c r="J385" s="8">
        <v>0</v>
      </c>
      <c r="K385" s="8"/>
      <c r="L385" s="8">
        <f t="shared" si="6"/>
        <v>2.0060379549973173</v>
      </c>
      <c r="O385" s="8">
        <f>C385-'Always max (cb4)'!C385</f>
        <v>1.7999999999999972</v>
      </c>
      <c r="P385" s="12">
        <f>(O385/C385)*100</f>
        <v>1.7751479289940801</v>
      </c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>
      <c r="A386" s="8">
        <v>381</v>
      </c>
      <c r="B386" s="8" t="s">
        <v>1616</v>
      </c>
      <c r="C386" s="8">
        <v>20</v>
      </c>
      <c r="D386" s="8">
        <v>886</v>
      </c>
      <c r="E386" s="8">
        <v>164</v>
      </c>
      <c r="F386" s="8">
        <v>163</v>
      </c>
      <c r="G386" s="8">
        <v>722</v>
      </c>
      <c r="H386" s="8">
        <v>74</v>
      </c>
      <c r="I386" s="8">
        <v>886</v>
      </c>
      <c r="J386" s="8">
        <v>0</v>
      </c>
      <c r="K386" s="8"/>
      <c r="L386" s="8">
        <f t="shared" si="6"/>
        <v>1.3010299956639813</v>
      </c>
      <c r="O386" s="8">
        <f>C386-'Always max (cb4)'!C386</f>
        <v>-1.4000000000000021</v>
      </c>
      <c r="P386" s="12">
        <f>(O386/C386)*100</f>
        <v>-7.0000000000000107</v>
      </c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>
      <c r="A387" s="8">
        <v>382</v>
      </c>
      <c r="B387" s="8" t="s">
        <v>1617</v>
      </c>
      <c r="C387" s="8">
        <v>21.8</v>
      </c>
      <c r="D387" s="8">
        <v>810</v>
      </c>
      <c r="E387" s="8">
        <v>9</v>
      </c>
      <c r="F387" s="8">
        <v>9</v>
      </c>
      <c r="G387" s="8">
        <v>801</v>
      </c>
      <c r="H387" s="8">
        <v>91</v>
      </c>
      <c r="I387" s="8">
        <v>810</v>
      </c>
      <c r="J387" s="8">
        <v>0</v>
      </c>
      <c r="K387" s="8"/>
      <c r="L387" s="8">
        <f t="shared" si="6"/>
        <v>1.3384564936046048</v>
      </c>
      <c r="O387" s="8">
        <f>C387-'Always max (cb4)'!C387</f>
        <v>-0.60000000000000142</v>
      </c>
      <c r="P387" s="12">
        <f>(O387/C387)*100</f>
        <v>-2.752293577981658</v>
      </c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>
      <c r="A388" s="8">
        <v>383</v>
      </c>
      <c r="B388" s="8" t="s">
        <v>1618</v>
      </c>
      <c r="C388" s="8">
        <v>132</v>
      </c>
      <c r="D388" s="8">
        <v>4790</v>
      </c>
      <c r="E388" s="8">
        <v>0</v>
      </c>
      <c r="F388" s="8">
        <v>0</v>
      </c>
      <c r="G388" s="8">
        <v>4790</v>
      </c>
      <c r="H388" s="8">
        <v>495</v>
      </c>
      <c r="I388" s="8">
        <v>4790</v>
      </c>
      <c r="J388" s="8">
        <v>0</v>
      </c>
      <c r="K388" s="8"/>
      <c r="L388" s="8">
        <f t="shared" si="6"/>
        <v>2.12057393120585</v>
      </c>
      <c r="O388" s="8">
        <f>C388-'Always max (cb4)'!C388</f>
        <v>-61.199999999999989</v>
      </c>
      <c r="P388" s="12">
        <f>(O388/C388)*100</f>
        <v>-46.36363636363636</v>
      </c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>
      <c r="A389" s="8">
        <v>384</v>
      </c>
      <c r="B389" s="8" t="s">
        <v>1619</v>
      </c>
      <c r="C389" s="8">
        <v>1</v>
      </c>
      <c r="D389" s="8">
        <v>42</v>
      </c>
      <c r="E389" s="8">
        <v>10</v>
      </c>
      <c r="F389" s="8">
        <v>9</v>
      </c>
      <c r="G389" s="8">
        <v>32</v>
      </c>
      <c r="H389" s="8">
        <v>2</v>
      </c>
      <c r="I389" s="8">
        <v>42</v>
      </c>
      <c r="J389" s="8">
        <v>0</v>
      </c>
      <c r="K389" s="8"/>
      <c r="L389" s="8">
        <f t="shared" si="6"/>
        <v>0</v>
      </c>
      <c r="O389" s="8">
        <f>C389-'Always max (cb4)'!C389</f>
        <v>-0.60000000000000009</v>
      </c>
      <c r="P389" s="12">
        <f>(O389/C389)*100</f>
        <v>-60.000000000000007</v>
      </c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>
      <c r="A390" s="8">
        <v>385</v>
      </c>
      <c r="B390" s="8" t="s">
        <v>1620</v>
      </c>
      <c r="C390" s="8">
        <v>0.2</v>
      </c>
      <c r="D390" s="8">
        <v>10</v>
      </c>
      <c r="E390" s="8">
        <v>3</v>
      </c>
      <c r="F390" s="8">
        <v>3</v>
      </c>
      <c r="G390" s="8">
        <v>7</v>
      </c>
      <c r="H390" s="8">
        <v>1</v>
      </c>
      <c r="I390" s="8">
        <v>10</v>
      </c>
      <c r="J390" s="8">
        <v>0</v>
      </c>
      <c r="K390" s="8"/>
      <c r="L390" s="8">
        <f t="shared" si="6"/>
        <v>-0.69897000433601875</v>
      </c>
      <c r="O390" s="8">
        <f>C390-'Always max (cb4)'!C390</f>
        <v>0</v>
      </c>
      <c r="P390" s="12">
        <f>(O390/C390)*100</f>
        <v>0</v>
      </c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>
      <c r="A391" s="8">
        <v>386</v>
      </c>
      <c r="B391" s="8" t="s">
        <v>1621</v>
      </c>
      <c r="C391" s="8">
        <v>100.39999999999999</v>
      </c>
      <c r="D391" s="8">
        <v>3615</v>
      </c>
      <c r="E391" s="8">
        <v>0</v>
      </c>
      <c r="F391" s="8">
        <v>0</v>
      </c>
      <c r="G391" s="8">
        <v>3615</v>
      </c>
      <c r="H391" s="8">
        <v>344</v>
      </c>
      <c r="I391" s="8">
        <v>3615</v>
      </c>
      <c r="J391" s="8">
        <v>0</v>
      </c>
      <c r="K391" s="8"/>
      <c r="L391" s="8">
        <f t="shared" ref="L391:L405" si="7">LOG10(C391)</f>
        <v>2.0017337128090005</v>
      </c>
      <c r="O391" s="8">
        <f>C391-'Always max (cb4)'!C391</f>
        <v>0.5999999999999801</v>
      </c>
      <c r="P391" s="12">
        <f>(O391/C391)*100</f>
        <v>0.59760956175296831</v>
      </c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>
      <c r="A392" s="8">
        <v>387</v>
      </c>
      <c r="B392" s="8" t="s">
        <v>1622</v>
      </c>
      <c r="C392" s="8">
        <v>61.2</v>
      </c>
      <c r="D392" s="8">
        <v>2422</v>
      </c>
      <c r="E392" s="8">
        <v>240</v>
      </c>
      <c r="F392" s="8">
        <v>240</v>
      </c>
      <c r="G392" s="8">
        <v>2182</v>
      </c>
      <c r="H392" s="8">
        <v>191</v>
      </c>
      <c r="I392" s="8">
        <v>2422</v>
      </c>
      <c r="J392" s="8">
        <v>0</v>
      </c>
      <c r="K392" s="8"/>
      <c r="L392" s="8">
        <f t="shared" si="7"/>
        <v>1.7867514221455612</v>
      </c>
      <c r="O392" s="8">
        <f>C392-'Always max (cb4)'!C392</f>
        <v>-3.9999999999999858</v>
      </c>
      <c r="P392" s="12">
        <f>(O392/C392)*100</f>
        <v>-6.5359477124182774</v>
      </c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>
      <c r="A393" s="8">
        <v>388</v>
      </c>
      <c r="B393" s="8" t="s">
        <v>1623</v>
      </c>
      <c r="C393" s="8">
        <v>13.4</v>
      </c>
      <c r="D393" s="8">
        <v>488</v>
      </c>
      <c r="E393" s="8">
        <v>0</v>
      </c>
      <c r="F393" s="8">
        <v>0</v>
      </c>
      <c r="G393" s="8">
        <v>488</v>
      </c>
      <c r="H393" s="8">
        <v>51</v>
      </c>
      <c r="I393" s="8">
        <v>488</v>
      </c>
      <c r="J393" s="8">
        <v>0</v>
      </c>
      <c r="K393" s="8"/>
      <c r="L393" s="8">
        <f t="shared" si="7"/>
        <v>1.1271047983648077</v>
      </c>
      <c r="O393" s="8">
        <f>C393-'Always max (cb4)'!C393</f>
        <v>-0.99999999999999822</v>
      </c>
      <c r="P393" s="12">
        <f>(O393/C393)*100</f>
        <v>-7.462686567164166</v>
      </c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>
      <c r="A394" s="8">
        <v>389</v>
      </c>
      <c r="B394" s="8" t="s">
        <v>1624</v>
      </c>
      <c r="C394" s="8">
        <v>25.8</v>
      </c>
      <c r="D394" s="8">
        <v>1143</v>
      </c>
      <c r="E394" s="8">
        <v>211</v>
      </c>
      <c r="F394" s="8">
        <v>211</v>
      </c>
      <c r="G394" s="8">
        <v>932</v>
      </c>
      <c r="H394" s="8">
        <v>92</v>
      </c>
      <c r="I394" s="8">
        <v>1143</v>
      </c>
      <c r="J394" s="8">
        <v>0</v>
      </c>
      <c r="K394" s="8"/>
      <c r="L394" s="8">
        <f t="shared" si="7"/>
        <v>1.4116197059632303</v>
      </c>
      <c r="O394" s="8">
        <f>C394-'Always max (cb4)'!C394</f>
        <v>-0.60000000000000142</v>
      </c>
      <c r="P394" s="12">
        <f>(O394/C394)*100</f>
        <v>-2.3255813953488427</v>
      </c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>
      <c r="A395" s="8">
        <v>390</v>
      </c>
      <c r="B395" s="8" t="s">
        <v>1625</v>
      </c>
      <c r="C395" s="8">
        <v>86</v>
      </c>
      <c r="D395" s="8">
        <v>3117</v>
      </c>
      <c r="E395" s="8">
        <v>3</v>
      </c>
      <c r="F395" s="8">
        <v>3</v>
      </c>
      <c r="G395" s="8">
        <v>3114</v>
      </c>
      <c r="H395" s="8">
        <v>316</v>
      </c>
      <c r="I395" s="8">
        <v>3117</v>
      </c>
      <c r="J395" s="8">
        <v>0</v>
      </c>
      <c r="K395" s="8"/>
      <c r="L395" s="8">
        <f t="shared" si="7"/>
        <v>1.9344984512435677</v>
      </c>
      <c r="O395" s="8">
        <f>C395-'Always max (cb4)'!C395</f>
        <v>-3</v>
      </c>
      <c r="P395" s="12">
        <f>(O395/C395)*100</f>
        <v>-3.4883720930232558</v>
      </c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>
      <c r="A396" s="8">
        <v>391</v>
      </c>
      <c r="B396" s="8" t="s">
        <v>1626</v>
      </c>
      <c r="C396" s="8">
        <v>102.2</v>
      </c>
      <c r="D396" s="8">
        <v>3679</v>
      </c>
      <c r="E396" s="8">
        <v>1</v>
      </c>
      <c r="F396" s="8">
        <v>1</v>
      </c>
      <c r="G396" s="8">
        <v>3678</v>
      </c>
      <c r="H396" s="8">
        <v>354</v>
      </c>
      <c r="I396" s="8">
        <v>3679</v>
      </c>
      <c r="J396" s="8">
        <v>0</v>
      </c>
      <c r="K396" s="8"/>
      <c r="L396" s="8">
        <f t="shared" si="7"/>
        <v>2.0094508957986941</v>
      </c>
      <c r="O396" s="8">
        <f>C396-'Always max (cb4)'!C396</f>
        <v>0</v>
      </c>
      <c r="P396" s="12">
        <f>(O396/C396)*100</f>
        <v>0</v>
      </c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>
      <c r="A397" s="8">
        <v>392</v>
      </c>
      <c r="B397" s="8" t="s">
        <v>1627</v>
      </c>
      <c r="C397" s="8">
        <v>49.800000000000004</v>
      </c>
      <c r="D397" s="8">
        <v>1989</v>
      </c>
      <c r="E397" s="8">
        <v>187</v>
      </c>
      <c r="F397" s="8">
        <v>187</v>
      </c>
      <c r="G397" s="8">
        <v>1802</v>
      </c>
      <c r="H397" s="8">
        <v>183</v>
      </c>
      <c r="I397" s="8">
        <v>1989</v>
      </c>
      <c r="J397" s="8">
        <v>0</v>
      </c>
      <c r="K397" s="8"/>
      <c r="L397" s="8">
        <f t="shared" si="7"/>
        <v>1.6972293427597176</v>
      </c>
      <c r="O397" s="8">
        <f>C397-'Always max (cb4)'!C397</f>
        <v>-0.39999999999999147</v>
      </c>
      <c r="P397" s="12">
        <f>(O397/C397)*100</f>
        <v>-0.80321285140560528</v>
      </c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>
      <c r="A398" s="8">
        <v>393</v>
      </c>
      <c r="B398" s="8" t="s">
        <v>1628</v>
      </c>
      <c r="C398" s="8">
        <v>39.4</v>
      </c>
      <c r="D398" s="8">
        <v>1621</v>
      </c>
      <c r="E398" s="8">
        <v>117</v>
      </c>
      <c r="F398" s="8">
        <v>116</v>
      </c>
      <c r="G398" s="8">
        <v>1504</v>
      </c>
      <c r="H398" s="8">
        <v>222</v>
      </c>
      <c r="I398" s="8">
        <v>1621</v>
      </c>
      <c r="J398" s="8">
        <v>0</v>
      </c>
      <c r="K398" s="8"/>
      <c r="L398" s="8">
        <f t="shared" si="7"/>
        <v>1.5954962218255742</v>
      </c>
      <c r="O398" s="8">
        <f>C398-'Always max (cb4)'!C398</f>
        <v>-3.8000000000000043</v>
      </c>
      <c r="P398" s="12">
        <f>(O398/C398)*100</f>
        <v>-9.644670050761432</v>
      </c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>
      <c r="A399" s="8">
        <v>394</v>
      </c>
      <c r="B399" s="8" t="s">
        <v>1629</v>
      </c>
      <c r="C399" s="8">
        <v>47.599999999999994</v>
      </c>
      <c r="D399" s="8">
        <v>1696</v>
      </c>
      <c r="E399" s="8">
        <v>1</v>
      </c>
      <c r="F399" s="8">
        <v>1</v>
      </c>
      <c r="G399" s="8">
        <v>1695</v>
      </c>
      <c r="H399" s="8">
        <v>147</v>
      </c>
      <c r="I399" s="8">
        <v>1696</v>
      </c>
      <c r="J399" s="8">
        <v>0</v>
      </c>
      <c r="K399" s="8"/>
      <c r="L399" s="8">
        <f t="shared" si="7"/>
        <v>1.6776069527204931</v>
      </c>
      <c r="O399" s="8">
        <f>C399-'Always max (cb4)'!C399</f>
        <v>2</v>
      </c>
      <c r="P399" s="12">
        <f>(O399/C399)*100</f>
        <v>4.2016806722689077</v>
      </c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>
      <c r="A400" s="8">
        <v>395</v>
      </c>
      <c r="B400" s="8" t="s">
        <v>1630</v>
      </c>
      <c r="C400" s="8">
        <v>52</v>
      </c>
      <c r="D400" s="8">
        <v>1880</v>
      </c>
      <c r="E400" s="8">
        <v>0</v>
      </c>
      <c r="F400" s="8">
        <v>0</v>
      </c>
      <c r="G400" s="8">
        <v>1880</v>
      </c>
      <c r="H400" s="8">
        <v>189</v>
      </c>
      <c r="I400" s="8">
        <v>1880</v>
      </c>
      <c r="J400" s="8">
        <v>0</v>
      </c>
      <c r="K400" s="8"/>
      <c r="L400" s="8">
        <f t="shared" si="7"/>
        <v>1.7160033436347992</v>
      </c>
      <c r="O400" s="8">
        <f>C400-'Always max (cb4)'!C400</f>
        <v>3.3999999999999986</v>
      </c>
      <c r="P400" s="12">
        <f>(O400/C400)*100</f>
        <v>6.5384615384615357</v>
      </c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>
      <c r="A401" s="8">
        <v>396</v>
      </c>
      <c r="B401" s="8" t="s">
        <v>1631</v>
      </c>
      <c r="C401" s="8">
        <v>37.400000000000006</v>
      </c>
      <c r="D401" s="8">
        <v>1535</v>
      </c>
      <c r="E401" s="8">
        <v>181</v>
      </c>
      <c r="F401" s="8">
        <v>181</v>
      </c>
      <c r="G401" s="8">
        <v>1354</v>
      </c>
      <c r="H401" s="8">
        <v>137</v>
      </c>
      <c r="I401" s="8">
        <v>1535</v>
      </c>
      <c r="J401" s="8">
        <v>0</v>
      </c>
      <c r="K401" s="8"/>
      <c r="L401" s="8">
        <f t="shared" si="7"/>
        <v>1.5728716022004803</v>
      </c>
      <c r="O401" s="8">
        <f>C401-'Always max (cb4)'!C401</f>
        <v>1.0000000000000071</v>
      </c>
      <c r="P401" s="12">
        <f>(O401/C401)*100</f>
        <v>2.6737967914438689</v>
      </c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>
      <c r="A402" s="8">
        <v>397</v>
      </c>
      <c r="B402" s="8" t="s">
        <v>1632</v>
      </c>
      <c r="C402" s="8">
        <v>1.2</v>
      </c>
      <c r="D402" s="8">
        <v>39</v>
      </c>
      <c r="E402" s="8">
        <v>0</v>
      </c>
      <c r="F402" s="8">
        <v>0</v>
      </c>
      <c r="G402" s="8">
        <v>39</v>
      </c>
      <c r="H402" s="8">
        <v>2</v>
      </c>
      <c r="I402" s="8">
        <v>39</v>
      </c>
      <c r="J402" s="8">
        <v>0</v>
      </c>
      <c r="K402" s="8"/>
      <c r="L402" s="8">
        <f t="shared" si="7"/>
        <v>7.9181246047624818E-2</v>
      </c>
      <c r="O402" s="8">
        <f>C402-'Always max (cb4)'!C402</f>
        <v>0.39999999999999991</v>
      </c>
      <c r="P402" s="12">
        <f>(O402/C402)*100</f>
        <v>33.333333333333329</v>
      </c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>
      <c r="A403" s="8">
        <v>398</v>
      </c>
      <c r="B403" s="8" t="s">
        <v>1633</v>
      </c>
      <c r="C403" s="8">
        <v>50.8</v>
      </c>
      <c r="D403" s="8">
        <v>1840</v>
      </c>
      <c r="E403" s="8">
        <v>0</v>
      </c>
      <c r="F403" s="8">
        <v>0</v>
      </c>
      <c r="G403" s="8">
        <v>1840</v>
      </c>
      <c r="H403" s="8">
        <v>188</v>
      </c>
      <c r="I403" s="8">
        <v>1840</v>
      </c>
      <c r="J403" s="8">
        <v>0</v>
      </c>
      <c r="K403" s="8"/>
      <c r="L403" s="8">
        <f t="shared" si="7"/>
        <v>1.7058637122839193</v>
      </c>
      <c r="O403" s="8">
        <f>C403-'Always max (cb4)'!C403</f>
        <v>0.79999999999999716</v>
      </c>
      <c r="P403" s="12">
        <f>(O403/C403)*100</f>
        <v>1.5748031496062938</v>
      </c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>
      <c r="A404" s="8">
        <v>399</v>
      </c>
      <c r="B404" s="8" t="s">
        <v>1634</v>
      </c>
      <c r="C404" s="8">
        <v>4.8</v>
      </c>
      <c r="D404" s="8">
        <v>169</v>
      </c>
      <c r="E404" s="8">
        <v>2</v>
      </c>
      <c r="F404" s="8">
        <v>2</v>
      </c>
      <c r="G404" s="8">
        <v>167</v>
      </c>
      <c r="H404" s="8">
        <v>11</v>
      </c>
      <c r="I404" s="8">
        <v>169</v>
      </c>
      <c r="J404" s="8">
        <v>0</v>
      </c>
      <c r="K404" s="8"/>
      <c r="L404" s="8">
        <f t="shared" si="7"/>
        <v>0.68124123737558717</v>
      </c>
      <c r="O404" s="8">
        <f>C404-'Always max (cb4)'!C404</f>
        <v>0.39999999999999947</v>
      </c>
      <c r="P404" s="12">
        <f>(O404/C404)*100</f>
        <v>8.3333333333333233</v>
      </c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>
      <c r="A405" s="8">
        <v>400</v>
      </c>
      <c r="B405" s="8" t="s">
        <v>1635</v>
      </c>
      <c r="C405" s="8">
        <v>30.6</v>
      </c>
      <c r="D405" s="8">
        <v>1127</v>
      </c>
      <c r="E405" s="8">
        <v>2</v>
      </c>
      <c r="F405" s="8">
        <v>2</v>
      </c>
      <c r="G405" s="8">
        <v>1125</v>
      </c>
      <c r="H405" s="8">
        <v>126</v>
      </c>
      <c r="I405" s="8">
        <v>1127</v>
      </c>
      <c r="J405" s="8">
        <v>0</v>
      </c>
      <c r="K405" s="8"/>
      <c r="L405" s="8">
        <f t="shared" si="7"/>
        <v>1.4857214264815801</v>
      </c>
      <c r="O405" s="8">
        <f>C405-'Always max (cb4)'!C405</f>
        <v>-0.60000000000000142</v>
      </c>
      <c r="P405" s="12">
        <f>(O405/C405)*100</f>
        <v>-1.9607843137254948</v>
      </c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>
      <c r="A406" s="8"/>
      <c r="B406" s="8" t="s">
        <v>12</v>
      </c>
      <c r="C406" s="8">
        <f>AVERAGE(C6:C405)</f>
        <v>39.736000000000026</v>
      </c>
      <c r="D406" s="8">
        <f t="shared" ref="D406:J406" si="8">AVERAGE(D6:D405)</f>
        <v>1478.63</v>
      </c>
      <c r="E406" s="8">
        <f t="shared" si="8"/>
        <v>37.802500000000002</v>
      </c>
      <c r="F406" s="8">
        <f t="shared" si="8"/>
        <v>37.3125</v>
      </c>
      <c r="G406" s="8">
        <f t="shared" si="8"/>
        <v>1438.7474999999999</v>
      </c>
      <c r="H406" s="8">
        <f t="shared" si="8"/>
        <v>145.45750000000001</v>
      </c>
      <c r="I406" s="8">
        <f t="shared" si="8"/>
        <v>1478.63</v>
      </c>
      <c r="J406" s="8">
        <f t="shared" si="8"/>
        <v>0</v>
      </c>
      <c r="K406" s="8"/>
      <c r="L406" s="8"/>
    </row>
    <row r="407" spans="1:30">
      <c r="A407" s="8"/>
      <c r="B407" s="8" t="s">
        <v>0</v>
      </c>
      <c r="C407" s="8">
        <f>STDEV(C6:C405)</f>
        <v>35.671810989184728</v>
      </c>
      <c r="D407" s="8">
        <f t="shared" ref="D407:J407" si="9">STDEV(D6:D405)</f>
        <v>1293.8842294029803</v>
      </c>
      <c r="E407" s="8">
        <f t="shared" si="9"/>
        <v>61.461429058432749</v>
      </c>
      <c r="F407" s="8">
        <f t="shared" si="9"/>
        <v>61.205597429006474</v>
      </c>
      <c r="G407" s="8">
        <f t="shared" si="9"/>
        <v>1292.3140049780493</v>
      </c>
      <c r="H407" s="8">
        <f t="shared" si="9"/>
        <v>131.74893794781019</v>
      </c>
      <c r="I407" s="8">
        <f t="shared" si="9"/>
        <v>1293.8842294029803</v>
      </c>
      <c r="J407" s="8">
        <f t="shared" si="9"/>
        <v>0</v>
      </c>
      <c r="K407" s="8"/>
      <c r="L407" s="8"/>
    </row>
    <row r="408" spans="1:30">
      <c r="A408" s="8"/>
      <c r="B408" s="8" t="s">
        <v>29</v>
      </c>
      <c r="C408" s="8">
        <f>SUM(C6:C405)</f>
        <v>15894.400000000011</v>
      </c>
      <c r="D408" s="8">
        <f t="shared" ref="D408:J408" si="10">SUM(D6:D405)</f>
        <v>591452</v>
      </c>
      <c r="E408" s="8">
        <f t="shared" si="10"/>
        <v>15121</v>
      </c>
      <c r="F408" s="8">
        <f t="shared" si="10"/>
        <v>14925</v>
      </c>
      <c r="G408" s="8">
        <f t="shared" si="10"/>
        <v>575499</v>
      </c>
      <c r="H408" s="8">
        <f t="shared" si="10"/>
        <v>58183</v>
      </c>
      <c r="I408" s="8">
        <f t="shared" si="10"/>
        <v>591452</v>
      </c>
      <c r="J408" s="8">
        <f t="shared" si="10"/>
        <v>0</v>
      </c>
      <c r="K408" s="8"/>
      <c r="L408" s="8"/>
    </row>
    <row r="409" spans="1:30">
      <c r="B409" s="8" t="s">
        <v>13</v>
      </c>
      <c r="C409" s="8">
        <f>(C408^2) /  (400 * SUMSQ(C6:C405))</f>
        <v>0.554358494099493</v>
      </c>
    </row>
    <row r="410" spans="1:30">
      <c r="B410" s="8" t="s">
        <v>32</v>
      </c>
      <c r="C410" s="8" t="e">
        <f>SUM(L6:L405)</f>
        <v>#NUM!</v>
      </c>
    </row>
    <row r="421" spans="2:4" ht="18">
      <c r="B421" s="3"/>
      <c r="C421" s="2"/>
      <c r="D421" s="2"/>
    </row>
    <row r="445" spans="2:4" ht="18">
      <c r="B445" s="3"/>
      <c r="C445" s="2"/>
      <c r="D445" s="2"/>
    </row>
  </sheetData>
  <mergeCells count="1">
    <mergeCell ref="B1:J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1"/>
  <sheetViews>
    <sheetView zoomScale="120" zoomScaleNormal="120" workbookViewId="0">
      <selection activeCell="D5" sqref="D5"/>
    </sheetView>
  </sheetViews>
  <sheetFormatPr defaultRowHeight="14.4"/>
  <cols>
    <col min="1" max="1" width="11" style="1" bestFit="1" customWidth="1"/>
    <col min="2" max="2" width="12.109375" style="1" bestFit="1" customWidth="1"/>
    <col min="3" max="3" width="7.33203125" style="1" bestFit="1" customWidth="1"/>
    <col min="4" max="5" width="12.109375" style="1" bestFit="1" customWidth="1"/>
    <col min="6" max="8" width="8.88671875" style="1"/>
    <col min="9" max="9" width="56.44140625" style="1" customWidth="1"/>
    <col min="10" max="16384" width="8.88671875" style="1"/>
  </cols>
  <sheetData>
    <row r="1" spans="1:9" ht="14.4" customHeight="1">
      <c r="A1" s="19" t="s">
        <v>1637</v>
      </c>
      <c r="B1" s="19"/>
      <c r="C1" s="19"/>
      <c r="D1" s="19"/>
      <c r="E1" s="19"/>
      <c r="F1" s="19"/>
      <c r="G1" s="19"/>
      <c r="H1" s="19"/>
      <c r="I1" s="19"/>
    </row>
    <row r="2" spans="1:9" ht="34.799999999999997" customHeight="1">
      <c r="A2" s="19"/>
      <c r="B2" s="19"/>
      <c r="C2" s="19"/>
      <c r="D2" s="19"/>
      <c r="E2" s="19"/>
      <c r="F2" s="19"/>
      <c r="G2" s="19"/>
      <c r="H2" s="19"/>
      <c r="I2" s="19"/>
    </row>
    <row r="3" spans="1:9">
      <c r="A3" s="4"/>
      <c r="B3" s="11" t="s">
        <v>9</v>
      </c>
      <c r="C3" s="11" t="s">
        <v>10</v>
      </c>
      <c r="D3" s="11" t="s">
        <v>8</v>
      </c>
      <c r="E3" s="11" t="s">
        <v>11</v>
      </c>
    </row>
    <row r="4" spans="1:9" ht="28.8">
      <c r="A4" s="9" t="s">
        <v>30</v>
      </c>
      <c r="B4" s="10">
        <f>'Only primary (cb0)'!C406</f>
        <v>39.044000000000004</v>
      </c>
      <c r="C4" s="10">
        <f>'SCB (cb2)'!C406</f>
        <v>0</v>
      </c>
      <c r="D4" s="10">
        <f>'Always max (cb4)'!C406</f>
        <v>41.066500000000005</v>
      </c>
      <c r="E4" s="10">
        <f>'Prob. Uniform (cb6)'!C406</f>
        <v>39.736000000000026</v>
      </c>
    </row>
    <row r="5" spans="1:9" ht="28.8">
      <c r="A5" s="9" t="s">
        <v>31</v>
      </c>
      <c r="B5" s="10">
        <f>'Only primary (cb0)'!C407</f>
        <v>34.68179827848568</v>
      </c>
      <c r="C5" s="10">
        <f>'SCB (cb2)'!C57</f>
        <v>0</v>
      </c>
      <c r="D5" s="10">
        <f>'Always max (cb4)'!C407</f>
        <v>38.247819768486245</v>
      </c>
      <c r="E5" s="10">
        <f>'Prob. Uniform (cb6)'!C407</f>
        <v>35.671810989184728</v>
      </c>
      <c r="G5" s="1">
        <f>(D5-E5)/D5</f>
        <v>6.7350473697431079E-2</v>
      </c>
    </row>
    <row r="6" spans="1:9">
      <c r="A6" s="9" t="s">
        <v>34</v>
      </c>
      <c r="B6" s="10">
        <f>'Only primary (cb0)'!C409</f>
        <v>0.55957848864312976</v>
      </c>
      <c r="C6" s="10" t="e">
        <f>'SCB (cb2)'!C409</f>
        <v>#DIV/0!</v>
      </c>
      <c r="D6" s="10">
        <f>'Always max (cb4)'!C409</f>
        <v>0.53611584713258509</v>
      </c>
      <c r="E6" s="10">
        <f>'Prob. Uniform (cb6)'!C409</f>
        <v>0.554358494099493</v>
      </c>
      <c r="F6" s="17" t="s">
        <v>1636</v>
      </c>
      <c r="G6" s="18"/>
      <c r="H6" s="18"/>
      <c r="I6" s="18"/>
    </row>
    <row r="7" spans="1:9" ht="28.8">
      <c r="A7" s="14" t="s">
        <v>16</v>
      </c>
      <c r="B7" s="10" t="e">
        <f>'Only primary (cb0)'!C410</f>
        <v>#NUM!</v>
      </c>
      <c r="C7" s="10" t="e">
        <f>'SCB (cb2)'!C410</f>
        <v>#NUM!</v>
      </c>
      <c r="D7" s="10" t="e">
        <f>'Always max (cb4)'!C410</f>
        <v>#NUM!</v>
      </c>
      <c r="E7" s="10" t="e">
        <f>'Prob. Uniform (cb6)'!C410</f>
        <v>#NUM!</v>
      </c>
      <c r="F7" s="17" t="s">
        <v>1636</v>
      </c>
      <c r="G7" s="18"/>
      <c r="H7" s="18"/>
      <c r="I7" s="18"/>
    </row>
    <row r="8" spans="1:9" ht="15" thickBot="1">
      <c r="A8" s="15"/>
      <c r="B8" s="4"/>
      <c r="C8" s="4"/>
      <c r="D8" s="4"/>
      <c r="E8" s="4"/>
    </row>
    <row r="9" spans="1:9">
      <c r="A9" s="15"/>
      <c r="B9" s="4"/>
      <c r="C9" s="4"/>
      <c r="D9" s="4"/>
      <c r="E9" s="4"/>
      <c r="F9" s="20" t="s">
        <v>1642</v>
      </c>
      <c r="G9" s="21"/>
      <c r="H9" s="21"/>
      <c r="I9" s="22"/>
    </row>
    <row r="10" spans="1:9">
      <c r="A10" s="7"/>
      <c r="B10" s="4"/>
      <c r="C10" s="4"/>
      <c r="D10" s="4"/>
      <c r="E10" s="4"/>
      <c r="F10" s="23"/>
      <c r="G10" s="24"/>
      <c r="H10" s="24"/>
      <c r="I10" s="25"/>
    </row>
    <row r="11" spans="1:9">
      <c r="A11" s="7"/>
      <c r="B11" s="4"/>
      <c r="C11" s="4"/>
      <c r="D11" s="4"/>
      <c r="E11" s="4"/>
      <c r="F11" s="23"/>
      <c r="G11" s="24"/>
      <c r="H11" s="24"/>
      <c r="I11" s="25"/>
    </row>
    <row r="12" spans="1:9" ht="15" thickBot="1">
      <c r="A12" s="7"/>
      <c r="B12" s="4"/>
      <c r="C12" s="4"/>
      <c r="D12" s="4"/>
      <c r="E12" s="4"/>
      <c r="F12" s="26"/>
      <c r="G12" s="27"/>
      <c r="H12" s="27"/>
      <c r="I12" s="28"/>
    </row>
    <row r="13" spans="1:9">
      <c r="A13" s="7"/>
      <c r="B13" s="4"/>
      <c r="C13" s="4"/>
      <c r="D13" s="4"/>
      <c r="E13" s="4"/>
    </row>
    <row r="14" spans="1:9">
      <c r="A14" s="7"/>
      <c r="B14" s="4"/>
      <c r="C14" s="4"/>
      <c r="D14" s="4"/>
      <c r="E14" s="4"/>
    </row>
    <row r="15" spans="1:9">
      <c r="A15" s="7"/>
      <c r="B15" s="4"/>
      <c r="C15" s="4"/>
      <c r="D15" s="4"/>
      <c r="E15" s="4"/>
    </row>
    <row r="16" spans="1:9">
      <c r="A16" s="7"/>
      <c r="B16" s="4"/>
      <c r="C16" s="4"/>
      <c r="D16" s="4"/>
      <c r="E16" s="4"/>
    </row>
    <row r="17" spans="1:5">
      <c r="A17" s="7"/>
      <c r="B17" s="4"/>
      <c r="C17" s="4"/>
      <c r="D17" s="4"/>
      <c r="E17" s="4"/>
    </row>
    <row r="18" spans="1:5">
      <c r="A18" s="7"/>
      <c r="B18" s="4"/>
      <c r="C18" s="4"/>
      <c r="D18" s="4"/>
      <c r="E18" s="4"/>
    </row>
    <row r="19" spans="1:5">
      <c r="A19" s="7"/>
      <c r="B19" s="4"/>
      <c r="C19" s="4"/>
      <c r="D19" s="4"/>
      <c r="E19" s="4"/>
    </row>
    <row r="20" spans="1:5">
      <c r="A20" s="7"/>
      <c r="B20" s="4"/>
      <c r="C20" s="4"/>
      <c r="D20" s="4"/>
      <c r="E20" s="4"/>
    </row>
    <row r="21" spans="1:5">
      <c r="A21" s="7"/>
      <c r="B21" s="4"/>
      <c r="C21" s="4"/>
      <c r="D21" s="4"/>
      <c r="E21" s="4"/>
    </row>
    <row r="22" spans="1:5">
      <c r="A22" s="7"/>
      <c r="B22" s="4"/>
      <c r="C22" s="4"/>
      <c r="D22" s="4"/>
      <c r="E22" s="4"/>
    </row>
    <row r="23" spans="1:5">
      <c r="A23" s="7"/>
      <c r="B23" s="4"/>
      <c r="C23" s="4"/>
      <c r="D23" s="4"/>
      <c r="E23" s="4"/>
    </row>
    <row r="24" spans="1:5">
      <c r="A24" s="7"/>
      <c r="B24" s="4"/>
      <c r="C24" s="4"/>
      <c r="D24" s="4"/>
      <c r="E24" s="4"/>
    </row>
    <row r="25" spans="1:5">
      <c r="A25" s="7"/>
      <c r="B25" s="4"/>
      <c r="C25" s="4"/>
      <c r="D25" s="4"/>
      <c r="E25" s="4"/>
    </row>
    <row r="26" spans="1:5">
      <c r="A26" s="7"/>
      <c r="B26" s="4"/>
      <c r="C26" s="4"/>
      <c r="D26" s="4"/>
      <c r="E26" s="4"/>
    </row>
    <row r="27" spans="1:5">
      <c r="A27" s="7"/>
      <c r="B27" s="4"/>
      <c r="C27" s="4"/>
      <c r="D27" s="4"/>
      <c r="E27" s="4"/>
    </row>
    <row r="28" spans="1:5">
      <c r="A28" s="7"/>
      <c r="B28" s="4"/>
      <c r="C28" s="4"/>
      <c r="D28" s="4"/>
      <c r="E28" s="4"/>
    </row>
    <row r="29" spans="1:5">
      <c r="A29" s="4"/>
      <c r="B29" s="4"/>
      <c r="C29" s="4"/>
      <c r="D29" s="4"/>
      <c r="E29" s="4"/>
    </row>
    <row r="30" spans="1:5">
      <c r="A30" s="4"/>
      <c r="B30" s="4"/>
      <c r="C30" s="4"/>
      <c r="D30" s="4"/>
      <c r="E30" s="4"/>
    </row>
    <row r="31" spans="1:5">
      <c r="A31" s="4"/>
      <c r="B31" s="4"/>
      <c r="C31" s="4"/>
      <c r="D31" s="4"/>
      <c r="E31" s="4"/>
    </row>
  </sheetData>
  <mergeCells count="4">
    <mergeCell ref="F7:I7"/>
    <mergeCell ref="A1:I2"/>
    <mergeCell ref="F6:I6"/>
    <mergeCell ref="F9:I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Only primary (cb0)</vt:lpstr>
      <vt:lpstr>SCB (cb2)</vt:lpstr>
      <vt:lpstr>Always max (cb4)</vt:lpstr>
      <vt:lpstr>Prob. Uniform (cb6)</vt:lpstr>
      <vt:lpstr>For Matlab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UPF</dc:creator>
  <cp:lastModifiedBy>Universitat Pompeu Fabra</cp:lastModifiedBy>
  <dcterms:created xsi:type="dcterms:W3CDTF">2017-10-20T08:13:51Z</dcterms:created>
  <dcterms:modified xsi:type="dcterms:W3CDTF">2017-11-14T16:41:39Z</dcterms:modified>
</cp:coreProperties>
</file>