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a\Dropbox\Global state of OA\PLOS Submission\"/>
    </mc:Choice>
  </mc:AlternateContent>
  <xr:revisionPtr revIDLastSave="0" documentId="13_ncr:1_{5EAC1FF0-65FE-4837-9D28-4E26E43C6804}" xr6:coauthVersionLast="47" xr6:coauthVersionMax="47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Table 1 - Pubs" sheetId="1" r:id="rId1"/>
    <sheet name="Table 2 - Refs" sheetId="2" r:id="rId2"/>
    <sheet name="weighted_z_pubs" sheetId="3" r:id="rId3"/>
    <sheet name="weighted_z_refs" sheetId="4" r:id="rId4"/>
    <sheet name="Correlations" sheetId="5" r:id="rId5"/>
    <sheet name="income groups" sheetId="6" r:id="rId6"/>
    <sheet name="average oa per income level" sheetId="7" r:id="rId7"/>
  </sheets>
  <definedNames>
    <definedName name="_xlnm._FilterDatabase" localSheetId="4" hidden="1">Correlations!$A$1:$E$216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6" l="1"/>
  <c r="D31" i="6"/>
  <c r="V56" i="6"/>
  <c r="U56" i="6"/>
  <c r="U57" i="6"/>
  <c r="P49" i="6"/>
  <c r="O49" i="6"/>
  <c r="O50" i="6"/>
  <c r="J42" i="6"/>
  <c r="I42" i="6"/>
  <c r="I43" i="6"/>
  <c r="C28" i="6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15" i="5"/>
</calcChain>
</file>

<file path=xl/sharedStrings.xml><?xml version="1.0" encoding="utf-8"?>
<sst xmlns="http://schemas.openxmlformats.org/spreadsheetml/2006/main" count="1140" uniqueCount="312">
  <si>
    <t>Fields</t>
  </si>
  <si>
    <t>n_pubs</t>
  </si>
  <si>
    <t>oa</t>
  </si>
  <si>
    <t>gold</t>
  </si>
  <si>
    <t>green</t>
  </si>
  <si>
    <t>gold_only</t>
  </si>
  <si>
    <t>green_only</t>
  </si>
  <si>
    <t>Natural Sciences</t>
  </si>
  <si>
    <t>4282099</t>
  </si>
  <si>
    <t>45.4</t>
  </si>
  <si>
    <t>19.9</t>
  </si>
  <si>
    <t>36.3</t>
  </si>
  <si>
    <t>3.7</t>
  </si>
  <si>
    <t>20.1</t>
  </si>
  <si>
    <t>Engineering and Technology</t>
  </si>
  <si>
    <t>2307970</t>
  </si>
  <si>
    <t>30.4</t>
  </si>
  <si>
    <t>13</t>
  </si>
  <si>
    <t>21.4</t>
  </si>
  <si>
    <t>4.9</t>
  </si>
  <si>
    <t>13.3</t>
  </si>
  <si>
    <t>Medical and Health Sciences</t>
  </si>
  <si>
    <t>2634315</t>
  </si>
  <si>
    <t>50</t>
  </si>
  <si>
    <t>20.8</t>
  </si>
  <si>
    <t>40.4</t>
  </si>
  <si>
    <t>2</t>
  </si>
  <si>
    <t>21.6</t>
  </si>
  <si>
    <t>Agriculturl Sciences</t>
  </si>
  <si>
    <t>402115</t>
  </si>
  <si>
    <t>35.9</t>
  </si>
  <si>
    <t>17.1</t>
  </si>
  <si>
    <t>22</t>
  </si>
  <si>
    <t>6.1</t>
  </si>
  <si>
    <t>11</t>
  </si>
  <si>
    <t>Social Sciences</t>
  </si>
  <si>
    <t>795087</t>
  </si>
  <si>
    <t>35.5</t>
  </si>
  <si>
    <t>7.9</t>
  </si>
  <si>
    <t>29.8</t>
  </si>
  <si>
    <t>1.9</t>
  </si>
  <si>
    <t>23.8</t>
  </si>
  <si>
    <t>Humanities</t>
  </si>
  <si>
    <t>266985</t>
  </si>
  <si>
    <t>21.2</t>
  </si>
  <si>
    <t>5.9</t>
  </si>
  <si>
    <t>15.8</t>
  </si>
  <si>
    <t>2.6</t>
  </si>
  <si>
    <t>12.5</t>
  </si>
  <si>
    <t>Unknown</t>
  </si>
  <si>
    <t>33666</t>
  </si>
  <si>
    <t>35.8</t>
  </si>
  <si>
    <t>2.2</t>
  </si>
  <si>
    <t>31.3</t>
  </si>
  <si>
    <t>0.5</t>
  </si>
  <si>
    <t>29.6</t>
  </si>
  <si>
    <t>All Fields</t>
  </si>
  <si>
    <t>8590184</t>
  </si>
  <si>
    <t>42.9</t>
  </si>
  <si>
    <t>18.1</t>
  </si>
  <si>
    <t>33.8</t>
  </si>
  <si>
    <t>3.4</t>
  </si>
  <si>
    <t>19.1</t>
  </si>
  <si>
    <t>is_in_unpaywall</t>
  </si>
  <si>
    <t>pct_gold</t>
  </si>
  <si>
    <t>pct_green</t>
  </si>
  <si>
    <t>pct_oa</t>
  </si>
  <si>
    <t>pct_gold_only</t>
  </si>
  <si>
    <t>pct_green_only</t>
  </si>
  <si>
    <t>All disciplines</t>
  </si>
  <si>
    <t>country</t>
  </si>
  <si>
    <t>n</t>
  </si>
  <si>
    <t>wz_oa</t>
  </si>
  <si>
    <t>wz_gold</t>
  </si>
  <si>
    <t>wz_green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</si>
  <si>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</si>
  <si>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</si>
  <si>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</si>
  <si>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</si>
  <si>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</si>
  <si>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</si>
  <si>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</si>
  <si>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</si>
  <si>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</si>
  <si>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</si>
  <si>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</si>
  <si>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</si>
  <si>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</si>
  <si>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</si>
  <si>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</si>
  <si>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</si>
  <si>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</si>
  <si>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</si>
  <si>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</si>
  <si>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</si>
  <si>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</si>
  <si>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</si>
  <si>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</si>
  <si>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</si>
  <si>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</si>
  <si>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</si>
  <si>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</si>
  <si>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</si>
  <si>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</si>
  <si>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</si>
  <si>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</si>
  <si>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</si>
  <si>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</si>
  <si>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</si>
  <si>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</si>
  <si>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</si>
  <si>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</si>
  <si>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</si>
  <si>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</si>
  <si>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</si>
  <si>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</si>
  <si>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</si>
  <si>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</si>
  <si>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</si>
  <si>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</si>
  <si>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</si>
  <si>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</si>
  <si>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</si>
  <si>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</si>
  <si>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</si>
  <si>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</si>
  <si>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</si>
  <si>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</si>
  <si>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</si>
  <si>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</si>
  <si>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</si>
  <si>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</si>
  <si>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</si>
  <si>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</si>
  <si>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</si>
  <si>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</si>
  <si>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</si>
  <si>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</si>
  <si>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</si>
  <si>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</si>
  <si>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</si>
  <si>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</si>
  <si>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</si>
  <si>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</si>
  <si>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</si>
  <si>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</si>
  <si>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</si>
  <si>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</si>
  <si>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</si>
  <si>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</si>
  <si>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</si>
  <si>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</si>
  <si>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</si>
  <si>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</si>
  <si>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</si>
  <si>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</si>
  <si>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</si>
  <si>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</si>
  <si>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</si>
  <si>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</si>
  <si>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</si>
  <si>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</si>
  <si>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</si>
  <si>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</si>
  <si>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</si>
  <si>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</si>
  <si>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</si>
  <si>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</si>
  <si>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</si>
  <si>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</si>
  <si>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</si>
  <si>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</si>
  <si>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</si>
  <si>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</si>
  <si>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</si>
  <si>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</si>
  <si>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</si>
  <si>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</si>
  <si>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</si>
  <si>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</si>
  <si>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</si>
  <si>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</si>
  <si>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</si>
  <si>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</si>
  <si>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</si>
  <si>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</si>
  <si>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</si>
  <si>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</si>
  <si>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</si>
  <si>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</si>
  <si>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</si>
  <si>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</si>
  <si>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</si>
  <si>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</si>
  <si>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</si>
  <si>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</si>
  <si>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</si>
  <si>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</si>
  <si>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</si>
  <si>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</si>
  <si>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</si>
  <si>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</si>
  <si>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</si>
  <si>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</si>
  <si>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</si>
  <si>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</si>
  <si>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</si>
  <si>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</si>
  <si>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</si>
  <si>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</si>
  <si>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</si>
  <si>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</si>
  <si>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</si>
  <si>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</si>
  <si>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</si>
  <si>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</si>
  <si>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</si>
  <si>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</si>
  <si>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</si>
  <si>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</si>
  <si>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</si>
  <si>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</si>
  <si>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</si>
  <si>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</si>
  <si>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</si>
  <si>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</si>
  <si>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</si>
  <si>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</si>
  <si>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</si>
  <si>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</si>
  <si>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</si>
  <si>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Reunion</t>
  </si>
  <si>
    <t>Romania</t>
  </si>
  <si>
    <t>Russia</t>
  </si>
  <si>
    <t>Rwanda</t>
  </si>
  <si>
    <t>Saint Helena, Ascension and Tristan da Cunha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</si>
  <si>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</si>
  <si>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</si>
  <si>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</si>
  <si>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</si>
  <si>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</si>
  <si>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</si>
  <si>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</si>
  <si>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</si>
  <si>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</si>
  <si>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</si>
  <si>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</si>
  <si>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</si>
  <si>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</si>
  <si>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</si>
  <si>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</si>
  <si>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</si>
  <si>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</si>
  <si>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</si>
  <si>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 Kitts and Nevis</t>
  </si>
  <si>
    <t>St Lucia</t>
  </si>
  <si>
    <t>St Vincent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</si>
  <si>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</si>
  <si>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</si>
  <si>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</si>
  <si>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</si>
  <si>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</si>
  <si>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</si>
  <si>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</si>
  <si>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</si>
  <si>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</si>
  <si>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</si>
  <si>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 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</si>
  <si>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</si>
  <si>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</si>
  <si>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</si>
  <si>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</si>
  <si>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</si>
  <si>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</si>
  <si>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</si>
  <si>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</si>
  <si>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</si>
  <si>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</si>
  <si>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</si>
  <si>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</si>
  <si>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</si>
  <si>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</si>
  <si>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</si>
  <si>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</si>
  <si>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</si>
  <si>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</si>
  <si>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</si>
  <si>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</si>
  <si>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</si>
  <si>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z_pub_oa</t>
  </si>
  <si>
    <t>z_ref_oa</t>
  </si>
  <si>
    <t>income_group</t>
  </si>
  <si>
    <t>Low income</t>
  </si>
  <si>
    <t>Upper middle income</t>
  </si>
  <si>
    <t>High income</t>
  </si>
  <si>
    <t>Lower middle income</t>
  </si>
  <si>
    <t>low income</t>
  </si>
  <si>
    <t>N</t>
  </si>
  <si>
    <t>lower mid</t>
  </si>
  <si>
    <t>upper middle</t>
  </si>
  <si>
    <t>high income</t>
  </si>
  <si>
    <t>Correlation</t>
  </si>
  <si>
    <t>Moyenne</t>
  </si>
  <si>
    <t>Corrélation</t>
  </si>
  <si>
    <t>OA publications</t>
  </si>
  <si>
    <t>OA references</t>
  </si>
  <si>
    <t>Green</t>
  </si>
  <si>
    <t>Gold</t>
  </si>
  <si>
    <t>High-income</t>
  </si>
  <si>
    <t>Low-income</t>
  </si>
  <si>
    <t>Lower-middle-income</t>
  </si>
  <si>
    <t>Upper-middle-income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</si>
</sst>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D22" sqref="D22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1:7" x14ac:dyDescent="0.3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</row>
    <row r="5" spans="1:7" x14ac:dyDescent="0.3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</row>
    <row r="6" spans="1:7" x14ac:dyDescent="0.35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</row>
    <row r="7" spans="1:7" x14ac:dyDescent="0.35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</row>
    <row r="8" spans="1:7" x14ac:dyDescent="0.35">
      <c r="A8" t="s">
        <v>49</v>
      </c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</row>
    <row r="9" spans="1:7" x14ac:dyDescent="0.35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/>
  </sheetViews>
  <sheetFormatPr defaultRowHeight="14.5" x14ac:dyDescent="0.35"/>
  <sheetData>
    <row r="1" spans="1:7" s="1" customFormat="1" x14ac:dyDescent="0.35">
      <c r="A1" s="1" t="s">
        <v>0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5">
      <c r="A2" t="s">
        <v>7</v>
      </c>
      <c r="B2">
        <v>150284096</v>
      </c>
      <c r="C2">
        <v>7.5</v>
      </c>
      <c r="D2">
        <v>32.4</v>
      </c>
      <c r="E2">
        <v>40.9</v>
      </c>
      <c r="F2">
        <v>0.7</v>
      </c>
      <c r="G2">
        <v>14.8</v>
      </c>
    </row>
    <row r="3" spans="1:7" x14ac:dyDescent="0.35">
      <c r="A3" t="s">
        <v>14</v>
      </c>
      <c r="B3">
        <v>66541412</v>
      </c>
      <c r="C3">
        <v>5</v>
      </c>
      <c r="D3">
        <v>20.6</v>
      </c>
      <c r="E3">
        <v>25.9</v>
      </c>
      <c r="F3">
        <v>0.8</v>
      </c>
      <c r="G3">
        <v>11.9</v>
      </c>
    </row>
    <row r="4" spans="1:7" x14ac:dyDescent="0.35">
      <c r="A4" t="s">
        <v>21</v>
      </c>
      <c r="B4">
        <v>86728869</v>
      </c>
      <c r="C4">
        <v>9.1999999999999993</v>
      </c>
      <c r="D4">
        <v>37.1</v>
      </c>
      <c r="E4">
        <v>50.6</v>
      </c>
      <c r="F4">
        <v>0.6</v>
      </c>
      <c r="G4">
        <v>14.2</v>
      </c>
    </row>
    <row r="5" spans="1:7" x14ac:dyDescent="0.35">
      <c r="A5" t="s">
        <v>28</v>
      </c>
      <c r="B5">
        <v>11536124</v>
      </c>
      <c r="C5">
        <v>8.1</v>
      </c>
      <c r="D5">
        <v>22.2</v>
      </c>
      <c r="E5">
        <v>33.4</v>
      </c>
      <c r="F5">
        <v>1.2</v>
      </c>
      <c r="G5">
        <v>7.7</v>
      </c>
    </row>
    <row r="6" spans="1:7" x14ac:dyDescent="0.35">
      <c r="A6" t="s">
        <v>35</v>
      </c>
      <c r="B6">
        <v>21145993</v>
      </c>
      <c r="C6">
        <v>3.3</v>
      </c>
      <c r="D6">
        <v>28.3</v>
      </c>
      <c r="E6">
        <v>32.700000000000003</v>
      </c>
      <c r="F6">
        <v>0.2</v>
      </c>
      <c r="G6">
        <v>20.2</v>
      </c>
    </row>
    <row r="7" spans="1:7" x14ac:dyDescent="0.35">
      <c r="A7" t="s">
        <v>42</v>
      </c>
      <c r="B7">
        <v>1785285</v>
      </c>
      <c r="C7">
        <v>2.8</v>
      </c>
      <c r="D7">
        <v>23.1</v>
      </c>
      <c r="E7">
        <v>27</v>
      </c>
      <c r="F7">
        <v>0.3</v>
      </c>
      <c r="G7">
        <v>16.2</v>
      </c>
    </row>
    <row r="8" spans="1:7" x14ac:dyDescent="0.35">
      <c r="A8" t="s">
        <v>49</v>
      </c>
      <c r="B8">
        <v>900121</v>
      </c>
      <c r="C8">
        <v>4.9000000000000004</v>
      </c>
      <c r="D8">
        <v>36.200000000000003</v>
      </c>
      <c r="E8">
        <v>39.9</v>
      </c>
      <c r="F8">
        <v>1.1000000000000001</v>
      </c>
      <c r="G8">
        <v>27.8</v>
      </c>
    </row>
    <row r="9" spans="1:7" x14ac:dyDescent="0.35">
      <c r="A9" t="s">
        <v>69</v>
      </c>
      <c r="B9">
        <v>338921900</v>
      </c>
      <c r="C9">
        <v>7.2</v>
      </c>
      <c r="D9">
        <v>30.6</v>
      </c>
      <c r="E9">
        <v>39.6</v>
      </c>
      <c r="F9">
        <v>0.7</v>
      </c>
      <c r="G9">
        <v>14.2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6"/>
  <sheetViews>
    <sheetView topLeftCell="A58" workbookViewId="0">
      <selection activeCell="A215" sqref="A215"/>
    </sheetView>
  </sheetViews>
  <sheetFormatPr defaultRowHeight="14.5" x14ac:dyDescent="0.35"/>
  <sheetData>
    <row r="1" spans="1:5" s="1" customFormat="1" x14ac:dyDescent="0.3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</row>
    <row r="2" spans="1:5" x14ac:dyDescent="0.35">
      <c r="A2" t="s">
        <v>75</v>
      </c>
      <c r="B2">
        <v>109</v>
      </c>
      <c r="C2">
        <v>0.65264938201304701</v>
      </c>
      <c r="D2">
        <v>1.0845212594240989</v>
      </c>
      <c r="E2">
        <v>0.41529284874299183</v>
      </c>
    </row>
    <row r="3" spans="1:5" x14ac:dyDescent="0.35">
      <c r="A3" t="s">
        <v>76</v>
      </c>
      <c r="B3">
        <v>339</v>
      </c>
      <c r="C3">
        <v>-9.3438243876819288E-2</v>
      </c>
      <c r="D3">
        <v>0.18059368359028211</v>
      </c>
      <c r="E3">
        <v>-0.2699829208051675</v>
      </c>
    </row>
    <row r="4" spans="1:5" x14ac:dyDescent="0.35">
      <c r="A4" t="s">
        <v>77</v>
      </c>
      <c r="B4">
        <v>17549</v>
      </c>
      <c r="C4">
        <v>-1.0664208569899281</v>
      </c>
      <c r="D4">
        <v>-0.80684718288721613</v>
      </c>
      <c r="E4">
        <v>-1.0365456325276381</v>
      </c>
    </row>
    <row r="5" spans="1:5" x14ac:dyDescent="0.35">
      <c r="A5" t="s">
        <v>78</v>
      </c>
      <c r="B5">
        <v>16</v>
      </c>
      <c r="C5">
        <v>-0.2114615203849472</v>
      </c>
      <c r="D5">
        <v>-0.85588083622834044</v>
      </c>
      <c r="E5">
        <v>-1.5789736224306929E-2</v>
      </c>
    </row>
    <row r="6" spans="1:5" x14ac:dyDescent="0.35">
      <c r="A6" t="s">
        <v>79</v>
      </c>
      <c r="B6">
        <v>100</v>
      </c>
      <c r="C6">
        <v>0.68633855676962863</v>
      </c>
      <c r="D6">
        <v>0.86475739381446071</v>
      </c>
      <c r="E6">
        <v>0.79912764015987359</v>
      </c>
    </row>
    <row r="7" spans="1:5" x14ac:dyDescent="0.35">
      <c r="A7" t="s">
        <v>80</v>
      </c>
      <c r="B7">
        <v>11</v>
      </c>
      <c r="C7">
        <v>-0.30655284530772009</v>
      </c>
      <c r="D7">
        <v>-0.50226203067559638</v>
      </c>
      <c r="E7">
        <v>-0.22037964739812421</v>
      </c>
    </row>
    <row r="8" spans="1:5" x14ac:dyDescent="0.35">
      <c r="A8" t="s">
        <v>81</v>
      </c>
      <c r="B8">
        <v>7</v>
      </c>
      <c r="C8">
        <v>0.85392074034530108</v>
      </c>
      <c r="D8">
        <v>0.68284988039840122</v>
      </c>
      <c r="E8">
        <v>0.66707789987891275</v>
      </c>
    </row>
    <row r="9" spans="1:5" x14ac:dyDescent="0.35">
      <c r="A9" t="s">
        <v>82</v>
      </c>
      <c r="B9">
        <v>41781</v>
      </c>
      <c r="C9">
        <v>-0.2362954342413178</v>
      </c>
      <c r="D9">
        <v>-0.47210138736541513</v>
      </c>
      <c r="E9">
        <v>-2.3982736652920611E-2</v>
      </c>
    </row>
    <row r="10" spans="1:5" x14ac:dyDescent="0.35">
      <c r="A10" t="s">
        <v>83</v>
      </c>
      <c r="B10">
        <v>2826</v>
      </c>
      <c r="C10">
        <v>-0.28306374642167043</v>
      </c>
      <c r="D10">
        <v>-0.19104149421110461</v>
      </c>
      <c r="E10">
        <v>9.0366655355107295E-2</v>
      </c>
    </row>
    <row r="11" spans="1:5" x14ac:dyDescent="0.35">
      <c r="A11" t="s">
        <v>84</v>
      </c>
      <c r="B11">
        <v>9</v>
      </c>
      <c r="C11">
        <v>-0.69391612991244578</v>
      </c>
      <c r="D11">
        <v>0.1410009568567766</v>
      </c>
      <c r="E11">
        <v>-0.32126621828830171</v>
      </c>
    </row>
    <row r="12" spans="1:5" x14ac:dyDescent="0.35">
      <c r="A12" t="s">
        <v>85</v>
      </c>
      <c r="B12">
        <v>260050</v>
      </c>
      <c r="C12">
        <v>-4.5347644809895393E-2</v>
      </c>
      <c r="D12">
        <v>-0.59946144545083924</v>
      </c>
      <c r="E12">
        <v>5.2045561443645957E-2</v>
      </c>
    </row>
    <row r="13" spans="1:5" x14ac:dyDescent="0.35">
      <c r="A13" t="s">
        <v>86</v>
      </c>
      <c r="B13">
        <v>52503</v>
      </c>
      <c r="C13">
        <v>0.55792004755570823</v>
      </c>
      <c r="D13">
        <v>-0.321175381555384</v>
      </c>
      <c r="E13">
        <v>0.53126855879820412</v>
      </c>
    </row>
    <row r="14" spans="1:5" x14ac:dyDescent="0.35">
      <c r="A14" t="s">
        <v>87</v>
      </c>
      <c r="B14">
        <v>1695</v>
      </c>
      <c r="C14">
        <v>-1.4140490861084229</v>
      </c>
      <c r="D14">
        <v>-0.90058332051042866</v>
      </c>
      <c r="E14">
        <v>-1.2657416199429761</v>
      </c>
    </row>
    <row r="15" spans="1:5" x14ac:dyDescent="0.35">
      <c r="A15" t="s">
        <v>88</v>
      </c>
      <c r="B15">
        <v>69</v>
      </c>
      <c r="C15">
        <v>-0.15206774424485231</v>
      </c>
      <c r="D15">
        <v>-0.4924205943094887</v>
      </c>
      <c r="E15">
        <v>-0.16243961687713321</v>
      </c>
    </row>
    <row r="16" spans="1:5" x14ac:dyDescent="0.35">
      <c r="A16" t="s">
        <v>89</v>
      </c>
      <c r="B16">
        <v>535</v>
      </c>
      <c r="C16">
        <v>-0.29668917700422559</v>
      </c>
      <c r="D16">
        <v>-0.1071921391315707</v>
      </c>
      <c r="E16">
        <v>-0.3999476579297</v>
      </c>
    </row>
    <row r="17" spans="1:5" x14ac:dyDescent="0.35">
      <c r="A17" t="s">
        <v>90</v>
      </c>
      <c r="B17">
        <v>6867</v>
      </c>
      <c r="C17">
        <v>-0.1133856451350881</v>
      </c>
      <c r="D17">
        <v>0.28717777869759342</v>
      </c>
      <c r="E17">
        <v>-0.27122612690969622</v>
      </c>
    </row>
    <row r="18" spans="1:5" x14ac:dyDescent="0.35">
      <c r="A18" t="s">
        <v>91</v>
      </c>
      <c r="B18">
        <v>225</v>
      </c>
      <c r="C18">
        <v>-0.45942919052395398</v>
      </c>
      <c r="D18">
        <v>-0.38018935204852011</v>
      </c>
      <c r="E18">
        <v>-0.45161857784405779</v>
      </c>
    </row>
    <row r="19" spans="1:5" x14ac:dyDescent="0.35">
      <c r="A19" t="s">
        <v>92</v>
      </c>
      <c r="B19">
        <v>3182</v>
      </c>
      <c r="C19">
        <v>-1.141791453074656</v>
      </c>
      <c r="D19">
        <v>-1.029338105318877</v>
      </c>
      <c r="E19">
        <v>-0.86400649379746641</v>
      </c>
    </row>
    <row r="20" spans="1:5" x14ac:dyDescent="0.35">
      <c r="A20" t="s">
        <v>93</v>
      </c>
      <c r="B20">
        <v>77230</v>
      </c>
      <c r="C20">
        <v>0.56326736788789022</v>
      </c>
      <c r="D20">
        <v>-0.5094770160486265</v>
      </c>
      <c r="E20">
        <v>0.83059207899990839</v>
      </c>
    </row>
    <row r="21" spans="1:5" x14ac:dyDescent="0.35">
      <c r="A21" t="s">
        <v>94</v>
      </c>
      <c r="B21">
        <v>29</v>
      </c>
      <c r="C21">
        <v>0.14116690271331989</v>
      </c>
      <c r="D21">
        <v>0.18609563085339559</v>
      </c>
      <c r="E21">
        <v>0.12750665999922761</v>
      </c>
    </row>
    <row r="22" spans="1:5" x14ac:dyDescent="0.35">
      <c r="A22" t="s">
        <v>95</v>
      </c>
      <c r="B22">
        <v>834</v>
      </c>
      <c r="C22">
        <v>0.19601428946165761</v>
      </c>
      <c r="D22">
        <v>0.43643605227111421</v>
      </c>
      <c r="E22">
        <v>0.31923021393029138</v>
      </c>
    </row>
    <row r="23" spans="1:5" x14ac:dyDescent="0.35">
      <c r="A23" t="s">
        <v>96</v>
      </c>
      <c r="B23">
        <v>37</v>
      </c>
      <c r="C23">
        <v>0.52385198762639418</v>
      </c>
      <c r="D23">
        <v>0.96216325630512689</v>
      </c>
      <c r="E23">
        <v>0.4837819493409129</v>
      </c>
    </row>
    <row r="24" spans="1:5" x14ac:dyDescent="0.35">
      <c r="A24" t="s">
        <v>97</v>
      </c>
      <c r="B24">
        <v>141</v>
      </c>
      <c r="C24">
        <v>0.34088026162631102</v>
      </c>
      <c r="D24">
        <v>0.62337301665702338</v>
      </c>
      <c r="E24">
        <v>0.1214428847202977</v>
      </c>
    </row>
    <row r="25" spans="1:5" x14ac:dyDescent="0.35">
      <c r="A25" t="s">
        <v>98</v>
      </c>
      <c r="B25">
        <v>290</v>
      </c>
      <c r="C25">
        <v>0.1504583594461753</v>
      </c>
      <c r="D25">
        <v>0.45536773808928072</v>
      </c>
      <c r="E25">
        <v>0.22303714080209369</v>
      </c>
    </row>
    <row r="26" spans="1:5" x14ac:dyDescent="0.35">
      <c r="A26" t="s">
        <v>99</v>
      </c>
      <c r="B26">
        <v>1</v>
      </c>
      <c r="C26">
        <v>2.7001629910070482</v>
      </c>
      <c r="D26">
        <v>4.6124202602376467</v>
      </c>
      <c r="E26">
        <v>-1.9707982885967901</v>
      </c>
    </row>
    <row r="27" spans="1:5" x14ac:dyDescent="0.35">
      <c r="A27" t="s">
        <v>100</v>
      </c>
      <c r="B27">
        <v>1445</v>
      </c>
      <c r="C27">
        <v>0.3782813253602873</v>
      </c>
      <c r="D27">
        <v>0.89207417825813107</v>
      </c>
      <c r="E27">
        <v>7.2391287634454418E-2</v>
      </c>
    </row>
    <row r="28" spans="1:5" x14ac:dyDescent="0.35">
      <c r="A28" t="s">
        <v>101</v>
      </c>
      <c r="B28">
        <v>822</v>
      </c>
      <c r="C28">
        <v>-0.25870503272635942</v>
      </c>
      <c r="D28">
        <v>-0.17907058960947861</v>
      </c>
      <c r="E28">
        <v>-0.32285855211389841</v>
      </c>
    </row>
    <row r="29" spans="1:5" x14ac:dyDescent="0.35">
      <c r="A29" t="s">
        <v>102</v>
      </c>
      <c r="B29">
        <v>244702</v>
      </c>
      <c r="C29">
        <v>3.2871600942552717E-2</v>
      </c>
      <c r="D29">
        <v>0.30843083913123792</v>
      </c>
      <c r="E29">
        <v>-9.0729300226994491E-2</v>
      </c>
    </row>
    <row r="30" spans="1:5" x14ac:dyDescent="0.35">
      <c r="A30" t="s">
        <v>103</v>
      </c>
      <c r="B30">
        <v>2</v>
      </c>
      <c r="C30">
        <v>-2.4547025970713712</v>
      </c>
      <c r="D30">
        <v>-1.576402795087513</v>
      </c>
      <c r="E30">
        <v>-1.9707982885967901</v>
      </c>
    </row>
    <row r="31" spans="1:5" x14ac:dyDescent="0.35">
      <c r="A31" t="s">
        <v>104</v>
      </c>
      <c r="B31">
        <v>578</v>
      </c>
      <c r="C31">
        <v>-0.76497943079949715</v>
      </c>
      <c r="D31">
        <v>-0.34520594766123103</v>
      </c>
      <c r="E31">
        <v>-0.71418158952917998</v>
      </c>
    </row>
    <row r="32" spans="1:5" x14ac:dyDescent="0.35">
      <c r="A32" t="s">
        <v>105</v>
      </c>
      <c r="B32">
        <v>6146</v>
      </c>
      <c r="C32">
        <v>-0.43007907423506808</v>
      </c>
      <c r="D32">
        <v>-0.38376746155225128</v>
      </c>
      <c r="E32">
        <v>-0.48942955154363732</v>
      </c>
    </row>
    <row r="33" spans="1:5" x14ac:dyDescent="0.35">
      <c r="A33" t="s">
        <v>106</v>
      </c>
      <c r="B33">
        <v>849</v>
      </c>
      <c r="C33">
        <v>0.38279584933312999</v>
      </c>
      <c r="D33">
        <v>0.54951582348032657</v>
      </c>
      <c r="E33">
        <v>0.32965781761245161</v>
      </c>
    </row>
    <row r="34" spans="1:5" x14ac:dyDescent="0.35">
      <c r="A34" t="s">
        <v>107</v>
      </c>
      <c r="B34">
        <v>66</v>
      </c>
      <c r="C34">
        <v>0.1883929923902794</v>
      </c>
      <c r="D34">
        <v>2.5217424018510629E-2</v>
      </c>
      <c r="E34">
        <v>9.3815156998202559E-2</v>
      </c>
    </row>
    <row r="35" spans="1:5" x14ac:dyDescent="0.35">
      <c r="A35" t="s">
        <v>108</v>
      </c>
      <c r="B35">
        <v>26</v>
      </c>
      <c r="C35">
        <v>0.1909661379230958</v>
      </c>
      <c r="D35">
        <v>0.33986095904278169</v>
      </c>
      <c r="E35">
        <v>0.116223063772266</v>
      </c>
    </row>
    <row r="36" spans="1:5" x14ac:dyDescent="0.35">
      <c r="A36" t="s">
        <v>109</v>
      </c>
      <c r="B36">
        <v>445</v>
      </c>
      <c r="C36">
        <v>1.0106048772778771</v>
      </c>
      <c r="D36">
        <v>0.85362271696384984</v>
      </c>
      <c r="E36">
        <v>0.95852065121770047</v>
      </c>
    </row>
    <row r="37" spans="1:5" x14ac:dyDescent="0.35">
      <c r="A37" t="s">
        <v>110</v>
      </c>
      <c r="B37">
        <v>3608</v>
      </c>
      <c r="C37">
        <v>-0.34349118096495712</v>
      </c>
      <c r="D37">
        <v>6.8373509696488741E-2</v>
      </c>
      <c r="E37">
        <v>-0.145586088024687</v>
      </c>
    </row>
    <row r="38" spans="1:5" x14ac:dyDescent="0.35">
      <c r="A38" t="s">
        <v>111</v>
      </c>
      <c r="B38">
        <v>280299</v>
      </c>
      <c r="C38">
        <v>-0.28690751120045138</v>
      </c>
      <c r="D38">
        <v>-0.60587652097157829</v>
      </c>
      <c r="E38">
        <v>-0.2775885176230462</v>
      </c>
    </row>
    <row r="39" spans="1:5" x14ac:dyDescent="0.35">
      <c r="A39" t="s">
        <v>112</v>
      </c>
      <c r="B39">
        <v>11</v>
      </c>
      <c r="C39">
        <v>-1.7388306339989541</v>
      </c>
      <c r="D39">
        <v>-1.353873920019087</v>
      </c>
      <c r="E39">
        <v>-1.666835926731469</v>
      </c>
    </row>
    <row r="40" spans="1:5" x14ac:dyDescent="0.35">
      <c r="A40" t="s">
        <v>113</v>
      </c>
      <c r="B40">
        <v>69</v>
      </c>
      <c r="C40">
        <v>1.0719620227791029</v>
      </c>
      <c r="D40">
        <v>1.4937520840703209</v>
      </c>
      <c r="E40">
        <v>0.92729971338438411</v>
      </c>
    </row>
    <row r="41" spans="1:5" x14ac:dyDescent="0.35">
      <c r="A41" t="s">
        <v>114</v>
      </c>
      <c r="B41">
        <v>33</v>
      </c>
      <c r="C41">
        <v>0.97935211699642133</v>
      </c>
      <c r="D41">
        <v>0.96328682783736341</v>
      </c>
      <c r="E41">
        <v>0.6090663503419913</v>
      </c>
    </row>
    <row r="42" spans="1:5" x14ac:dyDescent="0.35">
      <c r="A42" t="s">
        <v>115</v>
      </c>
      <c r="B42">
        <v>30807</v>
      </c>
      <c r="C42">
        <v>0.15893143085117459</v>
      </c>
      <c r="D42">
        <v>0.30004117904177491</v>
      </c>
      <c r="E42">
        <v>0.22020657446717451</v>
      </c>
    </row>
    <row r="43" spans="1:5" x14ac:dyDescent="0.35">
      <c r="A43" t="s">
        <v>116</v>
      </c>
      <c r="B43">
        <v>2130141</v>
      </c>
      <c r="C43">
        <v>-0.57145619091217681</v>
      </c>
      <c r="D43">
        <v>-0.10557611275652309</v>
      </c>
      <c r="E43">
        <v>-0.6594648116324775</v>
      </c>
    </row>
    <row r="44" spans="1:5" x14ac:dyDescent="0.35">
      <c r="A44" t="s">
        <v>117</v>
      </c>
      <c r="B44">
        <v>17330</v>
      </c>
      <c r="C44">
        <v>-4.542817611876168E-3</v>
      </c>
      <c r="D44">
        <v>0.32541720391125079</v>
      </c>
      <c r="E44">
        <v>-0.1211184705835143</v>
      </c>
    </row>
    <row r="45" spans="1:5" x14ac:dyDescent="0.35">
      <c r="A45" t="s">
        <v>118</v>
      </c>
      <c r="B45">
        <v>7</v>
      </c>
      <c r="C45">
        <v>0.68867669310451129</v>
      </c>
      <c r="D45">
        <v>0.34947425152338829</v>
      </c>
      <c r="E45">
        <v>1.2551343637002139</v>
      </c>
    </row>
    <row r="46" spans="1:5" x14ac:dyDescent="0.35">
      <c r="A46" t="s">
        <v>119</v>
      </c>
      <c r="B46">
        <v>2</v>
      </c>
      <c r="C46">
        <v>0.52700038975340302</v>
      </c>
      <c r="D46">
        <v>1.807559623380034</v>
      </c>
      <c r="E46">
        <v>-1.65281939425367</v>
      </c>
    </row>
    <row r="47" spans="1:5" x14ac:dyDescent="0.35">
      <c r="A47" t="s">
        <v>120</v>
      </c>
      <c r="B47">
        <v>1535</v>
      </c>
      <c r="C47">
        <v>0.29698477006666529</v>
      </c>
      <c r="D47">
        <v>0.14271671770191</v>
      </c>
      <c r="E47">
        <v>0.41227591053839691</v>
      </c>
    </row>
    <row r="48" spans="1:5" x14ac:dyDescent="0.35">
      <c r="A48" t="s">
        <v>121</v>
      </c>
      <c r="B48">
        <v>13962</v>
      </c>
      <c r="C48">
        <v>0.20963895915596689</v>
      </c>
      <c r="D48">
        <v>0.54141224169722602</v>
      </c>
      <c r="E48">
        <v>9.1053316221008734E-2</v>
      </c>
    </row>
    <row r="49" spans="1:5" x14ac:dyDescent="0.35">
      <c r="A49" t="s">
        <v>122</v>
      </c>
      <c r="B49">
        <v>2254</v>
      </c>
      <c r="C49">
        <v>-0.35348520879845069</v>
      </c>
      <c r="D49">
        <v>-0.31384791817836682</v>
      </c>
      <c r="E49">
        <v>-0.35592841724914182</v>
      </c>
    </row>
    <row r="50" spans="1:5" x14ac:dyDescent="0.35">
      <c r="A50" t="s">
        <v>123</v>
      </c>
      <c r="B50">
        <v>13</v>
      </c>
      <c r="C50">
        <v>-0.30517240920855621</v>
      </c>
      <c r="D50">
        <v>-0.54583360824320126</v>
      </c>
      <c r="E50">
        <v>0.1296809482831528</v>
      </c>
    </row>
    <row r="51" spans="1:5" x14ac:dyDescent="0.35">
      <c r="A51" t="s">
        <v>124</v>
      </c>
      <c r="B51">
        <v>4278</v>
      </c>
      <c r="C51">
        <v>-0.22609611163608259</v>
      </c>
      <c r="D51">
        <v>-0.37404177524532539</v>
      </c>
      <c r="E51">
        <v>-0.10572182137622441</v>
      </c>
    </row>
    <row r="52" spans="1:5" x14ac:dyDescent="0.35">
      <c r="A52" t="s">
        <v>125</v>
      </c>
      <c r="B52">
        <v>49363</v>
      </c>
      <c r="C52">
        <v>-0.16523191292042541</v>
      </c>
      <c r="D52">
        <v>-3.1528957287645788E-3</v>
      </c>
      <c r="E52">
        <v>-0.31455231522802718</v>
      </c>
    </row>
    <row r="53" spans="1:5" x14ac:dyDescent="0.35">
      <c r="A53" t="s">
        <v>126</v>
      </c>
      <c r="B53">
        <v>521</v>
      </c>
      <c r="C53">
        <v>0.47248062626168891</v>
      </c>
      <c r="D53">
        <v>0.31906784662867371</v>
      </c>
      <c r="E53">
        <v>0.58205862041107304</v>
      </c>
    </row>
    <row r="54" spans="1:5" x14ac:dyDescent="0.35">
      <c r="A54" t="s">
        <v>127</v>
      </c>
      <c r="B54">
        <v>67320</v>
      </c>
      <c r="C54">
        <v>0.43549017229647718</v>
      </c>
      <c r="D54">
        <v>-0.51637588772667331</v>
      </c>
      <c r="E54">
        <v>0.58347278204959552</v>
      </c>
    </row>
    <row r="55" spans="1:5" x14ac:dyDescent="0.35">
      <c r="A55" t="s">
        <v>128</v>
      </c>
      <c r="B55">
        <v>25</v>
      </c>
      <c r="C55">
        <v>-0.21400801058417629</v>
      </c>
      <c r="D55">
        <v>-1.250347705811852</v>
      </c>
      <c r="E55">
        <v>0.31002005888209311</v>
      </c>
    </row>
    <row r="56" spans="1:5" x14ac:dyDescent="0.35">
      <c r="A56" t="s">
        <v>129</v>
      </c>
      <c r="B56">
        <v>24</v>
      </c>
      <c r="C56">
        <v>-0.128315032940653</v>
      </c>
      <c r="D56">
        <v>-0.1092754181894523</v>
      </c>
      <c r="E56">
        <v>0.14172976798593021</v>
      </c>
    </row>
    <row r="57" spans="1:5" x14ac:dyDescent="0.35">
      <c r="A57" t="s">
        <v>130</v>
      </c>
      <c r="B57">
        <v>124</v>
      </c>
      <c r="C57">
        <v>1.543755457259027E-3</v>
      </c>
      <c r="D57">
        <v>-0.21185641956994911</v>
      </c>
      <c r="E57">
        <v>-4.1779406688561629E-2</v>
      </c>
    </row>
    <row r="58" spans="1:5" x14ac:dyDescent="0.35">
      <c r="A58" t="s">
        <v>131</v>
      </c>
      <c r="B58">
        <v>3341</v>
      </c>
      <c r="C58">
        <v>0.32793882953130232</v>
      </c>
      <c r="D58">
        <v>0.57450928929829614</v>
      </c>
      <c r="E58">
        <v>0.24837755466876679</v>
      </c>
    </row>
    <row r="59" spans="1:5" x14ac:dyDescent="0.35">
      <c r="A59" t="s">
        <v>132</v>
      </c>
      <c r="B59">
        <v>44792</v>
      </c>
      <c r="C59">
        <v>-1.1423557252853911</v>
      </c>
      <c r="D59">
        <v>-0.57289134989868529</v>
      </c>
      <c r="E59">
        <v>-1.2108401839116081</v>
      </c>
    </row>
    <row r="60" spans="1:5" x14ac:dyDescent="0.35">
      <c r="A60" t="s">
        <v>133</v>
      </c>
      <c r="B60">
        <v>70</v>
      </c>
      <c r="C60">
        <v>0.85023211966739709</v>
      </c>
      <c r="D60">
        <v>0.9907356229293196</v>
      </c>
      <c r="E60">
        <v>0.1785297216582577</v>
      </c>
    </row>
    <row r="61" spans="1:5" x14ac:dyDescent="0.35">
      <c r="A61" t="s">
        <v>134</v>
      </c>
      <c r="B61">
        <v>4</v>
      </c>
      <c r="C61">
        <v>1.5216793605889141</v>
      </c>
      <c r="D61">
        <v>4.8433012899377792E-2</v>
      </c>
      <c r="E61">
        <v>2.1194993570110112</v>
      </c>
    </row>
    <row r="62" spans="1:5" x14ac:dyDescent="0.35">
      <c r="A62" t="s">
        <v>135</v>
      </c>
      <c r="B62">
        <v>62</v>
      </c>
      <c r="C62">
        <v>0.42975209672728648</v>
      </c>
      <c r="D62">
        <v>1.19682311872175</v>
      </c>
      <c r="E62">
        <v>0.62795273019424358</v>
      </c>
    </row>
    <row r="63" spans="1:5" x14ac:dyDescent="0.35">
      <c r="A63" t="s">
        <v>136</v>
      </c>
      <c r="B63">
        <v>5972</v>
      </c>
      <c r="C63">
        <v>-0.23224682035427471</v>
      </c>
      <c r="D63">
        <v>-0.1123390600664375</v>
      </c>
      <c r="E63">
        <v>-0.20999637934964061</v>
      </c>
    </row>
    <row r="64" spans="1:5" x14ac:dyDescent="0.35">
      <c r="A64" t="s">
        <v>137</v>
      </c>
      <c r="B64">
        <v>5971</v>
      </c>
      <c r="C64">
        <v>0.93825475763983057</v>
      </c>
      <c r="D64">
        <v>1.7571263116545131</v>
      </c>
      <c r="E64">
        <v>1.0570677236922199</v>
      </c>
    </row>
    <row r="65" spans="1:5" x14ac:dyDescent="0.35">
      <c r="A65" t="s">
        <v>138</v>
      </c>
      <c r="B65">
        <v>28</v>
      </c>
      <c r="C65">
        <v>-1.064774581052905</v>
      </c>
      <c r="D65">
        <v>-1.265056744393082</v>
      </c>
      <c r="E65">
        <v>-0.89987595965380218</v>
      </c>
    </row>
    <row r="66" spans="1:5" x14ac:dyDescent="0.35">
      <c r="A66" t="s">
        <v>139</v>
      </c>
      <c r="B66">
        <v>3</v>
      </c>
      <c r="C66">
        <v>-1.989844311230438</v>
      </c>
      <c r="D66">
        <v>-1.2506867903108561</v>
      </c>
      <c r="E66">
        <v>-1.582103111820323</v>
      </c>
    </row>
    <row r="67" spans="1:5" x14ac:dyDescent="0.35">
      <c r="A67" t="s">
        <v>140</v>
      </c>
      <c r="B67">
        <v>435</v>
      </c>
      <c r="C67">
        <v>-0.1026910087769112</v>
      </c>
      <c r="D67">
        <v>-0.1108125146093473</v>
      </c>
      <c r="E67">
        <v>-0.18976983696210911</v>
      </c>
    </row>
    <row r="68" spans="1:5" x14ac:dyDescent="0.35">
      <c r="A68" t="s">
        <v>141</v>
      </c>
      <c r="B68">
        <v>49784</v>
      </c>
      <c r="C68">
        <v>0.68152464673831825</v>
      </c>
      <c r="D68">
        <v>-0.44512759671810442</v>
      </c>
      <c r="E68">
        <v>0.88388185511868167</v>
      </c>
    </row>
    <row r="69" spans="1:5" x14ac:dyDescent="0.35">
      <c r="A69" t="s">
        <v>142</v>
      </c>
      <c r="B69">
        <v>274449</v>
      </c>
      <c r="C69">
        <v>0.3721190052537684</v>
      </c>
      <c r="D69">
        <v>-0.66668444750067846</v>
      </c>
      <c r="E69">
        <v>0.48549996977676602</v>
      </c>
    </row>
    <row r="70" spans="1:5" x14ac:dyDescent="0.35">
      <c r="A70" t="s">
        <v>143</v>
      </c>
      <c r="B70">
        <v>225</v>
      </c>
      <c r="C70">
        <v>0.88169839590382604</v>
      </c>
      <c r="D70">
        <v>0.50204367676402406</v>
      </c>
      <c r="E70">
        <v>1.174874532521393</v>
      </c>
    </row>
    <row r="71" spans="1:5" x14ac:dyDescent="0.35">
      <c r="A71" t="s">
        <v>144</v>
      </c>
      <c r="B71">
        <v>8</v>
      </c>
      <c r="C71">
        <v>0.53605979568126472</v>
      </c>
      <c r="D71">
        <v>-0.30795187689709153</v>
      </c>
      <c r="E71">
        <v>-0.21329403344476719</v>
      </c>
    </row>
    <row r="72" spans="1:5" x14ac:dyDescent="0.35">
      <c r="A72" t="s">
        <v>145</v>
      </c>
      <c r="B72">
        <v>226</v>
      </c>
      <c r="C72">
        <v>0.26876798161541898</v>
      </c>
      <c r="D72">
        <v>0.45140697324611351</v>
      </c>
      <c r="E72">
        <v>0.26882508415460138</v>
      </c>
    </row>
    <row r="73" spans="1:5" x14ac:dyDescent="0.35">
      <c r="A73" t="s">
        <v>146</v>
      </c>
      <c r="B73">
        <v>213</v>
      </c>
      <c r="C73">
        <v>1.67984492713339</v>
      </c>
      <c r="D73">
        <v>0.69581483950239065</v>
      </c>
      <c r="E73">
        <v>1.98413867095639</v>
      </c>
    </row>
    <row r="74" spans="1:5" x14ac:dyDescent="0.35">
      <c r="A74" t="s">
        <v>147</v>
      </c>
      <c r="B74">
        <v>1223</v>
      </c>
      <c r="C74">
        <v>-0.53421543972587193</v>
      </c>
      <c r="D74">
        <v>-0.70761354577969637</v>
      </c>
      <c r="E74">
        <v>-0.41789180932170839</v>
      </c>
    </row>
    <row r="75" spans="1:5" x14ac:dyDescent="0.35">
      <c r="A75" t="s">
        <v>148</v>
      </c>
      <c r="B75">
        <v>434061</v>
      </c>
      <c r="C75">
        <v>-2.309041118578363E-2</v>
      </c>
      <c r="D75">
        <v>-0.4434873886059113</v>
      </c>
      <c r="E75">
        <v>8.196306130460447E-2</v>
      </c>
    </row>
    <row r="76" spans="1:5" x14ac:dyDescent="0.35">
      <c r="A76" t="s">
        <v>149</v>
      </c>
      <c r="B76">
        <v>4173</v>
      </c>
      <c r="C76">
        <v>0.34603624611883599</v>
      </c>
      <c r="D76">
        <v>0.73882392679947673</v>
      </c>
      <c r="E76">
        <v>0.49579588366453581</v>
      </c>
    </row>
    <row r="77" spans="1:5" x14ac:dyDescent="0.35">
      <c r="A77" t="s">
        <v>150</v>
      </c>
      <c r="B77">
        <v>11</v>
      </c>
      <c r="C77">
        <v>-1.2138737037145999</v>
      </c>
      <c r="D77">
        <v>-0.81983224573218394</v>
      </c>
      <c r="E77">
        <v>-0.78452600230172231</v>
      </c>
    </row>
    <row r="78" spans="1:5" x14ac:dyDescent="0.35">
      <c r="A78" t="s">
        <v>151</v>
      </c>
      <c r="B78">
        <v>44479</v>
      </c>
      <c r="C78">
        <v>-0.67337814054452849</v>
      </c>
      <c r="D78">
        <v>-0.5760634184870419</v>
      </c>
      <c r="E78">
        <v>-0.57999610684215352</v>
      </c>
    </row>
    <row r="79" spans="1:5" x14ac:dyDescent="0.35">
      <c r="A79" t="s">
        <v>152</v>
      </c>
      <c r="B79">
        <v>169</v>
      </c>
      <c r="C79">
        <v>-1.092533854274522</v>
      </c>
      <c r="D79">
        <v>-1.067102312701729</v>
      </c>
      <c r="E79">
        <v>-1.0049141886595481</v>
      </c>
    </row>
    <row r="80" spans="1:5" x14ac:dyDescent="0.35">
      <c r="A80" t="s">
        <v>153</v>
      </c>
      <c r="B80">
        <v>207</v>
      </c>
      <c r="C80">
        <v>0.63363272956609074</v>
      </c>
      <c r="D80">
        <v>0.50576309895363047</v>
      </c>
      <c r="E80">
        <v>0.40397381573774011</v>
      </c>
    </row>
    <row r="81" spans="1:5" x14ac:dyDescent="0.35">
      <c r="A81" t="s">
        <v>154</v>
      </c>
      <c r="B81">
        <v>88</v>
      </c>
      <c r="C81">
        <v>0.95299445388664228</v>
      </c>
      <c r="D81">
        <v>9.8071245393817633E-2</v>
      </c>
      <c r="E81">
        <v>0.55562285220484497</v>
      </c>
    </row>
    <row r="82" spans="1:5" x14ac:dyDescent="0.35">
      <c r="A82" t="s">
        <v>155</v>
      </c>
      <c r="B82">
        <v>77</v>
      </c>
      <c r="C82">
        <v>0.74479872071278019</v>
      </c>
      <c r="D82">
        <v>-0.24203683714186541</v>
      </c>
      <c r="E82">
        <v>0.61502142257542003</v>
      </c>
    </row>
    <row r="83" spans="1:5" x14ac:dyDescent="0.35">
      <c r="A83" t="s">
        <v>156</v>
      </c>
      <c r="B83">
        <v>43</v>
      </c>
      <c r="C83">
        <v>9.0667417516648433E-2</v>
      </c>
      <c r="D83">
        <v>-0.1288442983492715</v>
      </c>
      <c r="E83">
        <v>4.3694200001236173E-2</v>
      </c>
    </row>
    <row r="84" spans="1:5" x14ac:dyDescent="0.35">
      <c r="A84" t="s">
        <v>157</v>
      </c>
      <c r="B84">
        <v>69</v>
      </c>
      <c r="C84">
        <v>0.85758087543822226</v>
      </c>
      <c r="D84">
        <v>-1.0465106446291891E-2</v>
      </c>
      <c r="E84">
        <v>1.2331461217568089</v>
      </c>
    </row>
    <row r="85" spans="1:5" x14ac:dyDescent="0.35">
      <c r="A85" t="s">
        <v>158</v>
      </c>
      <c r="B85">
        <v>93</v>
      </c>
      <c r="C85">
        <v>0.54278065627515204</v>
      </c>
      <c r="D85">
        <v>0.78381464845757576</v>
      </c>
      <c r="E85">
        <v>0.42384641354982061</v>
      </c>
    </row>
    <row r="86" spans="1:5" x14ac:dyDescent="0.35">
      <c r="A86" t="s">
        <v>159</v>
      </c>
      <c r="B86">
        <v>26004</v>
      </c>
      <c r="C86">
        <v>0.74689232975065734</v>
      </c>
      <c r="D86">
        <v>-0.34289398465188747</v>
      </c>
      <c r="E86">
        <v>0.95435828172754134</v>
      </c>
    </row>
    <row r="87" spans="1:5" x14ac:dyDescent="0.35">
      <c r="A87" t="s">
        <v>160</v>
      </c>
      <c r="B87">
        <v>3020</v>
      </c>
      <c r="C87">
        <v>4.5745485084400031E-3</v>
      </c>
      <c r="D87">
        <v>-0.33313876971753942</v>
      </c>
      <c r="E87">
        <v>0.15407957673762529</v>
      </c>
    </row>
    <row r="88" spans="1:5" x14ac:dyDescent="0.35">
      <c r="A88" t="s">
        <v>161</v>
      </c>
      <c r="B88">
        <v>373734</v>
      </c>
      <c r="C88">
        <v>-1.202605514154875</v>
      </c>
      <c r="D88">
        <v>-0.87308030702237038</v>
      </c>
      <c r="E88">
        <v>-1.094022339620877</v>
      </c>
    </row>
    <row r="89" spans="1:5" x14ac:dyDescent="0.35">
      <c r="A89" t="s">
        <v>162</v>
      </c>
      <c r="B89">
        <v>7415</v>
      </c>
      <c r="C89">
        <v>0.1384712156320797</v>
      </c>
      <c r="D89">
        <v>0.29583275575076717</v>
      </c>
      <c r="E89">
        <v>-0.18233927557236529</v>
      </c>
    </row>
    <row r="90" spans="1:5" x14ac:dyDescent="0.35">
      <c r="A90" t="s">
        <v>163</v>
      </c>
      <c r="B90">
        <v>200815</v>
      </c>
      <c r="C90">
        <v>-1.275453733159317</v>
      </c>
      <c r="D90">
        <v>-0.88780246720588463</v>
      </c>
      <c r="E90">
        <v>-1.1905344312093711</v>
      </c>
    </row>
    <row r="91" spans="1:5" x14ac:dyDescent="0.35">
      <c r="A91" t="s">
        <v>164</v>
      </c>
      <c r="B91">
        <v>4722</v>
      </c>
      <c r="C91">
        <v>-0.52932388808879838</v>
      </c>
      <c r="D91">
        <v>-7.7810652139845018E-2</v>
      </c>
      <c r="E91">
        <v>-0.80247522433277663</v>
      </c>
    </row>
    <row r="92" spans="1:5" x14ac:dyDescent="0.35">
      <c r="A92" t="s">
        <v>165</v>
      </c>
      <c r="B92">
        <v>32338</v>
      </c>
      <c r="C92">
        <v>0.24282277208651901</v>
      </c>
      <c r="D92">
        <v>-0.59428980469450787</v>
      </c>
      <c r="E92">
        <v>0.46166706927545798</v>
      </c>
    </row>
    <row r="93" spans="1:5" x14ac:dyDescent="0.35">
      <c r="A93" t="s">
        <v>166</v>
      </c>
      <c r="B93">
        <v>61579</v>
      </c>
      <c r="C93">
        <v>-0.41056345663046279</v>
      </c>
      <c r="D93">
        <v>-0.62728881872140785</v>
      </c>
      <c r="E93">
        <v>-0.32226790495993468</v>
      </c>
    </row>
    <row r="94" spans="1:5" x14ac:dyDescent="0.35">
      <c r="A94" t="s">
        <v>167</v>
      </c>
      <c r="B94">
        <v>305335</v>
      </c>
      <c r="C94">
        <v>-7.299285700898353E-2</v>
      </c>
      <c r="D94">
        <v>-0.31935104979751539</v>
      </c>
      <c r="E94">
        <v>0.17038636275970109</v>
      </c>
    </row>
    <row r="95" spans="1:5" x14ac:dyDescent="0.35">
      <c r="A95" t="s">
        <v>168</v>
      </c>
      <c r="B95">
        <v>713</v>
      </c>
      <c r="C95">
        <v>0.1090572147663227</v>
      </c>
      <c r="D95">
        <v>0.318898498347784</v>
      </c>
      <c r="E95">
        <v>1.128848349604767E-2</v>
      </c>
    </row>
    <row r="96" spans="1:5" x14ac:dyDescent="0.35">
      <c r="A96" t="s">
        <v>169</v>
      </c>
      <c r="B96">
        <v>559</v>
      </c>
      <c r="C96">
        <v>-0.46981508561675062</v>
      </c>
      <c r="D96">
        <v>-0.8549976467472753</v>
      </c>
      <c r="E96">
        <v>-0.78374140157321226</v>
      </c>
    </row>
    <row r="97" spans="1:5" x14ac:dyDescent="0.35">
      <c r="A97" t="s">
        <v>170</v>
      </c>
      <c r="B97">
        <v>383827</v>
      </c>
      <c r="C97">
        <v>-6.9552200725795363E-2</v>
      </c>
      <c r="D97">
        <v>-0.1748592813861749</v>
      </c>
      <c r="E97">
        <v>-0.41455092087984102</v>
      </c>
    </row>
    <row r="98" spans="1:5" x14ac:dyDescent="0.35">
      <c r="A98" t="s">
        <v>171</v>
      </c>
      <c r="B98">
        <v>7129</v>
      </c>
      <c r="C98">
        <v>-0.79575201571867649</v>
      </c>
      <c r="D98">
        <v>-0.29745833570460889</v>
      </c>
      <c r="E98">
        <v>-0.86068847956472894</v>
      </c>
    </row>
    <row r="99" spans="1:5" x14ac:dyDescent="0.35">
      <c r="A99" t="s">
        <v>172</v>
      </c>
      <c r="B99">
        <v>3440</v>
      </c>
      <c r="C99">
        <v>-0.48263045432948409</v>
      </c>
      <c r="D99">
        <v>-0.31039140412617089</v>
      </c>
      <c r="E99">
        <v>-0.38155652506328358</v>
      </c>
    </row>
    <row r="100" spans="1:5" x14ac:dyDescent="0.35">
      <c r="A100" t="s">
        <v>173</v>
      </c>
      <c r="B100">
        <v>4377</v>
      </c>
      <c r="C100">
        <v>0.88280354825026053</v>
      </c>
      <c r="D100">
        <v>0.65937776933051651</v>
      </c>
      <c r="E100">
        <v>0.97918579322704891</v>
      </c>
    </row>
    <row r="101" spans="1:5" x14ac:dyDescent="0.35">
      <c r="A101" t="s">
        <v>174</v>
      </c>
      <c r="B101">
        <v>3</v>
      </c>
      <c r="C101">
        <v>-2.0695316067247269</v>
      </c>
      <c r="D101">
        <v>-1.335768970134809</v>
      </c>
      <c r="E101">
        <v>-1.6733137126806239</v>
      </c>
    </row>
    <row r="102" spans="1:5" x14ac:dyDescent="0.35">
      <c r="A102" t="s">
        <v>175</v>
      </c>
      <c r="B102">
        <v>313</v>
      </c>
      <c r="C102">
        <v>0.26746194514243482</v>
      </c>
      <c r="D102">
        <v>0.8577924491436717</v>
      </c>
      <c r="E102">
        <v>-5.598400229902406E-2</v>
      </c>
    </row>
    <row r="103" spans="1:5" x14ac:dyDescent="0.35">
      <c r="A103" t="s">
        <v>176</v>
      </c>
      <c r="B103">
        <v>3263</v>
      </c>
      <c r="C103">
        <v>-0.6245648410399649</v>
      </c>
      <c r="D103">
        <v>-0.1165907068008237</v>
      </c>
      <c r="E103">
        <v>-0.55392980519779678</v>
      </c>
    </row>
    <row r="104" spans="1:5" x14ac:dyDescent="0.35">
      <c r="A104" t="s">
        <v>177</v>
      </c>
      <c r="B104">
        <v>244</v>
      </c>
      <c r="C104">
        <v>-8.7629710244199577E-2</v>
      </c>
      <c r="D104">
        <v>0.31734636517154219</v>
      </c>
      <c r="E104">
        <v>-0.59038892795813314</v>
      </c>
    </row>
    <row r="105" spans="1:5" x14ac:dyDescent="0.35">
      <c r="A105" t="s">
        <v>178</v>
      </c>
      <c r="B105">
        <v>266</v>
      </c>
      <c r="C105">
        <v>0.59761304148038741</v>
      </c>
      <c r="D105">
        <v>0.60562731904282863</v>
      </c>
      <c r="E105">
        <v>0.72147858510482987</v>
      </c>
    </row>
    <row r="106" spans="1:5" x14ac:dyDescent="0.35">
      <c r="A106" t="s">
        <v>179</v>
      </c>
      <c r="B106">
        <v>2686</v>
      </c>
      <c r="C106">
        <v>-0.3941951173349616</v>
      </c>
      <c r="D106">
        <v>-0.21221821424343471</v>
      </c>
      <c r="E106">
        <v>-0.35353392299453978</v>
      </c>
    </row>
    <row r="107" spans="1:5" x14ac:dyDescent="0.35">
      <c r="A107" t="s">
        <v>180</v>
      </c>
      <c r="B107">
        <v>5849</v>
      </c>
      <c r="C107">
        <v>-0.53790586896734227</v>
      </c>
      <c r="D107">
        <v>-0.30212449319225748</v>
      </c>
      <c r="E107">
        <v>-0.47349471302979129</v>
      </c>
    </row>
    <row r="108" spans="1:5" x14ac:dyDescent="0.35">
      <c r="A108" t="s">
        <v>181</v>
      </c>
      <c r="B108">
        <v>82</v>
      </c>
      <c r="C108">
        <v>0.49705260200608609</v>
      </c>
      <c r="D108">
        <v>0.813590279823042</v>
      </c>
      <c r="E108">
        <v>0.19158906617029589</v>
      </c>
    </row>
    <row r="109" spans="1:5" x14ac:dyDescent="0.35">
      <c r="A109" t="s">
        <v>182</v>
      </c>
      <c r="B109">
        <v>44</v>
      </c>
      <c r="C109">
        <v>1.4979239341560779</v>
      </c>
      <c r="D109">
        <v>1.5592578079563739</v>
      </c>
      <c r="E109">
        <v>1.806246831970409</v>
      </c>
    </row>
    <row r="110" spans="1:5" x14ac:dyDescent="0.35">
      <c r="A110" t="s">
        <v>183</v>
      </c>
      <c r="B110">
        <v>371</v>
      </c>
      <c r="C110">
        <v>-0.1113816103850736</v>
      </c>
      <c r="D110">
        <v>-0.1676739799960448</v>
      </c>
      <c r="E110">
        <v>-5.182823209255108E-2</v>
      </c>
    </row>
    <row r="111" spans="1:5" x14ac:dyDescent="0.35">
      <c r="A111" t="s">
        <v>184</v>
      </c>
      <c r="B111">
        <v>150</v>
      </c>
      <c r="C111">
        <v>-0.24270821903439049</v>
      </c>
      <c r="D111">
        <v>-0.26377928279675161</v>
      </c>
      <c r="E111">
        <v>-0.39010707400464351</v>
      </c>
    </row>
    <row r="112" spans="1:5" x14ac:dyDescent="0.35">
      <c r="A112" t="s">
        <v>185</v>
      </c>
      <c r="B112">
        <v>9559</v>
      </c>
      <c r="C112">
        <v>0.13146085381798769</v>
      </c>
      <c r="D112">
        <v>0.72034304827664575</v>
      </c>
      <c r="E112">
        <v>-0.32388470722251278</v>
      </c>
    </row>
    <row r="113" spans="1:5" x14ac:dyDescent="0.35">
      <c r="A113" t="s">
        <v>186</v>
      </c>
      <c r="B113">
        <v>3223</v>
      </c>
      <c r="C113">
        <v>0.83103976165169879</v>
      </c>
      <c r="D113">
        <v>-0.34244083481798959</v>
      </c>
      <c r="E113">
        <v>1.1068078884568391</v>
      </c>
    </row>
    <row r="114" spans="1:5" x14ac:dyDescent="0.35">
      <c r="A114" t="s">
        <v>187</v>
      </c>
      <c r="B114">
        <v>361</v>
      </c>
      <c r="C114">
        <v>0.2723169069371032</v>
      </c>
      <c r="D114">
        <v>0.55246602994349248</v>
      </c>
      <c r="E114">
        <v>0.39027157686599062</v>
      </c>
    </row>
    <row r="115" spans="1:5" x14ac:dyDescent="0.35">
      <c r="A115" t="s">
        <v>188</v>
      </c>
      <c r="B115">
        <v>912</v>
      </c>
      <c r="C115">
        <v>1.2688099631482039</v>
      </c>
      <c r="D115">
        <v>0.96260256612556694</v>
      </c>
      <c r="E115">
        <v>1.6861932643125219</v>
      </c>
    </row>
    <row r="116" spans="1:5" x14ac:dyDescent="0.35">
      <c r="A116" t="s">
        <v>189</v>
      </c>
      <c r="B116">
        <v>53543</v>
      </c>
      <c r="C116">
        <v>-0.22921189628046479</v>
      </c>
      <c r="D116">
        <v>-8.408829490655528E-3</v>
      </c>
      <c r="E116">
        <v>-0.27051450628372631</v>
      </c>
    </row>
    <row r="117" spans="1:5" x14ac:dyDescent="0.35">
      <c r="A117" t="s">
        <v>190</v>
      </c>
      <c r="B117">
        <v>28</v>
      </c>
      <c r="C117">
        <v>-0.84058219913753229</v>
      </c>
      <c r="D117">
        <v>-0.56308799450877778</v>
      </c>
      <c r="E117">
        <v>-0.53764324869281066</v>
      </c>
    </row>
    <row r="118" spans="1:5" x14ac:dyDescent="0.35">
      <c r="A118" t="s">
        <v>191</v>
      </c>
      <c r="B118">
        <v>291</v>
      </c>
      <c r="C118">
        <v>1.058089728672609</v>
      </c>
      <c r="D118">
        <v>0.56358829731210647</v>
      </c>
      <c r="E118">
        <v>1.4788639147794631</v>
      </c>
    </row>
    <row r="119" spans="1:5" x14ac:dyDescent="0.35">
      <c r="A119" t="s">
        <v>192</v>
      </c>
      <c r="B119">
        <v>1150</v>
      </c>
      <c r="C119">
        <v>-0.40594738316803342</v>
      </c>
      <c r="D119">
        <v>-0.67942998751184025</v>
      </c>
      <c r="E119">
        <v>-0.17578542264678851</v>
      </c>
    </row>
    <row r="120" spans="1:5" x14ac:dyDescent="0.35">
      <c r="A120" t="s">
        <v>193</v>
      </c>
      <c r="B120">
        <v>2</v>
      </c>
      <c r="C120">
        <v>0.52700038975340302</v>
      </c>
      <c r="D120">
        <v>-1.2868519042825459</v>
      </c>
      <c r="E120">
        <v>0.9720983482406842</v>
      </c>
    </row>
    <row r="121" spans="1:5" x14ac:dyDescent="0.35">
      <c r="A121" t="s">
        <v>194</v>
      </c>
      <c r="B121">
        <v>50</v>
      </c>
      <c r="C121">
        <v>0.59950856729802737</v>
      </c>
      <c r="D121">
        <v>0.44062504969801258</v>
      </c>
      <c r="E121">
        <v>0.50403260574910558</v>
      </c>
    </row>
    <row r="122" spans="1:5" x14ac:dyDescent="0.35">
      <c r="A122" t="s">
        <v>195</v>
      </c>
      <c r="B122">
        <v>562</v>
      </c>
      <c r="C122">
        <v>-0.95525309319424945</v>
      </c>
      <c r="D122">
        <v>-0.60863558224556302</v>
      </c>
      <c r="E122">
        <v>-0.88113195343481432</v>
      </c>
    </row>
    <row r="123" spans="1:5" x14ac:dyDescent="0.35">
      <c r="A123" t="s">
        <v>196</v>
      </c>
      <c r="B123">
        <v>69286</v>
      </c>
      <c r="C123">
        <v>-0.26026202259972048</v>
      </c>
      <c r="D123">
        <v>0.1179933541469413</v>
      </c>
      <c r="E123">
        <v>-0.40871706653752082</v>
      </c>
    </row>
    <row r="124" spans="1:5" x14ac:dyDescent="0.35">
      <c r="A124" t="s">
        <v>197</v>
      </c>
      <c r="B124">
        <v>8</v>
      </c>
      <c r="C124">
        <v>-2.3233094680563569</v>
      </c>
      <c r="D124">
        <v>-1.5090373331881619</v>
      </c>
      <c r="E124">
        <v>-1.8752031494161769</v>
      </c>
    </row>
    <row r="125" spans="1:5" x14ac:dyDescent="0.35">
      <c r="A125" t="s">
        <v>198</v>
      </c>
      <c r="B125">
        <v>517</v>
      </c>
      <c r="C125">
        <v>-1.108600112257806</v>
      </c>
      <c r="D125">
        <v>-0.91801766607474189</v>
      </c>
      <c r="E125">
        <v>-0.88452983087976611</v>
      </c>
    </row>
    <row r="126" spans="1:5" x14ac:dyDescent="0.35">
      <c r="A126" t="s">
        <v>199</v>
      </c>
      <c r="B126">
        <v>241</v>
      </c>
      <c r="C126">
        <v>-0.21004112382310999</v>
      </c>
      <c r="D126">
        <v>-0.47586076511702913</v>
      </c>
      <c r="E126">
        <v>-0.17166358296956999</v>
      </c>
    </row>
    <row r="127" spans="1:5" x14ac:dyDescent="0.35">
      <c r="A127" t="s">
        <v>200</v>
      </c>
      <c r="B127">
        <v>378</v>
      </c>
      <c r="C127">
        <v>-0.24607766146949911</v>
      </c>
      <c r="D127">
        <v>-9.3683205013652682E-3</v>
      </c>
      <c r="E127">
        <v>-0.29266047220771468</v>
      </c>
    </row>
    <row r="128" spans="1:5" x14ac:dyDescent="0.35">
      <c r="A128" t="s">
        <v>201</v>
      </c>
      <c r="B128">
        <v>838</v>
      </c>
      <c r="C128">
        <v>0.60779368686982149</v>
      </c>
      <c r="D128">
        <v>1.102620357192776</v>
      </c>
      <c r="E128">
        <v>-2.5215643366281971E-3</v>
      </c>
    </row>
    <row r="129" spans="1:5" x14ac:dyDescent="0.35">
      <c r="A129" t="s">
        <v>202</v>
      </c>
      <c r="B129">
        <v>1</v>
      </c>
      <c r="C129">
        <v>2.7001629910070482</v>
      </c>
      <c r="D129">
        <v>-1.576402795087513</v>
      </c>
      <c r="E129">
        <v>3.2790371963919189</v>
      </c>
    </row>
    <row r="130" spans="1:5" x14ac:dyDescent="0.35">
      <c r="A130" t="s">
        <v>203</v>
      </c>
      <c r="B130">
        <v>9806</v>
      </c>
      <c r="C130">
        <v>-0.96195585191255895</v>
      </c>
      <c r="D130">
        <v>-0.55011661303755199</v>
      </c>
      <c r="E130">
        <v>-0.94629487987905359</v>
      </c>
    </row>
    <row r="131" spans="1:5" x14ac:dyDescent="0.35">
      <c r="A131" t="s">
        <v>204</v>
      </c>
      <c r="B131">
        <v>531</v>
      </c>
      <c r="C131">
        <v>1.2312261208973729</v>
      </c>
      <c r="D131">
        <v>1.274198943707074</v>
      </c>
      <c r="E131">
        <v>1.3258014621709511</v>
      </c>
    </row>
    <row r="132" spans="1:5" x14ac:dyDescent="0.35">
      <c r="A132" t="s">
        <v>205</v>
      </c>
      <c r="B132">
        <v>314</v>
      </c>
      <c r="C132">
        <v>0.89929998426644708</v>
      </c>
      <c r="D132">
        <v>1.168637229704194</v>
      </c>
      <c r="E132">
        <v>1.1121068609752529</v>
      </c>
    </row>
    <row r="133" spans="1:5" x14ac:dyDescent="0.35">
      <c r="A133" t="s">
        <v>206</v>
      </c>
      <c r="B133">
        <v>300</v>
      </c>
      <c r="C133">
        <v>9.6213129423899049E-2</v>
      </c>
      <c r="D133">
        <v>1.663081715287312E-2</v>
      </c>
      <c r="E133">
        <v>-4.5817712490803623E-2</v>
      </c>
    </row>
    <row r="134" spans="1:5" x14ac:dyDescent="0.35">
      <c r="A134" t="s">
        <v>207</v>
      </c>
      <c r="B134">
        <v>1</v>
      </c>
      <c r="C134">
        <v>-1.868668125119703</v>
      </c>
      <c r="D134">
        <v>-1.1783565623674761</v>
      </c>
      <c r="E134">
        <v>-1.4406705469536301</v>
      </c>
    </row>
    <row r="135" spans="1:5" x14ac:dyDescent="0.35">
      <c r="A135" t="s">
        <v>208</v>
      </c>
      <c r="B135">
        <v>1921</v>
      </c>
      <c r="C135">
        <v>0.8995058089028185</v>
      </c>
      <c r="D135">
        <v>1.582355598307879</v>
      </c>
      <c r="E135">
        <v>0.42259447517730259</v>
      </c>
    </row>
    <row r="136" spans="1:5" x14ac:dyDescent="0.35">
      <c r="A136" t="s">
        <v>209</v>
      </c>
      <c r="B136">
        <v>151859</v>
      </c>
      <c r="C136">
        <v>0.95484612183706519</v>
      </c>
      <c r="D136">
        <v>-0.47040438891255942</v>
      </c>
      <c r="E136">
        <v>1.03518949109042</v>
      </c>
    </row>
    <row r="137" spans="1:5" x14ac:dyDescent="0.35">
      <c r="A137" t="s">
        <v>210</v>
      </c>
      <c r="B137">
        <v>379</v>
      </c>
      <c r="C137">
        <v>0.34428900739835272</v>
      </c>
      <c r="D137">
        <v>-0.31106424108373087</v>
      </c>
      <c r="E137">
        <v>0.5554408583357302</v>
      </c>
    </row>
    <row r="138" spans="1:5" x14ac:dyDescent="0.35">
      <c r="A138" t="s">
        <v>211</v>
      </c>
      <c r="B138">
        <v>37071</v>
      </c>
      <c r="C138">
        <v>-0.56609748617424305</v>
      </c>
      <c r="D138">
        <v>-0.68516640675354146</v>
      </c>
      <c r="E138">
        <v>-0.48645644675595001</v>
      </c>
    </row>
    <row r="139" spans="1:5" x14ac:dyDescent="0.35">
      <c r="A139" t="s">
        <v>212</v>
      </c>
      <c r="B139">
        <v>83</v>
      </c>
      <c r="C139">
        <v>0.49197772017619978</v>
      </c>
      <c r="D139">
        <v>0.31019059300994428</v>
      </c>
      <c r="E139">
        <v>0.56746512906707569</v>
      </c>
    </row>
    <row r="140" spans="1:5" x14ac:dyDescent="0.35">
      <c r="A140" t="s">
        <v>213</v>
      </c>
      <c r="B140">
        <v>193</v>
      </c>
      <c r="C140">
        <v>0.44704380203871108</v>
      </c>
      <c r="D140">
        <v>-4.5288958444954452E-2</v>
      </c>
      <c r="E140">
        <v>0.50980040441403396</v>
      </c>
    </row>
    <row r="141" spans="1:5" x14ac:dyDescent="0.35">
      <c r="A141" t="s">
        <v>214</v>
      </c>
      <c r="B141">
        <v>12248</v>
      </c>
      <c r="C141">
        <v>-0.31532587040714272</v>
      </c>
      <c r="D141">
        <v>7.9847779042597933E-2</v>
      </c>
      <c r="E141">
        <v>-0.42580403962399788</v>
      </c>
    </row>
    <row r="142" spans="1:5" x14ac:dyDescent="0.35">
      <c r="A142" t="s">
        <v>215</v>
      </c>
      <c r="B142">
        <v>373</v>
      </c>
      <c r="C142">
        <v>-0.72389006703554959</v>
      </c>
      <c r="D142">
        <v>-0.81735536512421947</v>
      </c>
      <c r="E142">
        <v>-0.65165355374167555</v>
      </c>
    </row>
    <row r="143" spans="1:5" x14ac:dyDescent="0.35">
      <c r="A143" t="s">
        <v>216</v>
      </c>
      <c r="B143">
        <v>1323</v>
      </c>
      <c r="C143">
        <v>0.41609924931353881</v>
      </c>
      <c r="D143">
        <v>0.24305856281945151</v>
      </c>
      <c r="E143">
        <v>0.29816237202096457</v>
      </c>
    </row>
    <row r="144" spans="1:5" x14ac:dyDescent="0.35">
      <c r="A144" t="s">
        <v>217</v>
      </c>
      <c r="B144">
        <v>50156</v>
      </c>
      <c r="C144">
        <v>0.75018257191822835</v>
      </c>
      <c r="D144">
        <v>-0.18122482970525891</v>
      </c>
      <c r="E144">
        <v>0.96950814254875783</v>
      </c>
    </row>
    <row r="145" spans="1:5" x14ac:dyDescent="0.35">
      <c r="A145" t="s">
        <v>218</v>
      </c>
      <c r="B145">
        <v>2403</v>
      </c>
      <c r="C145">
        <v>-0.69812439140018001</v>
      </c>
      <c r="D145">
        <v>-0.41790271413522939</v>
      </c>
      <c r="E145">
        <v>-0.7847547703231984</v>
      </c>
    </row>
    <row r="146" spans="1:5" x14ac:dyDescent="0.35">
      <c r="A146" t="s">
        <v>219</v>
      </c>
      <c r="B146">
        <v>41982</v>
      </c>
      <c r="C146">
        <v>-0.36828621843614728</v>
      </c>
      <c r="D146">
        <v>0.1352441627047257</v>
      </c>
      <c r="E146">
        <v>-0.76724257542019825</v>
      </c>
    </row>
    <row r="147" spans="1:5" x14ac:dyDescent="0.35">
      <c r="A147" t="s">
        <v>220</v>
      </c>
      <c r="B147">
        <v>15</v>
      </c>
      <c r="C147">
        <v>-0.45933974982311898</v>
      </c>
      <c r="D147">
        <v>-0.38968749191685309</v>
      </c>
      <c r="E147">
        <v>-0.64573018408907756</v>
      </c>
    </row>
    <row r="148" spans="1:5" x14ac:dyDescent="0.35">
      <c r="A148" t="s">
        <v>221</v>
      </c>
      <c r="B148">
        <v>970</v>
      </c>
      <c r="C148">
        <v>-0.18649194614910281</v>
      </c>
      <c r="D148">
        <v>0.44594139416114248</v>
      </c>
      <c r="E148">
        <v>-0.25561237537877468</v>
      </c>
    </row>
    <row r="149" spans="1:5" x14ac:dyDescent="0.35">
      <c r="A149" t="s">
        <v>222</v>
      </c>
      <c r="B149">
        <v>623</v>
      </c>
      <c r="C149">
        <v>0.54587342083484747</v>
      </c>
      <c r="D149">
        <v>0.33493944413556409</v>
      </c>
      <c r="E149">
        <v>0.29835378124998951</v>
      </c>
    </row>
    <row r="150" spans="1:5" x14ac:dyDescent="0.35">
      <c r="A150" t="s">
        <v>223</v>
      </c>
      <c r="B150">
        <v>155</v>
      </c>
      <c r="C150">
        <v>0.2832791450370975</v>
      </c>
      <c r="D150">
        <v>-4.8993996724778721E-2</v>
      </c>
      <c r="E150">
        <v>4.644955022298166E-2</v>
      </c>
    </row>
    <row r="151" spans="1:5" x14ac:dyDescent="0.35">
      <c r="A151" t="s">
        <v>224</v>
      </c>
      <c r="B151">
        <v>262</v>
      </c>
      <c r="C151">
        <v>-0.18502609218734031</v>
      </c>
      <c r="D151">
        <v>0.40629063331108062</v>
      </c>
      <c r="E151">
        <v>-0.3793234168059903</v>
      </c>
    </row>
    <row r="152" spans="1:5" x14ac:dyDescent="0.35">
      <c r="A152" t="s">
        <v>225</v>
      </c>
      <c r="B152">
        <v>2841</v>
      </c>
      <c r="C152">
        <v>0.37421628421720532</v>
      </c>
      <c r="D152">
        <v>0.28091382185064101</v>
      </c>
      <c r="E152">
        <v>0.38486233090986771</v>
      </c>
    </row>
    <row r="153" spans="1:5" x14ac:dyDescent="0.35">
      <c r="A153" t="s">
        <v>226</v>
      </c>
      <c r="B153">
        <v>3683</v>
      </c>
      <c r="C153">
        <v>-0.57342638638145249</v>
      </c>
      <c r="D153">
        <v>-0.31780321884563623</v>
      </c>
      <c r="E153">
        <v>-0.6205477383782434</v>
      </c>
    </row>
    <row r="154" spans="1:5" x14ac:dyDescent="0.35">
      <c r="A154" t="s">
        <v>227</v>
      </c>
      <c r="B154">
        <v>134137</v>
      </c>
      <c r="C154">
        <v>0.16555802871617711</v>
      </c>
      <c r="D154">
        <v>0.15139630054073211</v>
      </c>
      <c r="E154">
        <v>-0.2101682072017155</v>
      </c>
    </row>
    <row r="155" spans="1:5" x14ac:dyDescent="0.35">
      <c r="A155" t="s">
        <v>228</v>
      </c>
      <c r="B155">
        <v>62496</v>
      </c>
      <c r="C155">
        <v>3.7729383300881117E-2</v>
      </c>
      <c r="D155">
        <v>-0.42666878077345732</v>
      </c>
      <c r="E155">
        <v>0.2693516168028382</v>
      </c>
    </row>
    <row r="156" spans="1:5" x14ac:dyDescent="0.35">
      <c r="A156" t="s">
        <v>229</v>
      </c>
      <c r="B156">
        <v>5563</v>
      </c>
      <c r="C156">
        <v>-9.8656884836586509E-2</v>
      </c>
      <c r="D156">
        <v>2.2630379892218701E-3</v>
      </c>
      <c r="E156">
        <v>1.683700897630374E-2</v>
      </c>
    </row>
    <row r="157" spans="1:5" x14ac:dyDescent="0.35">
      <c r="A157" t="s">
        <v>230</v>
      </c>
      <c r="B157">
        <v>167</v>
      </c>
      <c r="C157">
        <v>0.4692447059503515</v>
      </c>
      <c r="D157">
        <v>0.48887800685193961</v>
      </c>
      <c r="E157">
        <v>0.36865285168405698</v>
      </c>
    </row>
    <row r="158" spans="1:5" x14ac:dyDescent="0.35">
      <c r="A158" t="s">
        <v>231</v>
      </c>
      <c r="B158">
        <v>1</v>
      </c>
      <c r="C158">
        <v>-2.6937644835542378</v>
      </c>
      <c r="D158">
        <v>-1.831649334559373</v>
      </c>
      <c r="E158">
        <v>-2.2444300911776911</v>
      </c>
    </row>
    <row r="159" spans="1:5" x14ac:dyDescent="0.35">
      <c r="A159" t="s">
        <v>232</v>
      </c>
      <c r="B159">
        <v>23451</v>
      </c>
      <c r="C159">
        <v>-2.958206745840156E-2</v>
      </c>
      <c r="D159">
        <v>0.33372567094123301</v>
      </c>
      <c r="E159">
        <v>-0.33387182547659577</v>
      </c>
    </row>
    <row r="160" spans="1:5" x14ac:dyDescent="0.35">
      <c r="A160" t="s">
        <v>233</v>
      </c>
      <c r="B160">
        <v>171189</v>
      </c>
      <c r="C160">
        <v>-1.393495364968852</v>
      </c>
      <c r="D160">
        <v>-1.032539298059084</v>
      </c>
      <c r="E160">
        <v>-1.110040035489585</v>
      </c>
    </row>
    <row r="161" spans="1:5" x14ac:dyDescent="0.35">
      <c r="A161" t="s">
        <v>234</v>
      </c>
      <c r="B161">
        <v>452</v>
      </c>
      <c r="C161">
        <v>0.77124638049254235</v>
      </c>
      <c r="D161">
        <v>0.8799560131383859</v>
      </c>
      <c r="E161">
        <v>0.86894422397643667</v>
      </c>
    </row>
    <row r="162" spans="1:5" x14ac:dyDescent="0.35">
      <c r="A162" t="s">
        <v>235</v>
      </c>
      <c r="B162">
        <v>4</v>
      </c>
      <c r="C162">
        <v>7.7932973690872126E-2</v>
      </c>
      <c r="D162">
        <v>-0.16496299210969431</v>
      </c>
      <c r="E162">
        <v>-0.68653704329788234</v>
      </c>
    </row>
    <row r="163" spans="1:5" x14ac:dyDescent="0.35">
      <c r="A163" t="s">
        <v>236</v>
      </c>
      <c r="B163">
        <v>19</v>
      </c>
      <c r="C163">
        <v>-0.45520383059628611</v>
      </c>
      <c r="D163">
        <v>-1.287361806693843</v>
      </c>
      <c r="E163">
        <v>-1.0565819713615969</v>
      </c>
    </row>
    <row r="164" spans="1:5" x14ac:dyDescent="0.35">
      <c r="A164" t="s">
        <v>237</v>
      </c>
      <c r="B164">
        <v>42</v>
      </c>
      <c r="C164">
        <v>-0.46402742574668882</v>
      </c>
      <c r="D164">
        <v>-0.64627569692441766</v>
      </c>
      <c r="E164">
        <v>-0.41914014617781031</v>
      </c>
    </row>
    <row r="165" spans="1:5" x14ac:dyDescent="0.35">
      <c r="A165" t="s">
        <v>238</v>
      </c>
      <c r="B165">
        <v>42294</v>
      </c>
      <c r="C165">
        <v>-7.5946346996487613E-2</v>
      </c>
      <c r="D165">
        <v>0.19935466693368459</v>
      </c>
      <c r="E165">
        <v>-0.2247756220354391</v>
      </c>
    </row>
    <row r="166" spans="1:5" x14ac:dyDescent="0.35">
      <c r="A166" t="s">
        <v>239</v>
      </c>
      <c r="B166">
        <v>1024</v>
      </c>
      <c r="C166">
        <v>0.17868911463955239</v>
      </c>
      <c r="D166">
        <v>0.1091155574849291</v>
      </c>
      <c r="E166">
        <v>0.25345185251482599</v>
      </c>
    </row>
    <row r="167" spans="1:5" x14ac:dyDescent="0.35">
      <c r="A167" t="s">
        <v>240</v>
      </c>
      <c r="B167">
        <v>23232</v>
      </c>
      <c r="C167">
        <v>-5.3093328738692228E-2</v>
      </c>
      <c r="D167">
        <v>0.32631738371818442</v>
      </c>
      <c r="E167">
        <v>-6.4116714934490823E-2</v>
      </c>
    </row>
    <row r="168" spans="1:5" x14ac:dyDescent="0.35">
      <c r="A168" t="s">
        <v>241</v>
      </c>
      <c r="B168">
        <v>27</v>
      </c>
      <c r="C168">
        <v>-3.7092307154456397E-2</v>
      </c>
      <c r="D168">
        <v>-0.27657984613532999</v>
      </c>
      <c r="E168">
        <v>-0.1051286816360411</v>
      </c>
    </row>
    <row r="169" spans="1:5" x14ac:dyDescent="0.35">
      <c r="A169" t="s">
        <v>242</v>
      </c>
      <c r="B169">
        <v>102</v>
      </c>
      <c r="C169">
        <v>0.97914283306264638</v>
      </c>
      <c r="D169">
        <v>0.36620612949920173</v>
      </c>
      <c r="E169">
        <v>1.1596226258644551</v>
      </c>
    </row>
    <row r="170" spans="1:5" x14ac:dyDescent="0.35">
      <c r="A170" t="s">
        <v>243</v>
      </c>
      <c r="B170">
        <v>51673</v>
      </c>
      <c r="C170">
        <v>-0.52839891780489878</v>
      </c>
      <c r="D170">
        <v>-0.56226595795439149</v>
      </c>
      <c r="E170">
        <v>-0.39596918669195957</v>
      </c>
    </row>
    <row r="171" spans="1:5" x14ac:dyDescent="0.35">
      <c r="A171" t="s">
        <v>244</v>
      </c>
      <c r="B171">
        <v>4</v>
      </c>
      <c r="C171">
        <v>-2.4318639155407391</v>
      </c>
      <c r="D171">
        <v>-1.6230622542889239</v>
      </c>
      <c r="E171">
        <v>-2.017032693360906</v>
      </c>
    </row>
    <row r="172" spans="1:5" x14ac:dyDescent="0.35">
      <c r="A172" t="s">
        <v>245</v>
      </c>
      <c r="B172">
        <v>13011</v>
      </c>
      <c r="C172">
        <v>-4.7912970509600923E-2</v>
      </c>
      <c r="D172">
        <v>0.36169960037980142</v>
      </c>
      <c r="E172">
        <v>-0.6168861917826779</v>
      </c>
    </row>
    <row r="173" spans="1:5" x14ac:dyDescent="0.35">
      <c r="A173" t="s">
        <v>246</v>
      </c>
      <c r="B173">
        <v>14216</v>
      </c>
      <c r="C173">
        <v>-1.722114304129051E-2</v>
      </c>
      <c r="D173">
        <v>8.6231929937651733E-2</v>
      </c>
      <c r="E173">
        <v>-0.13561241132794041</v>
      </c>
    </row>
    <row r="174" spans="1:5" x14ac:dyDescent="0.35">
      <c r="A174" t="s">
        <v>247</v>
      </c>
      <c r="B174">
        <v>36</v>
      </c>
      <c r="C174">
        <v>0.87214794557583564</v>
      </c>
      <c r="D174">
        <v>0.59797082351984898</v>
      </c>
      <c r="E174">
        <v>0.54565015097025671</v>
      </c>
    </row>
    <row r="175" spans="1:5" x14ac:dyDescent="0.35">
      <c r="A175" t="s">
        <v>248</v>
      </c>
      <c r="B175">
        <v>27</v>
      </c>
      <c r="C175">
        <v>0.85211048889956931</v>
      </c>
      <c r="D175">
        <v>0.9554906830518487</v>
      </c>
      <c r="E175">
        <v>1.030093955531888</v>
      </c>
    </row>
    <row r="176" spans="1:5" x14ac:dyDescent="0.35">
      <c r="A176" t="s">
        <v>249</v>
      </c>
      <c r="B176">
        <v>52356</v>
      </c>
      <c r="C176">
        <v>5.2883884312044861E-2</v>
      </c>
      <c r="D176">
        <v>8.3674521262137244E-2</v>
      </c>
      <c r="E176">
        <v>7.1138600613348674E-2</v>
      </c>
    </row>
    <row r="177" spans="1:5" x14ac:dyDescent="0.35">
      <c r="A177" t="s">
        <v>250</v>
      </c>
      <c r="B177">
        <v>330426</v>
      </c>
      <c r="C177">
        <v>-0.49213883613913217</v>
      </c>
      <c r="D177">
        <v>-9.9965747368692178E-3</v>
      </c>
      <c r="E177">
        <v>-0.51458895437010743</v>
      </c>
    </row>
    <row r="178" spans="1:5" x14ac:dyDescent="0.35">
      <c r="A178" t="s">
        <v>251</v>
      </c>
      <c r="B178">
        <v>28</v>
      </c>
      <c r="C178">
        <v>0.59391410092898145</v>
      </c>
      <c r="D178">
        <v>0.97509188723058227</v>
      </c>
      <c r="E178">
        <v>0.90451701558051156</v>
      </c>
    </row>
    <row r="179" spans="1:5" x14ac:dyDescent="0.35">
      <c r="A179" t="s">
        <v>252</v>
      </c>
      <c r="B179">
        <v>261327</v>
      </c>
      <c r="C179">
        <v>0.37466956370209381</v>
      </c>
      <c r="D179">
        <v>-0.1307778045639813</v>
      </c>
      <c r="E179">
        <v>0.57215303781530613</v>
      </c>
    </row>
    <row r="180" spans="1:5" x14ac:dyDescent="0.35">
      <c r="A180" t="s">
        <v>253</v>
      </c>
      <c r="B180">
        <v>3122</v>
      </c>
      <c r="C180">
        <v>0.14102666935961719</v>
      </c>
      <c r="D180">
        <v>0.55748490279560792</v>
      </c>
      <c r="E180">
        <v>3.3422782604772883E-2</v>
      </c>
    </row>
    <row r="181" spans="1:5" x14ac:dyDescent="0.35">
      <c r="A181" t="s">
        <v>254</v>
      </c>
      <c r="B181">
        <v>151</v>
      </c>
      <c r="C181">
        <v>5.6811535688214843E-3</v>
      </c>
      <c r="D181">
        <v>-0.1830752280421506</v>
      </c>
      <c r="E181">
        <v>-2.829819488973143E-2</v>
      </c>
    </row>
    <row r="182" spans="1:5" x14ac:dyDescent="0.35">
      <c r="A182" t="s">
        <v>255</v>
      </c>
      <c r="B182">
        <v>5</v>
      </c>
      <c r="C182">
        <v>-0.65415281968754257</v>
      </c>
      <c r="D182">
        <v>0.50528484126187445</v>
      </c>
      <c r="E182">
        <v>-0.15304174425846001</v>
      </c>
    </row>
    <row r="183" spans="1:5" x14ac:dyDescent="0.35">
      <c r="A183" t="s">
        <v>256</v>
      </c>
      <c r="B183">
        <v>3</v>
      </c>
      <c r="C183">
        <v>0.54621369856834334</v>
      </c>
      <c r="D183">
        <v>2.792148375852703E-2</v>
      </c>
      <c r="E183">
        <v>1.058795951967094</v>
      </c>
    </row>
    <row r="184" spans="1:5" x14ac:dyDescent="0.35">
      <c r="A184" t="s">
        <v>257</v>
      </c>
      <c r="B184">
        <v>743</v>
      </c>
      <c r="C184">
        <v>0.27708797612811081</v>
      </c>
      <c r="D184">
        <v>0.71143405488874623</v>
      </c>
      <c r="E184">
        <v>0.2207000031920206</v>
      </c>
    </row>
    <row r="185" spans="1:5" x14ac:dyDescent="0.35">
      <c r="A185" t="s">
        <v>258</v>
      </c>
      <c r="B185">
        <v>80</v>
      </c>
      <c r="C185">
        <v>0.838805237405853</v>
      </c>
      <c r="D185">
        <v>-1.068600067693929E-2</v>
      </c>
      <c r="E185">
        <v>0.23471374302940709</v>
      </c>
    </row>
    <row r="186" spans="1:5" x14ac:dyDescent="0.35">
      <c r="A186" t="s">
        <v>259</v>
      </c>
      <c r="B186">
        <v>99</v>
      </c>
      <c r="C186">
        <v>0.99694169454466786</v>
      </c>
      <c r="D186">
        <v>0.89754343816985871</v>
      </c>
      <c r="E186">
        <v>0.60223472572301051</v>
      </c>
    </row>
    <row r="187" spans="1:5" x14ac:dyDescent="0.35">
      <c r="A187" t="s">
        <v>260</v>
      </c>
      <c r="B187">
        <v>97661</v>
      </c>
      <c r="C187">
        <v>0.60856699416727977</v>
      </c>
      <c r="D187">
        <v>-0.34459010239879218</v>
      </c>
      <c r="E187">
        <v>0.59592976550699073</v>
      </c>
    </row>
    <row r="188" spans="1:5" x14ac:dyDescent="0.35">
      <c r="A188" t="s">
        <v>261</v>
      </c>
      <c r="B188">
        <v>98247</v>
      </c>
      <c r="C188">
        <v>0.74500747563294778</v>
      </c>
      <c r="D188">
        <v>-0.35903124061047548</v>
      </c>
      <c r="E188">
        <v>0.94736302006261808</v>
      </c>
    </row>
    <row r="189" spans="1:5" x14ac:dyDescent="0.35">
      <c r="A189" t="s">
        <v>262</v>
      </c>
      <c r="B189">
        <v>814</v>
      </c>
      <c r="C189">
        <v>-0.81611582310941977</v>
      </c>
      <c r="D189">
        <v>-0.25095785336479959</v>
      </c>
      <c r="E189">
        <v>-0.83606389233457479</v>
      </c>
    </row>
    <row r="190" spans="1:5" x14ac:dyDescent="0.35">
      <c r="A190" t="s">
        <v>263</v>
      </c>
      <c r="B190">
        <v>130815</v>
      </c>
      <c r="C190">
        <v>-0.39565217455938689</v>
      </c>
      <c r="D190">
        <v>0.21944633172799921</v>
      </c>
      <c r="E190">
        <v>-0.49911069019194959</v>
      </c>
    </row>
    <row r="191" spans="1:5" x14ac:dyDescent="0.35">
      <c r="A191" t="s">
        <v>264</v>
      </c>
      <c r="B191">
        <v>148</v>
      </c>
      <c r="C191">
        <v>-1.318927557034363</v>
      </c>
      <c r="D191">
        <v>-1.0232496879869779</v>
      </c>
      <c r="E191">
        <v>-1.1798893807343871</v>
      </c>
    </row>
    <row r="192" spans="1:5" x14ac:dyDescent="0.35">
      <c r="A192" t="s">
        <v>265</v>
      </c>
      <c r="B192">
        <v>2309</v>
      </c>
      <c r="C192">
        <v>0.83401331497151854</v>
      </c>
      <c r="D192">
        <v>1.0969006637360741</v>
      </c>
      <c r="E192">
        <v>0.93664042041863327</v>
      </c>
    </row>
    <row r="193" spans="1:5" x14ac:dyDescent="0.35">
      <c r="A193" t="s">
        <v>266</v>
      </c>
      <c r="B193">
        <v>36481</v>
      </c>
      <c r="C193">
        <v>-0.65034961460604424</v>
      </c>
      <c r="D193">
        <v>-0.26424397025452379</v>
      </c>
      <c r="E193">
        <v>-0.71938832911167694</v>
      </c>
    </row>
    <row r="194" spans="1:5" x14ac:dyDescent="0.35">
      <c r="A194" t="s">
        <v>267</v>
      </c>
      <c r="B194">
        <v>33</v>
      </c>
      <c r="C194">
        <v>9.0336582953810335E-2</v>
      </c>
      <c r="D194">
        <v>0.25350441147382557</v>
      </c>
      <c r="E194">
        <v>0.31156321346708471</v>
      </c>
    </row>
    <row r="195" spans="1:5" x14ac:dyDescent="0.35">
      <c r="A195" t="s">
        <v>268</v>
      </c>
      <c r="B195">
        <v>195</v>
      </c>
      <c r="C195">
        <v>-0.16928348130925211</v>
      </c>
      <c r="D195">
        <v>-2.7791729996431331E-2</v>
      </c>
      <c r="E195">
        <v>-0.15014602065099431</v>
      </c>
    </row>
    <row r="196" spans="1:5" x14ac:dyDescent="0.35">
      <c r="A196" t="s">
        <v>269</v>
      </c>
      <c r="B196">
        <v>6</v>
      </c>
      <c r="C196">
        <v>1.2426140622150801</v>
      </c>
      <c r="D196">
        <v>-8.052768265047483E-2</v>
      </c>
      <c r="E196">
        <v>0.92746077964051199</v>
      </c>
    </row>
    <row r="197" spans="1:5" x14ac:dyDescent="0.35">
      <c r="A197" t="s">
        <v>270</v>
      </c>
      <c r="B197">
        <v>756</v>
      </c>
      <c r="C197">
        <v>-0.47514131927965852</v>
      </c>
      <c r="D197">
        <v>-0.2621319345925881</v>
      </c>
      <c r="E197">
        <v>-0.41903176501519562</v>
      </c>
    </row>
    <row r="198" spans="1:5" x14ac:dyDescent="0.35">
      <c r="A198" t="s">
        <v>271</v>
      </c>
      <c r="B198">
        <v>22173</v>
      </c>
      <c r="C198">
        <v>-1.1311981998712479</v>
      </c>
      <c r="D198">
        <v>-0.83786469015818055</v>
      </c>
      <c r="E198">
        <v>-1.028600220167474</v>
      </c>
    </row>
    <row r="199" spans="1:5" x14ac:dyDescent="0.35">
      <c r="A199" t="s">
        <v>272</v>
      </c>
      <c r="B199">
        <v>142473</v>
      </c>
      <c r="C199">
        <v>-0.61954887616052556</v>
      </c>
      <c r="D199">
        <v>-0.49273463572836002</v>
      </c>
      <c r="E199">
        <v>-0.71987120926228976</v>
      </c>
    </row>
    <row r="200" spans="1:5" x14ac:dyDescent="0.35">
      <c r="A200" t="s">
        <v>273</v>
      </c>
      <c r="B200">
        <v>8</v>
      </c>
      <c r="C200">
        <v>-0.93511943827146116</v>
      </c>
      <c r="D200">
        <v>0.15081259226129681</v>
      </c>
      <c r="E200">
        <v>-0.41804161305432908</v>
      </c>
    </row>
    <row r="201" spans="1:5" x14ac:dyDescent="0.35">
      <c r="A201" t="s">
        <v>274</v>
      </c>
      <c r="B201">
        <v>6</v>
      </c>
      <c r="C201">
        <v>-0.63238129656603381</v>
      </c>
      <c r="D201">
        <v>-0.43920304940657329</v>
      </c>
      <c r="E201">
        <v>-0.95992736591178129</v>
      </c>
    </row>
    <row r="202" spans="1:5" x14ac:dyDescent="0.35">
      <c r="A202" t="s">
        <v>275</v>
      </c>
      <c r="B202">
        <v>2621</v>
      </c>
      <c r="C202">
        <v>1.2173978675470929</v>
      </c>
      <c r="D202">
        <v>1.2967273748244941</v>
      </c>
      <c r="E202">
        <v>1.4503686139053269</v>
      </c>
    </row>
    <row r="203" spans="1:5" x14ac:dyDescent="0.35">
      <c r="A203" t="s">
        <v>276</v>
      </c>
      <c r="B203">
        <v>16337</v>
      </c>
      <c r="C203">
        <v>-0.79751617143322384</v>
      </c>
      <c r="D203">
        <v>-0.61784184766151717</v>
      </c>
      <c r="E203">
        <v>-0.60261795399050577</v>
      </c>
    </row>
    <row r="204" spans="1:5" x14ac:dyDescent="0.35">
      <c r="A204" t="s">
        <v>277</v>
      </c>
      <c r="B204">
        <v>9028</v>
      </c>
      <c r="C204">
        <v>-0.49587003849619488</v>
      </c>
      <c r="D204">
        <v>-0.26324431388255232</v>
      </c>
      <c r="E204">
        <v>-0.5105707957223069</v>
      </c>
    </row>
    <row r="205" spans="1:5" x14ac:dyDescent="0.35">
      <c r="A205" t="s">
        <v>278</v>
      </c>
      <c r="B205">
        <v>450041</v>
      </c>
      <c r="C205">
        <v>1.732403042722886</v>
      </c>
      <c r="D205">
        <v>-0.54429418840052723</v>
      </c>
      <c r="E205">
        <v>2.1484977569959498</v>
      </c>
    </row>
    <row r="206" spans="1:5" x14ac:dyDescent="0.35">
      <c r="A206" t="s">
        <v>279</v>
      </c>
      <c r="B206">
        <v>1870720</v>
      </c>
      <c r="C206">
        <v>0.41322391797594737</v>
      </c>
      <c r="D206">
        <v>-0.73252838308429724</v>
      </c>
      <c r="E206">
        <v>0.43132263131526222</v>
      </c>
    </row>
    <row r="207" spans="1:5" x14ac:dyDescent="0.35">
      <c r="A207" t="s">
        <v>280</v>
      </c>
      <c r="B207">
        <v>3763</v>
      </c>
      <c r="C207">
        <v>-0.41324919506952629</v>
      </c>
      <c r="D207">
        <v>-0.30817571688068862</v>
      </c>
      <c r="E207">
        <v>-0.30715574883540281</v>
      </c>
    </row>
    <row r="208" spans="1:5" x14ac:dyDescent="0.35">
      <c r="A208" t="s">
        <v>281</v>
      </c>
      <c r="B208">
        <v>976</v>
      </c>
      <c r="C208">
        <v>-1.2586018504548759</v>
      </c>
      <c r="D208">
        <v>-1.1792661728697691</v>
      </c>
      <c r="E208">
        <v>-0.90996499737024783</v>
      </c>
    </row>
    <row r="209" spans="1:5" x14ac:dyDescent="0.35">
      <c r="A209" t="s">
        <v>282</v>
      </c>
      <c r="B209">
        <v>46</v>
      </c>
      <c r="C209">
        <v>-1.25086205722944</v>
      </c>
      <c r="D209">
        <v>-0.93212787758732818</v>
      </c>
      <c r="E209">
        <v>-0.85933800809053562</v>
      </c>
    </row>
    <row r="210" spans="1:5" x14ac:dyDescent="0.35">
      <c r="A210" t="s">
        <v>283</v>
      </c>
      <c r="B210">
        <v>19</v>
      </c>
      <c r="C210">
        <v>-0.47521094642749562</v>
      </c>
      <c r="D210">
        <v>-0.34968726982885101</v>
      </c>
      <c r="E210">
        <v>-3.8504564431520692E-2</v>
      </c>
    </row>
    <row r="211" spans="1:5" x14ac:dyDescent="0.35">
      <c r="A211" t="s">
        <v>284</v>
      </c>
      <c r="B211">
        <v>2082</v>
      </c>
      <c r="C211">
        <v>-0.42619972485126162</v>
      </c>
      <c r="D211">
        <v>-0.39464084291441648</v>
      </c>
      <c r="E211">
        <v>-0.43906143403289399</v>
      </c>
    </row>
    <row r="212" spans="1:5" x14ac:dyDescent="0.35">
      <c r="A212" t="s">
        <v>285</v>
      </c>
      <c r="B212">
        <v>14746</v>
      </c>
      <c r="C212">
        <v>-0.43709738101448647</v>
      </c>
      <c r="D212">
        <v>-0.149224286562609</v>
      </c>
      <c r="E212">
        <v>-0.54977945493645031</v>
      </c>
    </row>
    <row r="213" spans="1:5" x14ac:dyDescent="0.35">
      <c r="A213" t="s">
        <v>286</v>
      </c>
      <c r="B213">
        <v>396</v>
      </c>
      <c r="C213">
        <v>-0.66134364950563018</v>
      </c>
      <c r="D213">
        <v>-0.11144711664353429</v>
      </c>
      <c r="E213">
        <v>-0.78741039361644394</v>
      </c>
    </row>
    <row r="214" spans="1:5" x14ac:dyDescent="0.35">
      <c r="A214" t="s">
        <v>287</v>
      </c>
      <c r="B214">
        <v>699</v>
      </c>
      <c r="C214">
        <v>1.071919176457079</v>
      </c>
      <c r="D214">
        <v>0.96002906244284747</v>
      </c>
      <c r="E214">
        <v>1.2314165366616661</v>
      </c>
    </row>
    <row r="215" spans="1:5" x14ac:dyDescent="0.35">
      <c r="A215" t="s">
        <v>288</v>
      </c>
      <c r="B215">
        <v>1338</v>
      </c>
      <c r="C215">
        <v>-5.2585531368991641E-2</v>
      </c>
      <c r="D215">
        <v>6.727801511525533E-2</v>
      </c>
      <c r="E215">
        <v>-1.263902547663003E-2</v>
      </c>
    </row>
    <row r="216" spans="1:5" x14ac:dyDescent="0.35">
      <c r="B216">
        <v>666030</v>
      </c>
      <c r="C216">
        <v>0.47994528611389747</v>
      </c>
      <c r="D216">
        <v>-0.18464014018666899</v>
      </c>
      <c r="E216">
        <v>0.58573182513027588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6"/>
  <sheetViews>
    <sheetView topLeftCell="A196" workbookViewId="0"/>
  </sheetViews>
  <sheetFormatPr defaultRowHeight="14.5" x14ac:dyDescent="0.35"/>
  <sheetData>
    <row r="1" spans="1:5" s="1" customFormat="1" x14ac:dyDescent="0.3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</row>
    <row r="2" spans="1:5" x14ac:dyDescent="0.35">
      <c r="A2" t="s">
        <v>75</v>
      </c>
      <c r="B2">
        <v>1719</v>
      </c>
      <c r="C2">
        <v>0.1528968705324294</v>
      </c>
      <c r="D2">
        <v>0.61069871353635552</v>
      </c>
      <c r="E2">
        <v>0.33532975763823281</v>
      </c>
    </row>
    <row r="3" spans="1:5" x14ac:dyDescent="0.35">
      <c r="A3" t="s">
        <v>76</v>
      </c>
      <c r="B3">
        <v>8652</v>
      </c>
      <c r="C3">
        <v>-0.30800520337291531</v>
      </c>
      <c r="D3">
        <v>-0.12998496685679109</v>
      </c>
      <c r="E3">
        <v>-0.33764448196266661</v>
      </c>
    </row>
    <row r="4" spans="1:5" x14ac:dyDescent="0.35">
      <c r="A4" t="s">
        <v>77</v>
      </c>
      <c r="B4">
        <v>477095</v>
      </c>
      <c r="C4">
        <v>-1.448887575891699</v>
      </c>
      <c r="D4">
        <v>-0.99522862194307227</v>
      </c>
      <c r="E4">
        <v>-1.303156158707226</v>
      </c>
    </row>
    <row r="5" spans="1:5" x14ac:dyDescent="0.35">
      <c r="A5" t="s">
        <v>78</v>
      </c>
      <c r="B5">
        <v>599</v>
      </c>
      <c r="C5">
        <v>-0.66706629893062264</v>
      </c>
      <c r="D5">
        <v>-1.3585809812033729</v>
      </c>
      <c r="E5">
        <v>-0.7592766128994658</v>
      </c>
    </row>
    <row r="6" spans="1:5" x14ac:dyDescent="0.35">
      <c r="A6" t="s">
        <v>79</v>
      </c>
      <c r="B6">
        <v>2683</v>
      </c>
      <c r="C6">
        <v>0.34667975599190409</v>
      </c>
      <c r="D6">
        <v>0.73196229515285349</v>
      </c>
      <c r="E6">
        <v>0.20727364174400831</v>
      </c>
    </row>
    <row r="7" spans="1:5" x14ac:dyDescent="0.35">
      <c r="A7" t="s">
        <v>80</v>
      </c>
      <c r="B7">
        <v>459</v>
      </c>
      <c r="C7">
        <v>1.2738493445894381</v>
      </c>
      <c r="D7">
        <v>-0.50555454382515075</v>
      </c>
      <c r="E7">
        <v>0.64456609682652211</v>
      </c>
    </row>
    <row r="8" spans="1:5" x14ac:dyDescent="0.35">
      <c r="A8" t="s">
        <v>81</v>
      </c>
      <c r="B8">
        <v>298</v>
      </c>
      <c r="C8">
        <v>2.2616943673373719</v>
      </c>
      <c r="D8">
        <v>-0.45808898991435559</v>
      </c>
      <c r="E8">
        <v>1.7703329790362989</v>
      </c>
    </row>
    <row r="9" spans="1:5" x14ac:dyDescent="0.35">
      <c r="A9" t="s">
        <v>82</v>
      </c>
      <c r="B9">
        <v>1400085</v>
      </c>
      <c r="C9">
        <v>-6.6877016884795928E-2</v>
      </c>
      <c r="D9">
        <v>-0.5398727619049748</v>
      </c>
      <c r="E9">
        <v>-8.0212051325686179E-2</v>
      </c>
    </row>
    <row r="10" spans="1:5" x14ac:dyDescent="0.35">
      <c r="A10" t="s">
        <v>83</v>
      </c>
      <c r="B10">
        <v>68986</v>
      </c>
      <c r="C10">
        <v>2.4793140791037609</v>
      </c>
      <c r="D10">
        <v>0.39473147449648838</v>
      </c>
      <c r="E10">
        <v>3.379505036644332</v>
      </c>
    </row>
    <row r="11" spans="1:5" x14ac:dyDescent="0.35">
      <c r="A11" t="s">
        <v>84</v>
      </c>
      <c r="B11">
        <v>218</v>
      </c>
      <c r="C11">
        <v>-0.27226136813176821</v>
      </c>
      <c r="D11">
        <v>-1.0907663730138339</v>
      </c>
      <c r="E11">
        <v>-0.16879855963381449</v>
      </c>
    </row>
    <row r="12" spans="1:5" x14ac:dyDescent="0.35">
      <c r="A12" t="s">
        <v>85</v>
      </c>
      <c r="B12">
        <v>9187204</v>
      </c>
      <c r="C12">
        <v>0.1098479979236229</v>
      </c>
      <c r="D12">
        <v>-0.50466148190567184</v>
      </c>
      <c r="E12">
        <v>0.15998343066178669</v>
      </c>
    </row>
    <row r="13" spans="1:5" x14ac:dyDescent="0.35">
      <c r="A13" t="s">
        <v>86</v>
      </c>
      <c r="B13">
        <v>1804229</v>
      </c>
      <c r="C13">
        <v>0.4521593497236332</v>
      </c>
      <c r="D13">
        <v>-0.37841786802791261</v>
      </c>
      <c r="E13">
        <v>0.49790976030831618</v>
      </c>
    </row>
    <row r="14" spans="1:5" x14ac:dyDescent="0.35">
      <c r="A14" t="s">
        <v>87</v>
      </c>
      <c r="B14">
        <v>22560</v>
      </c>
      <c r="C14">
        <v>-1.0178874082551941</v>
      </c>
      <c r="D14">
        <v>-0.9757446510856046</v>
      </c>
      <c r="E14">
        <v>-0.89877776874653992</v>
      </c>
    </row>
    <row r="15" spans="1:5" x14ac:dyDescent="0.35">
      <c r="A15" t="s">
        <v>88</v>
      </c>
      <c r="B15">
        <v>1567</v>
      </c>
      <c r="C15">
        <v>0.22005916320686719</v>
      </c>
      <c r="D15">
        <v>-8.7452530182063934E-2</v>
      </c>
      <c r="E15">
        <v>0.1456466122747215</v>
      </c>
    </row>
    <row r="16" spans="1:5" x14ac:dyDescent="0.35">
      <c r="A16" t="s">
        <v>89</v>
      </c>
      <c r="B16">
        <v>13981</v>
      </c>
      <c r="C16">
        <v>-0.36281456937344247</v>
      </c>
      <c r="D16">
        <v>-0.49166830882657719</v>
      </c>
      <c r="E16">
        <v>-0.34937414809170497</v>
      </c>
    </row>
    <row r="17" spans="1:5" x14ac:dyDescent="0.35">
      <c r="A17" t="s">
        <v>90</v>
      </c>
      <c r="B17">
        <v>196742</v>
      </c>
      <c r="C17">
        <v>-0.44667088790633108</v>
      </c>
      <c r="D17">
        <v>7.9140847045372512E-2</v>
      </c>
      <c r="E17">
        <v>-0.37775828015442731</v>
      </c>
    </row>
    <row r="18" spans="1:5" x14ac:dyDescent="0.35">
      <c r="A18" t="s">
        <v>91</v>
      </c>
      <c r="B18">
        <v>5960</v>
      </c>
      <c r="C18">
        <v>0.271161794867465</v>
      </c>
      <c r="D18">
        <v>-0.1138939192085467</v>
      </c>
      <c r="E18">
        <v>9.9228197072942712E-2</v>
      </c>
    </row>
    <row r="19" spans="1:5" x14ac:dyDescent="0.35">
      <c r="A19" t="s">
        <v>92</v>
      </c>
      <c r="B19">
        <v>60624</v>
      </c>
      <c r="C19">
        <v>-0.91836635934705546</v>
      </c>
      <c r="D19">
        <v>-0.71487354068630504</v>
      </c>
      <c r="E19">
        <v>-0.6468783709781275</v>
      </c>
    </row>
    <row r="20" spans="1:5" x14ac:dyDescent="0.35">
      <c r="A20" t="s">
        <v>93</v>
      </c>
      <c r="B20">
        <v>2801461</v>
      </c>
      <c r="C20">
        <v>0.37188861228014342</v>
      </c>
      <c r="D20">
        <v>-0.41471104628362249</v>
      </c>
      <c r="E20">
        <v>0.44306760323692329</v>
      </c>
    </row>
    <row r="21" spans="1:5" x14ac:dyDescent="0.35">
      <c r="A21" t="s">
        <v>94</v>
      </c>
      <c r="B21">
        <v>1120</v>
      </c>
      <c r="C21">
        <v>-0.83358207471230106</v>
      </c>
      <c r="D21">
        <v>-0.44653808917877569</v>
      </c>
      <c r="E21">
        <v>-0.86337144894024864</v>
      </c>
    </row>
    <row r="22" spans="1:5" x14ac:dyDescent="0.35">
      <c r="A22" t="s">
        <v>95</v>
      </c>
      <c r="B22">
        <v>21119</v>
      </c>
      <c r="C22">
        <v>0.14065336554379809</v>
      </c>
      <c r="D22">
        <v>0.1241194404616625</v>
      </c>
      <c r="E22">
        <v>0.32794015725466541</v>
      </c>
    </row>
    <row r="23" spans="1:5" x14ac:dyDescent="0.35">
      <c r="A23" t="s">
        <v>96</v>
      </c>
      <c r="B23">
        <v>1855</v>
      </c>
      <c r="C23">
        <v>1.05986894517397</v>
      </c>
      <c r="D23">
        <v>0.27482052192682688</v>
      </c>
      <c r="E23">
        <v>0.41499259394638588</v>
      </c>
    </row>
    <row r="24" spans="1:5" x14ac:dyDescent="0.35">
      <c r="A24" t="s">
        <v>97</v>
      </c>
      <c r="B24">
        <v>2816</v>
      </c>
      <c r="C24">
        <v>0.51577544927470009</v>
      </c>
      <c r="D24">
        <v>0.81038853930029187</v>
      </c>
      <c r="E24">
        <v>0.48116561988370649</v>
      </c>
    </row>
    <row r="25" spans="1:5" x14ac:dyDescent="0.35">
      <c r="A25" t="s">
        <v>98</v>
      </c>
      <c r="B25">
        <v>6984</v>
      </c>
      <c r="C25">
        <v>-0.14013477777762309</v>
      </c>
      <c r="D25">
        <v>0.34304595465163851</v>
      </c>
      <c r="E25">
        <v>-1.5659950079054529E-2</v>
      </c>
    </row>
    <row r="26" spans="1:5" x14ac:dyDescent="0.35">
      <c r="A26" t="s">
        <v>99</v>
      </c>
      <c r="B26">
        <v>27</v>
      </c>
      <c r="C26">
        <v>3.0141227703436639</v>
      </c>
      <c r="D26">
        <v>4.0113909123647424</v>
      </c>
      <c r="E26">
        <v>2.407482096417509</v>
      </c>
    </row>
    <row r="27" spans="1:5" x14ac:dyDescent="0.35">
      <c r="A27" t="s">
        <v>100</v>
      </c>
      <c r="B27">
        <v>35285</v>
      </c>
      <c r="C27">
        <v>-0.38615649949076281</v>
      </c>
      <c r="D27">
        <v>-0.1545336240770907</v>
      </c>
      <c r="E27">
        <v>-0.42183871202434581</v>
      </c>
    </row>
    <row r="28" spans="1:5" x14ac:dyDescent="0.35">
      <c r="A28" t="s">
        <v>101</v>
      </c>
      <c r="B28">
        <v>21667</v>
      </c>
      <c r="C28">
        <v>-0.3192101477648</v>
      </c>
      <c r="D28">
        <v>2.2412881903500041E-2</v>
      </c>
      <c r="E28">
        <v>-0.27604960674181089</v>
      </c>
    </row>
    <row r="29" spans="1:5" x14ac:dyDescent="0.35">
      <c r="A29" t="s">
        <v>102</v>
      </c>
      <c r="B29">
        <v>7255769</v>
      </c>
      <c r="C29">
        <v>-1.8196324358092032E-2</v>
      </c>
      <c r="D29">
        <v>0.19891368622445221</v>
      </c>
      <c r="E29">
        <v>-6.742919118737524E-2</v>
      </c>
    </row>
    <row r="30" spans="1:5" x14ac:dyDescent="0.35">
      <c r="A30" t="s">
        <v>103</v>
      </c>
      <c r="B30">
        <v>30</v>
      </c>
      <c r="C30">
        <v>1.0082830619654961</v>
      </c>
      <c r="D30">
        <v>-0.56730218955719902</v>
      </c>
      <c r="E30">
        <v>-0.37969982286935661</v>
      </c>
    </row>
    <row r="31" spans="1:5" x14ac:dyDescent="0.35">
      <c r="A31" t="s">
        <v>104</v>
      </c>
      <c r="B31">
        <v>18959</v>
      </c>
      <c r="C31">
        <v>-1.053193467323037</v>
      </c>
      <c r="D31">
        <v>-0.16505848686212149</v>
      </c>
      <c r="E31">
        <v>-1.0091927888103771</v>
      </c>
    </row>
    <row r="32" spans="1:5" x14ac:dyDescent="0.35">
      <c r="A32" t="s">
        <v>105</v>
      </c>
      <c r="B32">
        <v>182379</v>
      </c>
      <c r="C32">
        <v>-0.44979143968511448</v>
      </c>
      <c r="D32">
        <v>-0.49836658106640808</v>
      </c>
      <c r="E32">
        <v>-0.45013396917755671</v>
      </c>
    </row>
    <row r="33" spans="1:5" x14ac:dyDescent="0.35">
      <c r="A33" t="s">
        <v>106</v>
      </c>
      <c r="B33">
        <v>20262</v>
      </c>
      <c r="C33">
        <v>0.21214740952612171</v>
      </c>
      <c r="D33">
        <v>0.69351217946720134</v>
      </c>
      <c r="E33">
        <v>0.32773086575331078</v>
      </c>
    </row>
    <row r="34" spans="1:5" x14ac:dyDescent="0.35">
      <c r="A34" t="s">
        <v>107</v>
      </c>
      <c r="B34">
        <v>1916</v>
      </c>
      <c r="C34">
        <v>-0.5998072883107598</v>
      </c>
      <c r="D34">
        <v>-0.17889722159200749</v>
      </c>
      <c r="E34">
        <v>-0.44451483366728428</v>
      </c>
    </row>
    <row r="35" spans="1:5" x14ac:dyDescent="0.35">
      <c r="A35" t="s">
        <v>108</v>
      </c>
      <c r="B35">
        <v>656</v>
      </c>
      <c r="C35">
        <v>0.78933711407365115</v>
      </c>
      <c r="D35">
        <v>0.88769084212084137</v>
      </c>
      <c r="E35">
        <v>0.82896294620208288</v>
      </c>
    </row>
    <row r="36" spans="1:5" x14ac:dyDescent="0.35">
      <c r="A36" t="s">
        <v>109</v>
      </c>
      <c r="B36">
        <v>11007</v>
      </c>
      <c r="C36">
        <v>1.610761188295325</v>
      </c>
      <c r="D36">
        <v>1.7296374326032129</v>
      </c>
      <c r="E36">
        <v>1.741672119995828</v>
      </c>
    </row>
    <row r="37" spans="1:5" x14ac:dyDescent="0.35">
      <c r="A37" t="s">
        <v>110</v>
      </c>
      <c r="B37">
        <v>93832</v>
      </c>
      <c r="C37">
        <v>-0.38255455958711859</v>
      </c>
      <c r="D37">
        <v>-9.7190383956977974E-2</v>
      </c>
      <c r="E37">
        <v>-0.20322712938484341</v>
      </c>
    </row>
    <row r="38" spans="1:5" x14ac:dyDescent="0.35">
      <c r="A38" t="s">
        <v>111</v>
      </c>
      <c r="B38">
        <v>9795482</v>
      </c>
      <c r="C38">
        <v>0.1526407279881703</v>
      </c>
      <c r="D38">
        <v>-0.53166171182198141</v>
      </c>
      <c r="E38">
        <v>0.14092951995177291</v>
      </c>
    </row>
    <row r="39" spans="1:5" x14ac:dyDescent="0.35">
      <c r="A39" t="s">
        <v>112</v>
      </c>
      <c r="B39">
        <v>174</v>
      </c>
      <c r="C39">
        <v>1.3304226683139111</v>
      </c>
      <c r="D39">
        <v>0.87787906731026433</v>
      </c>
      <c r="E39">
        <v>0.49098836429878162</v>
      </c>
    </row>
    <row r="40" spans="1:5" x14ac:dyDescent="0.35">
      <c r="A40" t="s">
        <v>113</v>
      </c>
      <c r="B40">
        <v>1761</v>
      </c>
      <c r="C40">
        <v>0.44077845344960831</v>
      </c>
      <c r="D40">
        <v>1.1572912019152219</v>
      </c>
      <c r="E40">
        <v>0.41407686789836268</v>
      </c>
    </row>
    <row r="41" spans="1:5" x14ac:dyDescent="0.35">
      <c r="A41" t="s">
        <v>114</v>
      </c>
      <c r="B41">
        <v>593</v>
      </c>
      <c r="C41">
        <v>1.260087718314326</v>
      </c>
      <c r="D41">
        <v>0.58132991923404087</v>
      </c>
      <c r="E41">
        <v>1.125696751974627</v>
      </c>
    </row>
    <row r="42" spans="1:5" x14ac:dyDescent="0.35">
      <c r="A42" t="s">
        <v>115</v>
      </c>
      <c r="B42">
        <v>1056013</v>
      </c>
      <c r="C42">
        <v>0.37563987418283279</v>
      </c>
      <c r="D42">
        <v>-0.30785403649427617</v>
      </c>
      <c r="E42">
        <v>0.45946008068604499</v>
      </c>
    </row>
    <row r="43" spans="1:5" x14ac:dyDescent="0.35">
      <c r="A43" t="s">
        <v>116</v>
      </c>
      <c r="B43">
        <v>72193195</v>
      </c>
      <c r="C43">
        <v>-0.57193713926122769</v>
      </c>
      <c r="D43">
        <v>-0.49292682737153692</v>
      </c>
      <c r="E43">
        <v>-0.50241942691904884</v>
      </c>
    </row>
    <row r="44" spans="1:5" x14ac:dyDescent="0.35">
      <c r="A44" t="s">
        <v>117</v>
      </c>
      <c r="B44">
        <v>521718</v>
      </c>
      <c r="C44">
        <v>-0.17991140640022971</v>
      </c>
      <c r="D44">
        <v>-0.13382581725362719</v>
      </c>
      <c r="E44">
        <v>-8.2296919784588279E-2</v>
      </c>
    </row>
    <row r="45" spans="1:5" x14ac:dyDescent="0.35">
      <c r="A45" t="s">
        <v>118</v>
      </c>
      <c r="B45">
        <v>101</v>
      </c>
      <c r="C45">
        <v>-0.31520926478874189</v>
      </c>
      <c r="D45">
        <v>8.4401089650025685E-2</v>
      </c>
      <c r="E45">
        <v>-0.46129196350134621</v>
      </c>
    </row>
    <row r="46" spans="1:5" x14ac:dyDescent="0.35">
      <c r="A46" t="s">
        <v>119</v>
      </c>
      <c r="B46">
        <v>5</v>
      </c>
      <c r="C46">
        <v>0.37299007172394538</v>
      </c>
      <c r="D46">
        <v>-1.5486172704102139</v>
      </c>
      <c r="E46">
        <v>-0.96431218893718484</v>
      </c>
    </row>
    <row r="47" spans="1:5" x14ac:dyDescent="0.35">
      <c r="A47" t="s">
        <v>120</v>
      </c>
      <c r="B47">
        <v>49034</v>
      </c>
      <c r="C47">
        <v>7.0232031132064499E-2</v>
      </c>
      <c r="D47">
        <v>0.11759568516544699</v>
      </c>
      <c r="E47">
        <v>5.8171296569177793E-2</v>
      </c>
    </row>
    <row r="48" spans="1:5" x14ac:dyDescent="0.35">
      <c r="A48" t="s">
        <v>121</v>
      </c>
      <c r="B48">
        <v>405609</v>
      </c>
      <c r="C48">
        <v>-0.28224960814131528</v>
      </c>
      <c r="D48">
        <v>-0.32110927021479507</v>
      </c>
      <c r="E48">
        <v>-0.24177346706981731</v>
      </c>
    </row>
    <row r="49" spans="1:5" x14ac:dyDescent="0.35">
      <c r="A49" t="s">
        <v>122</v>
      </c>
      <c r="B49">
        <v>64723</v>
      </c>
      <c r="C49">
        <v>-0.4255800043574382</v>
      </c>
      <c r="D49">
        <v>-0.35802832311321159</v>
      </c>
      <c r="E49">
        <v>-0.38419953334284862</v>
      </c>
    </row>
    <row r="50" spans="1:5" x14ac:dyDescent="0.35">
      <c r="A50" t="s">
        <v>123</v>
      </c>
      <c r="B50">
        <v>294</v>
      </c>
      <c r="C50">
        <v>0.12777419922049449</v>
      </c>
      <c r="D50">
        <v>-0.4206547580789054</v>
      </c>
      <c r="E50">
        <v>-0.77188995761943557</v>
      </c>
    </row>
    <row r="51" spans="1:5" x14ac:dyDescent="0.35">
      <c r="A51" t="s">
        <v>124</v>
      </c>
      <c r="B51">
        <v>132383</v>
      </c>
      <c r="C51">
        <v>-8.0114429705555726E-2</v>
      </c>
      <c r="D51">
        <v>-0.38213519740265012</v>
      </c>
      <c r="E51">
        <v>4.2800851738812783E-2</v>
      </c>
    </row>
    <row r="52" spans="1:5" x14ac:dyDescent="0.35">
      <c r="A52" t="s">
        <v>125</v>
      </c>
      <c r="B52">
        <v>1633790</v>
      </c>
      <c r="C52">
        <v>-0.14035062697322059</v>
      </c>
      <c r="D52">
        <v>-0.35400949625460992</v>
      </c>
      <c r="E52">
        <v>-0.1453732391839114</v>
      </c>
    </row>
    <row r="53" spans="1:5" x14ac:dyDescent="0.35">
      <c r="A53" t="s">
        <v>126</v>
      </c>
      <c r="B53">
        <v>12277</v>
      </c>
      <c r="C53">
        <v>0.15560085645137381</v>
      </c>
      <c r="D53">
        <v>0.53048797112528923</v>
      </c>
      <c r="E53">
        <v>0.35516438894302998</v>
      </c>
    </row>
    <row r="54" spans="1:5" x14ac:dyDescent="0.35">
      <c r="A54" t="s">
        <v>127</v>
      </c>
      <c r="B54">
        <v>2272977</v>
      </c>
      <c r="C54">
        <v>0.37433928791598048</v>
      </c>
      <c r="D54">
        <v>-0.45724473821882688</v>
      </c>
      <c r="E54">
        <v>0.3586402898292313</v>
      </c>
    </row>
    <row r="55" spans="1:5" x14ac:dyDescent="0.35">
      <c r="A55" t="s">
        <v>128</v>
      </c>
      <c r="B55">
        <v>795</v>
      </c>
      <c r="C55">
        <v>-1.9777199392290199</v>
      </c>
      <c r="D55">
        <v>-1.362315846963992</v>
      </c>
      <c r="E55">
        <v>-1.7404378019222151</v>
      </c>
    </row>
    <row r="56" spans="1:5" x14ac:dyDescent="0.35">
      <c r="A56" t="s">
        <v>129</v>
      </c>
      <c r="B56">
        <v>1271</v>
      </c>
      <c r="C56">
        <v>0.13979100945116149</v>
      </c>
      <c r="D56">
        <v>-0.39927448734373622</v>
      </c>
      <c r="E56">
        <v>0.1120675998497528</v>
      </c>
    </row>
    <row r="57" spans="1:5" x14ac:dyDescent="0.35">
      <c r="A57" t="s">
        <v>130</v>
      </c>
      <c r="B57">
        <v>3363</v>
      </c>
      <c r="C57">
        <v>-0.38815368300831948</v>
      </c>
      <c r="D57">
        <v>-0.2839082248790723</v>
      </c>
      <c r="E57">
        <v>-0.40009255731544452</v>
      </c>
    </row>
    <row r="58" spans="1:5" x14ac:dyDescent="0.35">
      <c r="A58" t="s">
        <v>131</v>
      </c>
      <c r="B58">
        <v>89444</v>
      </c>
      <c r="C58">
        <v>-8.0132230048708036E-2</v>
      </c>
      <c r="D58">
        <v>0.22819110738147111</v>
      </c>
      <c r="E58">
        <v>-5.1434323986005812E-3</v>
      </c>
    </row>
    <row r="59" spans="1:5" x14ac:dyDescent="0.35">
      <c r="A59" t="s">
        <v>132</v>
      </c>
      <c r="B59">
        <v>1307731</v>
      </c>
      <c r="C59">
        <v>-1.135702685428619</v>
      </c>
      <c r="D59">
        <v>-0.49309781250081458</v>
      </c>
      <c r="E59">
        <v>-1.122277083498354</v>
      </c>
    </row>
    <row r="60" spans="1:5" x14ac:dyDescent="0.35">
      <c r="A60" t="s">
        <v>133</v>
      </c>
      <c r="B60">
        <v>1448</v>
      </c>
      <c r="C60">
        <v>7.6767368453586865E-2</v>
      </c>
      <c r="D60">
        <v>0.27189381915637773</v>
      </c>
      <c r="E60">
        <v>-0.34953655346615381</v>
      </c>
    </row>
    <row r="61" spans="1:5" x14ac:dyDescent="0.35">
      <c r="A61" t="s">
        <v>134</v>
      </c>
      <c r="B61">
        <v>80</v>
      </c>
      <c r="C61">
        <v>2.5465608565886608</v>
      </c>
      <c r="D61">
        <v>7.7271393943381836</v>
      </c>
      <c r="E61">
        <v>3.6073144678072899</v>
      </c>
    </row>
    <row r="62" spans="1:5" x14ac:dyDescent="0.35">
      <c r="A62" t="s">
        <v>135</v>
      </c>
      <c r="B62">
        <v>1220</v>
      </c>
      <c r="C62">
        <v>0.24051372847159411</v>
      </c>
      <c r="D62">
        <v>1.6737609803978351</v>
      </c>
      <c r="E62">
        <v>0.45700363364730417</v>
      </c>
    </row>
    <row r="63" spans="1:5" x14ac:dyDescent="0.35">
      <c r="A63" t="s">
        <v>136</v>
      </c>
      <c r="B63">
        <v>191373</v>
      </c>
      <c r="C63">
        <v>0.1451478679273808</v>
      </c>
      <c r="D63">
        <v>-0.24353618282312409</v>
      </c>
      <c r="E63">
        <v>0.16130374659166399</v>
      </c>
    </row>
    <row r="64" spans="1:5" x14ac:dyDescent="0.35">
      <c r="A64" t="s">
        <v>137</v>
      </c>
      <c r="B64">
        <v>129265</v>
      </c>
      <c r="C64">
        <v>0.42575847611678602</v>
      </c>
      <c r="D64">
        <v>1.3400405796240329</v>
      </c>
      <c r="E64">
        <v>0.50827276375121333</v>
      </c>
    </row>
    <row r="65" spans="1:5" x14ac:dyDescent="0.35">
      <c r="A65" t="s">
        <v>138</v>
      </c>
      <c r="B65">
        <v>955</v>
      </c>
      <c r="C65">
        <v>-9.9620545340659936E-2</v>
      </c>
      <c r="D65">
        <v>-0.1023942484825671</v>
      </c>
      <c r="E65">
        <v>-8.5046651600793444E-2</v>
      </c>
    </row>
    <row r="66" spans="1:5" x14ac:dyDescent="0.35">
      <c r="A66" t="s">
        <v>139</v>
      </c>
      <c r="B66">
        <v>54</v>
      </c>
      <c r="C66">
        <v>-0.34706944593052219</v>
      </c>
      <c r="D66">
        <v>-1.218038660327466</v>
      </c>
      <c r="E66">
        <v>-0.52038547088086828</v>
      </c>
    </row>
    <row r="67" spans="1:5" x14ac:dyDescent="0.35">
      <c r="A67" t="s">
        <v>140</v>
      </c>
      <c r="B67">
        <v>10972</v>
      </c>
      <c r="C67">
        <v>-0.34204925128047681</v>
      </c>
      <c r="D67">
        <v>-3.6813968795321672E-2</v>
      </c>
      <c r="E67">
        <v>-0.281939323028083</v>
      </c>
    </row>
    <row r="68" spans="1:5" x14ac:dyDescent="0.35">
      <c r="A68" t="s">
        <v>141</v>
      </c>
      <c r="B68">
        <v>1644165</v>
      </c>
      <c r="C68">
        <v>0.1960137340737523</v>
      </c>
      <c r="D68">
        <v>-0.38039282906778621</v>
      </c>
      <c r="E68">
        <v>0.2488745704450078</v>
      </c>
    </row>
    <row r="69" spans="1:5" x14ac:dyDescent="0.35">
      <c r="A69" t="s">
        <v>142</v>
      </c>
      <c r="B69">
        <v>9559692</v>
      </c>
      <c r="C69">
        <v>0.41616610657239123</v>
      </c>
      <c r="D69">
        <v>-0.5507853055380505</v>
      </c>
      <c r="E69">
        <v>0.51913799359406521</v>
      </c>
    </row>
    <row r="70" spans="1:5" x14ac:dyDescent="0.35">
      <c r="A70" t="s">
        <v>143</v>
      </c>
      <c r="B70">
        <v>6578</v>
      </c>
      <c r="C70">
        <v>1.002360338648272</v>
      </c>
      <c r="D70">
        <v>1.2667203444916719</v>
      </c>
      <c r="E70">
        <v>1.036961135827503</v>
      </c>
    </row>
    <row r="71" spans="1:5" x14ac:dyDescent="0.35">
      <c r="A71" t="s">
        <v>144</v>
      </c>
      <c r="B71">
        <v>220</v>
      </c>
      <c r="C71">
        <v>0.98401278882278898</v>
      </c>
      <c r="D71">
        <v>-0.5088035295492106</v>
      </c>
      <c r="E71">
        <v>0.20171217879636411</v>
      </c>
    </row>
    <row r="72" spans="1:5" x14ac:dyDescent="0.35">
      <c r="A72" t="s">
        <v>145</v>
      </c>
      <c r="B72">
        <v>5918</v>
      </c>
      <c r="C72">
        <v>1.1048481968833279</v>
      </c>
      <c r="D72">
        <v>1.347697908525783</v>
      </c>
      <c r="E72">
        <v>1.197941370192263</v>
      </c>
    </row>
    <row r="73" spans="1:5" x14ac:dyDescent="0.35">
      <c r="A73" t="s">
        <v>146</v>
      </c>
      <c r="B73">
        <v>6162</v>
      </c>
      <c r="C73">
        <v>2.2085672910449761</v>
      </c>
      <c r="D73">
        <v>1.885064873053329</v>
      </c>
      <c r="E73">
        <v>2.1601690207529312</v>
      </c>
    </row>
    <row r="74" spans="1:5" x14ac:dyDescent="0.35">
      <c r="A74" t="s">
        <v>147</v>
      </c>
      <c r="B74">
        <v>22040</v>
      </c>
      <c r="C74">
        <v>0.42649396227854469</v>
      </c>
      <c r="D74">
        <v>-0.54973639034074595</v>
      </c>
      <c r="E74">
        <v>0.50868684047803425</v>
      </c>
    </row>
    <row r="75" spans="1:5" x14ac:dyDescent="0.35">
      <c r="A75" t="s">
        <v>148</v>
      </c>
      <c r="B75">
        <v>15815096</v>
      </c>
      <c r="C75">
        <v>0.43192619068409832</v>
      </c>
      <c r="D75">
        <v>-0.45709999965793568</v>
      </c>
      <c r="E75">
        <v>0.54478026690585857</v>
      </c>
    </row>
    <row r="76" spans="1:5" x14ac:dyDescent="0.35">
      <c r="A76" t="s">
        <v>149</v>
      </c>
      <c r="B76">
        <v>93821</v>
      </c>
      <c r="C76">
        <v>7.7570166700531767E-2</v>
      </c>
      <c r="D76">
        <v>0.39639565675805061</v>
      </c>
      <c r="E76">
        <v>0.1728567515266709</v>
      </c>
    </row>
    <row r="77" spans="1:5" x14ac:dyDescent="0.35">
      <c r="A77" t="s">
        <v>150</v>
      </c>
      <c r="B77">
        <v>208</v>
      </c>
      <c r="C77">
        <v>-0.41533321457115291</v>
      </c>
      <c r="D77">
        <v>0.43573821554108011</v>
      </c>
      <c r="E77">
        <v>-0.17422688741953241</v>
      </c>
    </row>
    <row r="78" spans="1:5" x14ac:dyDescent="0.35">
      <c r="A78" t="s">
        <v>151</v>
      </c>
      <c r="B78">
        <v>1578551</v>
      </c>
      <c r="C78">
        <v>-0.25644871615181419</v>
      </c>
      <c r="D78">
        <v>-0.53995660274988411</v>
      </c>
      <c r="E78">
        <v>-0.28990697255667752</v>
      </c>
    </row>
    <row r="79" spans="1:5" x14ac:dyDescent="0.35">
      <c r="A79" t="s">
        <v>152</v>
      </c>
      <c r="B79">
        <v>3737</v>
      </c>
      <c r="C79">
        <v>-0.5078824793925244</v>
      </c>
      <c r="D79">
        <v>-0.24819026643882569</v>
      </c>
      <c r="E79">
        <v>-0.35917881064119322</v>
      </c>
    </row>
    <row r="80" spans="1:5" x14ac:dyDescent="0.35">
      <c r="A80" t="s">
        <v>153</v>
      </c>
      <c r="B80">
        <v>4311</v>
      </c>
      <c r="C80">
        <v>0.55359216042168902</v>
      </c>
      <c r="D80">
        <v>0.50514300036575355</v>
      </c>
      <c r="E80">
        <v>0.60985380390734667</v>
      </c>
    </row>
    <row r="81" spans="1:5" x14ac:dyDescent="0.35">
      <c r="A81" t="s">
        <v>154</v>
      </c>
      <c r="B81">
        <v>1508</v>
      </c>
      <c r="C81">
        <v>1.1162938047552939</v>
      </c>
      <c r="D81">
        <v>1.290073856366478</v>
      </c>
      <c r="E81">
        <v>1.024135402084168</v>
      </c>
    </row>
    <row r="82" spans="1:5" x14ac:dyDescent="0.35">
      <c r="A82" t="s">
        <v>155</v>
      </c>
      <c r="B82">
        <v>2005</v>
      </c>
      <c r="C82">
        <v>0.9084775770664113</v>
      </c>
      <c r="D82">
        <v>0.56675548683660848</v>
      </c>
      <c r="E82">
        <v>0.96828992324219143</v>
      </c>
    </row>
    <row r="83" spans="1:5" x14ac:dyDescent="0.35">
      <c r="A83" t="s">
        <v>156</v>
      </c>
      <c r="B83">
        <v>829</v>
      </c>
      <c r="C83">
        <v>8.7020994069064592E-2</v>
      </c>
      <c r="D83">
        <v>0.2620226114762596</v>
      </c>
      <c r="E83">
        <v>-6.7381845922047642E-2</v>
      </c>
    </row>
    <row r="84" spans="1:5" x14ac:dyDescent="0.35">
      <c r="A84" t="s">
        <v>157</v>
      </c>
      <c r="B84">
        <v>1285</v>
      </c>
      <c r="C84">
        <v>1.3390563047190629</v>
      </c>
      <c r="D84">
        <v>1.623696014241123</v>
      </c>
      <c r="E84">
        <v>1.6381686905982329</v>
      </c>
    </row>
    <row r="85" spans="1:5" x14ac:dyDescent="0.35">
      <c r="A85" t="s">
        <v>158</v>
      </c>
      <c r="B85">
        <v>1916</v>
      </c>
      <c r="C85">
        <v>0.29875291627516581</v>
      </c>
      <c r="D85">
        <v>0.7182341827925961</v>
      </c>
      <c r="E85">
        <v>0.31241984467915962</v>
      </c>
    </row>
    <row r="86" spans="1:5" x14ac:dyDescent="0.35">
      <c r="A86" t="s">
        <v>159</v>
      </c>
      <c r="B86">
        <v>849581</v>
      </c>
      <c r="C86">
        <v>0.15834648114289609</v>
      </c>
      <c r="D86">
        <v>-0.46962707820891192</v>
      </c>
      <c r="E86">
        <v>0.24595975563158989</v>
      </c>
    </row>
    <row r="87" spans="1:5" x14ac:dyDescent="0.35">
      <c r="A87" t="s">
        <v>160</v>
      </c>
      <c r="B87">
        <v>95662</v>
      </c>
      <c r="C87">
        <v>0.1040774806090012</v>
      </c>
      <c r="D87">
        <v>-0.5700630227635316</v>
      </c>
      <c r="E87">
        <v>0.2042586104856812</v>
      </c>
    </row>
    <row r="88" spans="1:5" x14ac:dyDescent="0.35">
      <c r="A88" t="s">
        <v>161</v>
      </c>
      <c r="B88">
        <v>12485559</v>
      </c>
      <c r="C88">
        <v>-0.91982622663925473</v>
      </c>
      <c r="D88">
        <v>-0.64668642252604269</v>
      </c>
      <c r="E88">
        <v>-0.76073983320773764</v>
      </c>
    </row>
    <row r="89" spans="1:5" x14ac:dyDescent="0.35">
      <c r="A89" t="s">
        <v>162</v>
      </c>
      <c r="B89">
        <v>192420</v>
      </c>
      <c r="C89">
        <v>-0.48411622525327791</v>
      </c>
      <c r="D89">
        <v>-0.1224111346875657</v>
      </c>
      <c r="E89">
        <v>-0.441469113986937</v>
      </c>
    </row>
    <row r="90" spans="1:5" x14ac:dyDescent="0.35">
      <c r="A90" t="s">
        <v>163</v>
      </c>
      <c r="B90">
        <v>6711832</v>
      </c>
      <c r="C90">
        <v>-1.165042657913492</v>
      </c>
      <c r="D90">
        <v>-0.81145742525804943</v>
      </c>
      <c r="E90">
        <v>-1.077123385735018</v>
      </c>
    </row>
    <row r="91" spans="1:5" x14ac:dyDescent="0.35">
      <c r="A91" t="s">
        <v>164</v>
      </c>
      <c r="B91">
        <v>111398</v>
      </c>
      <c r="C91">
        <v>-1.135265319140861</v>
      </c>
      <c r="D91">
        <v>-0.1126824668024622</v>
      </c>
      <c r="E91">
        <v>-1.026497742777787</v>
      </c>
    </row>
    <row r="92" spans="1:5" x14ac:dyDescent="0.35">
      <c r="A92" t="s">
        <v>165</v>
      </c>
      <c r="B92">
        <v>1166512</v>
      </c>
      <c r="C92">
        <v>0.28065678338306621</v>
      </c>
      <c r="D92">
        <v>-0.42934812923759452</v>
      </c>
      <c r="E92">
        <v>0.31750460804772163</v>
      </c>
    </row>
    <row r="93" spans="1:5" x14ac:dyDescent="0.35">
      <c r="A93" t="s">
        <v>166</v>
      </c>
      <c r="B93">
        <v>2002961</v>
      </c>
      <c r="C93">
        <v>0.32576628825181347</v>
      </c>
      <c r="D93">
        <v>-0.50037311626286973</v>
      </c>
      <c r="E93">
        <v>0.40912282427415819</v>
      </c>
    </row>
    <row r="94" spans="1:5" x14ac:dyDescent="0.35">
      <c r="A94" t="s">
        <v>167</v>
      </c>
      <c r="B94">
        <v>11141185</v>
      </c>
      <c r="C94">
        <v>0.1891965732144317</v>
      </c>
      <c r="D94">
        <v>-0.40844854045100398</v>
      </c>
      <c r="E94">
        <v>0.23155146259807841</v>
      </c>
    </row>
    <row r="95" spans="1:5" x14ac:dyDescent="0.35">
      <c r="A95" t="s">
        <v>168</v>
      </c>
      <c r="B95">
        <v>17867</v>
      </c>
      <c r="C95">
        <v>0.19899052987105359</v>
      </c>
      <c r="D95">
        <v>0.60420578159576321</v>
      </c>
      <c r="E95">
        <v>0.20879529382814699</v>
      </c>
    </row>
    <row r="96" spans="1:5" x14ac:dyDescent="0.35">
      <c r="A96" t="s">
        <v>169</v>
      </c>
      <c r="B96">
        <v>13457</v>
      </c>
      <c r="C96">
        <v>-0.33043082950784458</v>
      </c>
      <c r="D96">
        <v>-0.54132729568912197</v>
      </c>
      <c r="E96">
        <v>-0.38460754623929783</v>
      </c>
    </row>
    <row r="97" spans="1:5" x14ac:dyDescent="0.35">
      <c r="A97" t="s">
        <v>170</v>
      </c>
      <c r="B97">
        <v>10963041</v>
      </c>
      <c r="C97">
        <v>0.19364718435416231</v>
      </c>
      <c r="D97">
        <v>-0.61479892606896724</v>
      </c>
      <c r="E97">
        <v>2.3220700561574482E-2</v>
      </c>
    </row>
    <row r="98" spans="1:5" x14ac:dyDescent="0.35">
      <c r="A98" t="s">
        <v>171</v>
      </c>
      <c r="B98">
        <v>180049</v>
      </c>
      <c r="C98">
        <v>-0.8685881653007701</v>
      </c>
      <c r="D98">
        <v>-0.48199999260555249</v>
      </c>
      <c r="E98">
        <v>-0.81061427422634991</v>
      </c>
    </row>
    <row r="99" spans="1:5" x14ac:dyDescent="0.35">
      <c r="A99" t="s">
        <v>172</v>
      </c>
      <c r="B99">
        <v>66442</v>
      </c>
      <c r="C99">
        <v>-0.14546509290721329</v>
      </c>
      <c r="D99">
        <v>-0.18931464835828851</v>
      </c>
      <c r="E99">
        <v>1.6184620560339119E-2</v>
      </c>
    </row>
    <row r="100" spans="1:5" x14ac:dyDescent="0.35">
      <c r="A100" t="s">
        <v>173</v>
      </c>
      <c r="B100">
        <v>113906</v>
      </c>
      <c r="C100">
        <v>0.77847099566776101</v>
      </c>
      <c r="D100">
        <v>0.87728950569674502</v>
      </c>
      <c r="E100">
        <v>0.89901041621785371</v>
      </c>
    </row>
    <row r="101" spans="1:5" x14ac:dyDescent="0.35">
      <c r="A101" t="s">
        <v>174</v>
      </c>
      <c r="B101">
        <v>22</v>
      </c>
      <c r="C101">
        <v>-0.87518853948126152</v>
      </c>
      <c r="D101">
        <v>-0.53160673270028436</v>
      </c>
      <c r="E101">
        <v>-0.3284022952861701</v>
      </c>
    </row>
    <row r="102" spans="1:5" x14ac:dyDescent="0.35">
      <c r="A102" t="s">
        <v>175</v>
      </c>
      <c r="B102">
        <v>8441</v>
      </c>
      <c r="C102">
        <v>-1.454608117013903E-2</v>
      </c>
      <c r="D102">
        <v>-0.1114267726206891</v>
      </c>
      <c r="E102">
        <v>-0.33582234665002969</v>
      </c>
    </row>
    <row r="103" spans="1:5" x14ac:dyDescent="0.35">
      <c r="A103" t="s">
        <v>176</v>
      </c>
      <c r="B103">
        <v>91692</v>
      </c>
      <c r="C103">
        <v>-0.65946952559154237</v>
      </c>
      <c r="D103">
        <v>-0.5860535274305313</v>
      </c>
      <c r="E103">
        <v>-0.66786290728957431</v>
      </c>
    </row>
    <row r="104" spans="1:5" x14ac:dyDescent="0.35">
      <c r="A104" t="s">
        <v>177</v>
      </c>
      <c r="B104">
        <v>3971</v>
      </c>
      <c r="C104">
        <v>0.13818344615410821</v>
      </c>
      <c r="D104">
        <v>-4.6229102104013417E-2</v>
      </c>
      <c r="E104">
        <v>-0.48483312834375097</v>
      </c>
    </row>
    <row r="105" spans="1:5" x14ac:dyDescent="0.35">
      <c r="A105" t="s">
        <v>178</v>
      </c>
      <c r="B105">
        <v>6385</v>
      </c>
      <c r="C105">
        <v>0.53616186601096294</v>
      </c>
      <c r="D105">
        <v>0.96161071596079895</v>
      </c>
      <c r="E105">
        <v>0.74283865713592001</v>
      </c>
    </row>
    <row r="106" spans="1:5" x14ac:dyDescent="0.35">
      <c r="A106" t="s">
        <v>179</v>
      </c>
      <c r="B106">
        <v>73186</v>
      </c>
      <c r="C106">
        <v>-0.56339964765267581</v>
      </c>
      <c r="D106">
        <v>-0.45401494389354352</v>
      </c>
      <c r="E106">
        <v>-0.41364420871032809</v>
      </c>
    </row>
    <row r="107" spans="1:5" x14ac:dyDescent="0.35">
      <c r="A107" t="s">
        <v>180</v>
      </c>
      <c r="B107">
        <v>173490</v>
      </c>
      <c r="C107">
        <v>-0.2824723106458828</v>
      </c>
      <c r="D107">
        <v>-0.47696138754203138</v>
      </c>
      <c r="E107">
        <v>-0.31472874204447221</v>
      </c>
    </row>
    <row r="108" spans="1:5" x14ac:dyDescent="0.35">
      <c r="A108" t="s">
        <v>181</v>
      </c>
      <c r="B108">
        <v>1249</v>
      </c>
      <c r="C108">
        <v>-0.88074587932314574</v>
      </c>
      <c r="D108">
        <v>-0.61297088904747721</v>
      </c>
      <c r="E108">
        <v>-0.68396844724557038</v>
      </c>
    </row>
    <row r="109" spans="1:5" x14ac:dyDescent="0.35">
      <c r="A109" t="s">
        <v>182</v>
      </c>
      <c r="B109">
        <v>680</v>
      </c>
      <c r="C109">
        <v>1.0389043172655661</v>
      </c>
      <c r="D109">
        <v>0.85265334254840697</v>
      </c>
      <c r="E109">
        <v>1.069131445069454</v>
      </c>
    </row>
    <row r="110" spans="1:5" x14ac:dyDescent="0.35">
      <c r="A110" t="s">
        <v>183</v>
      </c>
      <c r="B110">
        <v>9628</v>
      </c>
      <c r="C110">
        <v>-0.43777384480902609</v>
      </c>
      <c r="D110">
        <v>-0.47541619381352779</v>
      </c>
      <c r="E110">
        <v>-0.4222755461938561</v>
      </c>
    </row>
    <row r="111" spans="1:5" x14ac:dyDescent="0.35">
      <c r="A111" t="s">
        <v>184</v>
      </c>
      <c r="B111">
        <v>4774</v>
      </c>
      <c r="C111">
        <v>-1.1131574562065021</v>
      </c>
      <c r="D111">
        <v>-1.0221665675198841</v>
      </c>
      <c r="E111">
        <v>-0.86745787123746887</v>
      </c>
    </row>
    <row r="112" spans="1:5" x14ac:dyDescent="0.35">
      <c r="A112" t="s">
        <v>185</v>
      </c>
      <c r="B112">
        <v>262143</v>
      </c>
      <c r="C112">
        <v>-0.29345419996038208</v>
      </c>
      <c r="D112">
        <v>-3.9881361417329307E-2</v>
      </c>
      <c r="E112">
        <v>-0.28990463006643252</v>
      </c>
    </row>
    <row r="113" spans="1:5" x14ac:dyDescent="0.35">
      <c r="A113" t="s">
        <v>186</v>
      </c>
      <c r="B113">
        <v>113549</v>
      </c>
      <c r="C113">
        <v>0.97648760569035775</v>
      </c>
      <c r="D113">
        <v>-8.4438067636611082E-3</v>
      </c>
      <c r="E113">
        <v>1.1963116100943749</v>
      </c>
    </row>
    <row r="114" spans="1:5" x14ac:dyDescent="0.35">
      <c r="A114" t="s">
        <v>187</v>
      </c>
      <c r="B114">
        <v>9061</v>
      </c>
      <c r="C114">
        <v>0.28059574585537578</v>
      </c>
      <c r="D114">
        <v>0.83750317708884703</v>
      </c>
      <c r="E114">
        <v>0.3040056937270002</v>
      </c>
    </row>
    <row r="115" spans="1:5" x14ac:dyDescent="0.35">
      <c r="A115" t="s">
        <v>188</v>
      </c>
      <c r="B115">
        <v>19231</v>
      </c>
      <c r="C115">
        <v>1.157005945003432</v>
      </c>
      <c r="D115">
        <v>1.1479162578296249</v>
      </c>
      <c r="E115">
        <v>1.4142939602793021</v>
      </c>
    </row>
    <row r="116" spans="1:5" x14ac:dyDescent="0.35">
      <c r="A116" t="s">
        <v>189</v>
      </c>
      <c r="B116">
        <v>1913394</v>
      </c>
      <c r="C116">
        <v>-0.92732282146465128</v>
      </c>
      <c r="D116">
        <v>-0.27075092727470412</v>
      </c>
      <c r="E116">
        <v>-0.80723652682791502</v>
      </c>
    </row>
    <row r="117" spans="1:5" x14ac:dyDescent="0.35">
      <c r="A117" t="s">
        <v>190</v>
      </c>
      <c r="B117">
        <v>841</v>
      </c>
      <c r="C117">
        <v>-0.35565209519495472</v>
      </c>
      <c r="D117">
        <v>0.26728972104512538</v>
      </c>
      <c r="E117">
        <v>-0.40110193742956829</v>
      </c>
    </row>
    <row r="118" spans="1:5" x14ac:dyDescent="0.35">
      <c r="A118" t="s">
        <v>191</v>
      </c>
      <c r="B118">
        <v>7269</v>
      </c>
      <c r="C118">
        <v>1.199064463679113</v>
      </c>
      <c r="D118">
        <v>1.3527634398416719</v>
      </c>
      <c r="E118">
        <v>1.6810042091800179</v>
      </c>
    </row>
    <row r="119" spans="1:5" x14ac:dyDescent="0.35">
      <c r="A119" t="s">
        <v>192</v>
      </c>
      <c r="B119">
        <v>29446</v>
      </c>
      <c r="C119">
        <v>3.354138454446947E-2</v>
      </c>
      <c r="D119">
        <v>-0.49539540869791238</v>
      </c>
      <c r="E119">
        <v>6.6223898516195728E-2</v>
      </c>
    </row>
    <row r="120" spans="1:5" x14ac:dyDescent="0.35">
      <c r="A120" t="s">
        <v>193</v>
      </c>
      <c r="B120">
        <v>6</v>
      </c>
      <c r="C120">
        <v>1.0082830619654961</v>
      </c>
      <c r="D120">
        <v>1.43212711259212</v>
      </c>
      <c r="E120">
        <v>0.35027639408672712</v>
      </c>
    </row>
    <row r="121" spans="1:5" x14ac:dyDescent="0.35">
      <c r="A121" t="s">
        <v>194</v>
      </c>
      <c r="B121">
        <v>926</v>
      </c>
      <c r="C121">
        <v>0.47074372784530683</v>
      </c>
      <c r="D121">
        <v>1.016031571135529</v>
      </c>
      <c r="E121">
        <v>0.57133290780358725</v>
      </c>
    </row>
    <row r="122" spans="1:5" x14ac:dyDescent="0.35">
      <c r="A122" t="s">
        <v>195</v>
      </c>
      <c r="B122">
        <v>22147</v>
      </c>
      <c r="C122">
        <v>-1.0114823523576131</v>
      </c>
      <c r="D122">
        <v>-0.30748296094277527</v>
      </c>
      <c r="E122">
        <v>-0.85864801568837223</v>
      </c>
    </row>
    <row r="123" spans="1:5" x14ac:dyDescent="0.35">
      <c r="A123" t="s">
        <v>196</v>
      </c>
      <c r="B123">
        <v>2216094</v>
      </c>
      <c r="C123">
        <v>-0.2036144533185312</v>
      </c>
      <c r="D123">
        <v>-0.23257765778224479</v>
      </c>
      <c r="E123">
        <v>-0.20692193978159931</v>
      </c>
    </row>
    <row r="124" spans="1:5" x14ac:dyDescent="0.35">
      <c r="A124" t="s">
        <v>197</v>
      </c>
      <c r="B124">
        <v>38</v>
      </c>
      <c r="C124">
        <v>-1.101317214291864E-2</v>
      </c>
      <c r="D124">
        <v>0.45424700008526181</v>
      </c>
      <c r="E124">
        <v>1.007224131636981</v>
      </c>
    </row>
    <row r="125" spans="1:5" x14ac:dyDescent="0.35">
      <c r="A125" t="s">
        <v>198</v>
      </c>
      <c r="B125">
        <v>13418</v>
      </c>
      <c r="C125">
        <v>-1.3183367744312291</v>
      </c>
      <c r="D125">
        <v>-0.9086129554155995</v>
      </c>
      <c r="E125">
        <v>-1.0301884659823479</v>
      </c>
    </row>
    <row r="126" spans="1:5" x14ac:dyDescent="0.35">
      <c r="A126" t="s">
        <v>199</v>
      </c>
      <c r="B126">
        <v>9417</v>
      </c>
      <c r="C126">
        <v>0.48527014823162329</v>
      </c>
      <c r="D126">
        <v>-0.35050973702256022</v>
      </c>
      <c r="E126">
        <v>2.745894698919539E-2</v>
      </c>
    </row>
    <row r="127" spans="1:5" x14ac:dyDescent="0.35">
      <c r="A127" t="s">
        <v>200</v>
      </c>
      <c r="B127">
        <v>7218</v>
      </c>
      <c r="C127">
        <v>-7.9356994941258141E-2</v>
      </c>
      <c r="D127">
        <v>-0.29237032199565111</v>
      </c>
      <c r="E127">
        <v>-0.22721975894272989</v>
      </c>
    </row>
    <row r="128" spans="1:5" x14ac:dyDescent="0.35">
      <c r="A128" t="s">
        <v>201</v>
      </c>
      <c r="B128">
        <v>16110</v>
      </c>
      <c r="C128">
        <v>-0.27523568048439723</v>
      </c>
      <c r="D128">
        <v>5.8274780079859652E-2</v>
      </c>
      <c r="E128">
        <v>-0.37027455736806331</v>
      </c>
    </row>
    <row r="129" spans="1:5" x14ac:dyDescent="0.35">
      <c r="A129" t="s">
        <v>202</v>
      </c>
      <c r="B129">
        <v>62</v>
      </c>
      <c r="C129">
        <v>0.69364153908264603</v>
      </c>
      <c r="D129">
        <v>-1.5870111336533519</v>
      </c>
      <c r="E129">
        <v>-0.83316989703904476</v>
      </c>
    </row>
    <row r="130" spans="1:5" x14ac:dyDescent="0.35">
      <c r="A130" t="s">
        <v>203</v>
      </c>
      <c r="B130">
        <v>268058</v>
      </c>
      <c r="C130">
        <v>-1.1182159559732701</v>
      </c>
      <c r="D130">
        <v>-0.81500271679721525</v>
      </c>
      <c r="E130">
        <v>-0.94930832229413165</v>
      </c>
    </row>
    <row r="131" spans="1:5" x14ac:dyDescent="0.35">
      <c r="A131" t="s">
        <v>204</v>
      </c>
      <c r="B131">
        <v>12479</v>
      </c>
      <c r="C131">
        <v>0.97548917346117703</v>
      </c>
      <c r="D131">
        <v>1.5238772663385249</v>
      </c>
      <c r="E131">
        <v>1.0467426873707579</v>
      </c>
    </row>
    <row r="132" spans="1:5" x14ac:dyDescent="0.35">
      <c r="A132" t="s">
        <v>205</v>
      </c>
      <c r="B132">
        <v>6132</v>
      </c>
      <c r="C132">
        <v>1.0616149493800699</v>
      </c>
      <c r="D132">
        <v>1.4198785083992129</v>
      </c>
      <c r="E132">
        <v>1.059584423292111</v>
      </c>
    </row>
    <row r="133" spans="1:5" x14ac:dyDescent="0.35">
      <c r="A133" t="s">
        <v>206</v>
      </c>
      <c r="B133">
        <v>6905</v>
      </c>
      <c r="C133">
        <v>-0.22172104353760461</v>
      </c>
      <c r="D133">
        <v>-1.6331427701062271E-4</v>
      </c>
      <c r="E133">
        <v>-0.23272533070117271</v>
      </c>
    </row>
    <row r="134" spans="1:5" x14ac:dyDescent="0.35">
      <c r="A134" t="s">
        <v>207</v>
      </c>
      <c r="B134">
        <v>25</v>
      </c>
      <c r="C134">
        <v>-2.6511808927700651</v>
      </c>
      <c r="D134">
        <v>-1.859854902315802</v>
      </c>
      <c r="E134">
        <v>-2.4267182226001092</v>
      </c>
    </row>
    <row r="135" spans="1:5" x14ac:dyDescent="0.35">
      <c r="A135" t="s">
        <v>208</v>
      </c>
      <c r="B135">
        <v>40143</v>
      </c>
      <c r="C135">
        <v>0.1621358855165507</v>
      </c>
      <c r="D135">
        <v>0.68035481163589451</v>
      </c>
      <c r="E135">
        <v>0.10072149092074301</v>
      </c>
    </row>
    <row r="136" spans="1:5" x14ac:dyDescent="0.35">
      <c r="A136" t="s">
        <v>209</v>
      </c>
      <c r="B136">
        <v>5372702</v>
      </c>
      <c r="C136">
        <v>0.55235756016531878</v>
      </c>
      <c r="D136">
        <v>-0.47064575622943761</v>
      </c>
      <c r="E136">
        <v>0.5995135926959223</v>
      </c>
    </row>
    <row r="137" spans="1:5" x14ac:dyDescent="0.35">
      <c r="A137" t="s">
        <v>210</v>
      </c>
      <c r="B137">
        <v>14024</v>
      </c>
      <c r="C137">
        <v>0.40600269341581913</v>
      </c>
      <c r="D137">
        <v>7.3185157934677628E-2</v>
      </c>
      <c r="E137">
        <v>0.2192495992157398</v>
      </c>
    </row>
    <row r="138" spans="1:5" x14ac:dyDescent="0.35">
      <c r="A138" t="s">
        <v>211</v>
      </c>
      <c r="B138">
        <v>1195535</v>
      </c>
      <c r="C138">
        <v>-0.1482058097179958</v>
      </c>
      <c r="D138">
        <v>-0.60503214765026225</v>
      </c>
      <c r="E138">
        <v>-0.21899817576096511</v>
      </c>
    </row>
    <row r="139" spans="1:5" x14ac:dyDescent="0.35">
      <c r="A139" t="s">
        <v>212</v>
      </c>
      <c r="B139">
        <v>2101</v>
      </c>
      <c r="C139">
        <v>1.0620690905203301</v>
      </c>
      <c r="D139">
        <v>0.72573959166685831</v>
      </c>
      <c r="E139">
        <v>0.89749119821354983</v>
      </c>
    </row>
    <row r="140" spans="1:5" x14ac:dyDescent="0.35">
      <c r="A140" t="s">
        <v>213</v>
      </c>
      <c r="B140">
        <v>4234</v>
      </c>
      <c r="C140">
        <v>-0.30713498378581933</v>
      </c>
      <c r="D140">
        <v>-0.31284446413168032</v>
      </c>
      <c r="E140">
        <v>-8.8744993492625199E-2</v>
      </c>
    </row>
    <row r="141" spans="1:5" x14ac:dyDescent="0.35">
      <c r="A141" t="s">
        <v>214</v>
      </c>
      <c r="B141">
        <v>287665</v>
      </c>
      <c r="C141">
        <v>-0.62159932300189336</v>
      </c>
      <c r="D141">
        <v>-3.9530069514599003E-2</v>
      </c>
      <c r="E141">
        <v>-0.59951194804629915</v>
      </c>
    </row>
    <row r="142" spans="1:5" x14ac:dyDescent="0.35">
      <c r="A142" t="s">
        <v>215</v>
      </c>
      <c r="B142">
        <v>10267</v>
      </c>
      <c r="C142">
        <v>-0.35242101538235687</v>
      </c>
      <c r="D142">
        <v>-0.51284913415001976</v>
      </c>
      <c r="E142">
        <v>-0.17139616932410881</v>
      </c>
    </row>
    <row r="143" spans="1:5" x14ac:dyDescent="0.35">
      <c r="A143" t="s">
        <v>216</v>
      </c>
      <c r="B143">
        <v>32287</v>
      </c>
      <c r="C143">
        <v>-0.22504106155572709</v>
      </c>
      <c r="D143">
        <v>-0.46810695522782159</v>
      </c>
      <c r="E143">
        <v>-8.3578473862572042E-2</v>
      </c>
    </row>
    <row r="144" spans="1:5" x14ac:dyDescent="0.35">
      <c r="A144" t="s">
        <v>217</v>
      </c>
      <c r="B144">
        <v>1599739</v>
      </c>
      <c r="C144">
        <v>0.2013657292250198</v>
      </c>
      <c r="D144">
        <v>-0.42257525095892329</v>
      </c>
      <c r="E144">
        <v>0.21686317772368641</v>
      </c>
    </row>
    <row r="145" spans="1:5" x14ac:dyDescent="0.35">
      <c r="A145" t="s">
        <v>218</v>
      </c>
      <c r="B145">
        <v>71073</v>
      </c>
      <c r="C145">
        <v>-0.82820966962436626</v>
      </c>
      <c r="D145">
        <v>-0.41672633575003443</v>
      </c>
      <c r="E145">
        <v>-0.74857558353038212</v>
      </c>
    </row>
    <row r="146" spans="1:5" x14ac:dyDescent="0.35">
      <c r="A146" t="s">
        <v>219</v>
      </c>
      <c r="B146">
        <v>1354004</v>
      </c>
      <c r="C146">
        <v>-0.77397292298910902</v>
      </c>
      <c r="D146">
        <v>-7.8291081390019057E-2</v>
      </c>
      <c r="E146">
        <v>-0.77077944028273904</v>
      </c>
    </row>
    <row r="147" spans="1:5" x14ac:dyDescent="0.35">
      <c r="A147" t="s">
        <v>220</v>
      </c>
      <c r="B147">
        <v>319</v>
      </c>
      <c r="C147">
        <v>3.9344876458179004E-3</v>
      </c>
      <c r="D147">
        <v>0.86627874562302365</v>
      </c>
      <c r="E147">
        <v>9.9112226045446811E-2</v>
      </c>
    </row>
    <row r="148" spans="1:5" x14ac:dyDescent="0.35">
      <c r="A148" t="s">
        <v>221</v>
      </c>
      <c r="B148">
        <v>26486</v>
      </c>
      <c r="C148">
        <v>-0.56373523080149224</v>
      </c>
      <c r="D148">
        <v>-6.8816173199740178E-4</v>
      </c>
      <c r="E148">
        <v>-0.50460782049166475</v>
      </c>
    </row>
    <row r="149" spans="1:5" x14ac:dyDescent="0.35">
      <c r="A149" t="s">
        <v>222</v>
      </c>
      <c r="B149">
        <v>20017</v>
      </c>
      <c r="C149">
        <v>0.54809140190107819</v>
      </c>
      <c r="D149">
        <v>0.4831169950733743</v>
      </c>
      <c r="E149">
        <v>0.4007511296631377</v>
      </c>
    </row>
    <row r="150" spans="1:5" x14ac:dyDescent="0.35">
      <c r="A150" t="s">
        <v>223</v>
      </c>
      <c r="B150">
        <v>3129</v>
      </c>
      <c r="C150">
        <v>8.0629793956470866E-2</v>
      </c>
      <c r="D150">
        <v>0.66489701467967721</v>
      </c>
      <c r="E150">
        <v>0.31322061016555708</v>
      </c>
    </row>
    <row r="151" spans="1:5" x14ac:dyDescent="0.35">
      <c r="A151" t="s">
        <v>224</v>
      </c>
      <c r="B151">
        <v>5746</v>
      </c>
      <c r="C151">
        <v>-9.7808567883909237E-2</v>
      </c>
      <c r="D151">
        <v>0.2147916627957904</v>
      </c>
      <c r="E151">
        <v>-5.2075533626867128E-2</v>
      </c>
    </row>
    <row r="152" spans="1:5" x14ac:dyDescent="0.35">
      <c r="A152" t="s">
        <v>225</v>
      </c>
      <c r="B152">
        <v>74695</v>
      </c>
      <c r="C152">
        <v>7.8307884219446316E-2</v>
      </c>
      <c r="D152">
        <v>9.6029666088386353E-2</v>
      </c>
      <c r="E152">
        <v>0.10198260900704929</v>
      </c>
    </row>
    <row r="153" spans="1:5" x14ac:dyDescent="0.35">
      <c r="A153" t="s">
        <v>226</v>
      </c>
      <c r="B153">
        <v>104551</v>
      </c>
      <c r="C153">
        <v>-0.25352088621612973</v>
      </c>
      <c r="D153">
        <v>-8.8233508634539354E-2</v>
      </c>
      <c r="E153">
        <v>-0.28880237170261353</v>
      </c>
    </row>
    <row r="154" spans="1:5" x14ac:dyDescent="0.35">
      <c r="A154" t="s">
        <v>227</v>
      </c>
      <c r="B154">
        <v>4173311</v>
      </c>
      <c r="C154">
        <v>-0.2397428838064346</v>
      </c>
      <c r="D154">
        <v>-0.31500019650961569</v>
      </c>
      <c r="E154">
        <v>-0.28180378006554763</v>
      </c>
    </row>
    <row r="155" spans="1:5" x14ac:dyDescent="0.35">
      <c r="A155" t="s">
        <v>228</v>
      </c>
      <c r="B155">
        <v>2309109</v>
      </c>
      <c r="C155">
        <v>-7.439974507109548E-2</v>
      </c>
      <c r="D155">
        <v>-0.42126205837577912</v>
      </c>
      <c r="E155">
        <v>6.4588762536690811E-2</v>
      </c>
    </row>
    <row r="156" spans="1:5" x14ac:dyDescent="0.35">
      <c r="A156" t="s">
        <v>229</v>
      </c>
      <c r="B156">
        <v>191908</v>
      </c>
      <c r="C156">
        <v>-0.32707772412526021</v>
      </c>
      <c r="D156">
        <v>-0.42013129017685169</v>
      </c>
      <c r="E156">
        <v>-0.22786644607184769</v>
      </c>
    </row>
    <row r="157" spans="1:5" x14ac:dyDescent="0.35">
      <c r="A157" t="s">
        <v>230</v>
      </c>
      <c r="B157">
        <v>3148</v>
      </c>
      <c r="C157">
        <v>0.58767529965002019</v>
      </c>
      <c r="D157">
        <v>0.5651823943301586</v>
      </c>
      <c r="E157">
        <v>0.72124239356792774</v>
      </c>
    </row>
    <row r="158" spans="1:5" x14ac:dyDescent="0.35">
      <c r="A158" t="s">
        <v>231</v>
      </c>
      <c r="B158">
        <v>22</v>
      </c>
      <c r="C158">
        <v>2.5487203126275819</v>
      </c>
      <c r="D158">
        <v>-1.882267173246716</v>
      </c>
      <c r="E158">
        <v>-1.898248947473689</v>
      </c>
    </row>
    <row r="159" spans="1:5" x14ac:dyDescent="0.35">
      <c r="A159" t="s">
        <v>232</v>
      </c>
      <c r="B159">
        <v>860600</v>
      </c>
      <c r="C159">
        <v>-0.38646464742465808</v>
      </c>
      <c r="D159">
        <v>2.65263367456993E-3</v>
      </c>
      <c r="E159">
        <v>-0.38555122226113481</v>
      </c>
    </row>
    <row r="160" spans="1:5" x14ac:dyDescent="0.35">
      <c r="A160" t="s">
        <v>233</v>
      </c>
      <c r="B160">
        <v>3538928</v>
      </c>
      <c r="C160">
        <v>-0.50840009342359938</v>
      </c>
      <c r="D160">
        <v>-0.70000295890476227</v>
      </c>
      <c r="E160">
        <v>-0.27738156357175142</v>
      </c>
    </row>
    <row r="161" spans="1:5" x14ac:dyDescent="0.35">
      <c r="A161" t="s">
        <v>234</v>
      </c>
      <c r="B161">
        <v>9551</v>
      </c>
      <c r="C161">
        <v>0.99645715982144878</v>
      </c>
      <c r="D161">
        <v>1.343696339575799</v>
      </c>
      <c r="E161">
        <v>1.114867329114106</v>
      </c>
    </row>
    <row r="162" spans="1:5" x14ac:dyDescent="0.35">
      <c r="A162" t="s">
        <v>235</v>
      </c>
      <c r="B162">
        <v>136</v>
      </c>
      <c r="C162">
        <v>-0.20966168293098891</v>
      </c>
      <c r="D162">
        <v>-9.4358536861533712E-2</v>
      </c>
      <c r="E162">
        <v>-0.5681926358945768</v>
      </c>
    </row>
    <row r="163" spans="1:5" x14ac:dyDescent="0.35">
      <c r="A163" t="s">
        <v>236</v>
      </c>
      <c r="B163">
        <v>381</v>
      </c>
      <c r="C163">
        <v>-2.468026208388787E-2</v>
      </c>
      <c r="D163">
        <v>-1.085995078000207E-3</v>
      </c>
      <c r="E163">
        <v>-8.6615327001982878E-2</v>
      </c>
    </row>
    <row r="164" spans="1:5" x14ac:dyDescent="0.35">
      <c r="A164" t="s">
        <v>237</v>
      </c>
      <c r="B164">
        <v>1339</v>
      </c>
      <c r="C164">
        <v>0.61802759355899706</v>
      </c>
      <c r="D164">
        <v>0.1882854572128447</v>
      </c>
      <c r="E164">
        <v>0.43971224417392168</v>
      </c>
    </row>
    <row r="165" spans="1:5" x14ac:dyDescent="0.35">
      <c r="A165" t="s">
        <v>238</v>
      </c>
      <c r="B165">
        <v>1321033</v>
      </c>
      <c r="C165">
        <v>-0.75984795977417885</v>
      </c>
      <c r="D165">
        <v>-0.30648525838306101</v>
      </c>
      <c r="E165">
        <v>-0.71255387385247559</v>
      </c>
    </row>
    <row r="166" spans="1:5" x14ac:dyDescent="0.35">
      <c r="A166" t="s">
        <v>239</v>
      </c>
      <c r="B166">
        <v>25518</v>
      </c>
      <c r="C166">
        <v>0.37086087302982251</v>
      </c>
      <c r="D166">
        <v>0.48918879834662971</v>
      </c>
      <c r="E166">
        <v>0.37504433183669939</v>
      </c>
    </row>
    <row r="167" spans="1:5" x14ac:dyDescent="0.35">
      <c r="A167" t="s">
        <v>240</v>
      </c>
      <c r="B167">
        <v>653982</v>
      </c>
      <c r="C167">
        <v>-0.65688658734526328</v>
      </c>
      <c r="D167">
        <v>-0.39689978954579858</v>
      </c>
      <c r="E167">
        <v>-0.66293899209493501</v>
      </c>
    </row>
    <row r="168" spans="1:5" x14ac:dyDescent="0.35">
      <c r="A168" t="s">
        <v>241</v>
      </c>
      <c r="B168">
        <v>944</v>
      </c>
      <c r="C168">
        <v>-0.33499064241076948</v>
      </c>
      <c r="D168">
        <v>-0.46709824377038711</v>
      </c>
      <c r="E168">
        <v>-0.41414942026513363</v>
      </c>
    </row>
    <row r="169" spans="1:5" x14ac:dyDescent="0.35">
      <c r="A169" t="s">
        <v>242</v>
      </c>
      <c r="B169">
        <v>1712</v>
      </c>
      <c r="C169">
        <v>1.1612085382293731</v>
      </c>
      <c r="D169">
        <v>1.487347877157426</v>
      </c>
      <c r="E169">
        <v>1.23829144931682</v>
      </c>
    </row>
    <row r="170" spans="1:5" x14ac:dyDescent="0.35">
      <c r="A170" t="s">
        <v>243</v>
      </c>
      <c r="B170">
        <v>1926457</v>
      </c>
      <c r="C170">
        <v>-1.5191037342282779E-2</v>
      </c>
      <c r="D170">
        <v>-0.49682356340011502</v>
      </c>
      <c r="E170">
        <v>0.16030063741890349</v>
      </c>
    </row>
    <row r="171" spans="1:5" x14ac:dyDescent="0.35">
      <c r="A171" t="s">
        <v>244</v>
      </c>
      <c r="B171">
        <v>26</v>
      </c>
      <c r="C171">
        <v>2.6039344414295278</v>
      </c>
      <c r="D171">
        <v>1.425088436531426</v>
      </c>
      <c r="E171">
        <v>0.47904240751722749</v>
      </c>
    </row>
    <row r="172" spans="1:5" x14ac:dyDescent="0.35">
      <c r="A172" t="s">
        <v>245</v>
      </c>
      <c r="B172">
        <v>383696</v>
      </c>
      <c r="C172">
        <v>-0.23922653485064899</v>
      </c>
      <c r="D172">
        <v>-0.21500946663362991</v>
      </c>
      <c r="E172">
        <v>-0.33922441483020482</v>
      </c>
    </row>
    <row r="173" spans="1:5" x14ac:dyDescent="0.35">
      <c r="A173" t="s">
        <v>246</v>
      </c>
      <c r="B173">
        <v>428456</v>
      </c>
      <c r="C173">
        <v>-9.4297383066039173E-2</v>
      </c>
      <c r="D173">
        <v>-0.25299640466191908</v>
      </c>
      <c r="E173">
        <v>-5.3940771691719187E-2</v>
      </c>
    </row>
    <row r="174" spans="1:5" x14ac:dyDescent="0.35">
      <c r="A174" t="s">
        <v>247</v>
      </c>
      <c r="B174">
        <v>943</v>
      </c>
      <c r="C174">
        <v>0.41175266670557142</v>
      </c>
      <c r="D174">
        <v>0.30379010234383008</v>
      </c>
      <c r="E174">
        <v>0.39404729226327939</v>
      </c>
    </row>
    <row r="175" spans="1:5" x14ac:dyDescent="0.35">
      <c r="A175" t="s">
        <v>248</v>
      </c>
      <c r="B175">
        <v>443</v>
      </c>
      <c r="C175">
        <v>-0.18840439945962131</v>
      </c>
      <c r="D175">
        <v>0.42165660048077208</v>
      </c>
      <c r="E175">
        <v>-2.5921859229940999E-2</v>
      </c>
    </row>
    <row r="176" spans="1:5" x14ac:dyDescent="0.35">
      <c r="A176" t="s">
        <v>249</v>
      </c>
      <c r="B176">
        <v>1531171</v>
      </c>
      <c r="C176">
        <v>-0.1218235184063288</v>
      </c>
      <c r="D176">
        <v>-0.1218941664523371</v>
      </c>
      <c r="E176">
        <v>-7.5551471842727799E-2</v>
      </c>
    </row>
    <row r="177" spans="1:5" x14ac:dyDescent="0.35">
      <c r="A177" t="s">
        <v>250</v>
      </c>
      <c r="B177">
        <v>9495693</v>
      </c>
      <c r="C177">
        <v>-0.37097348899015709</v>
      </c>
      <c r="D177">
        <v>-0.42674864862945988</v>
      </c>
      <c r="E177">
        <v>-0.35775113802415959</v>
      </c>
    </row>
    <row r="178" spans="1:5" x14ac:dyDescent="0.35">
      <c r="A178" t="s">
        <v>251</v>
      </c>
      <c r="B178">
        <v>466</v>
      </c>
      <c r="C178">
        <v>0.37067862546324731</v>
      </c>
      <c r="D178">
        <v>0.91475309441945596</v>
      </c>
      <c r="E178">
        <v>0.42401803230158341</v>
      </c>
    </row>
    <row r="179" spans="1:5" x14ac:dyDescent="0.35">
      <c r="A179" t="s">
        <v>252</v>
      </c>
      <c r="B179">
        <v>9052696</v>
      </c>
      <c r="C179">
        <v>8.06626191712045E-2</v>
      </c>
      <c r="D179">
        <v>-0.40215434493411878</v>
      </c>
      <c r="E179">
        <v>0.19464867304801031</v>
      </c>
    </row>
    <row r="180" spans="1:5" x14ac:dyDescent="0.35">
      <c r="A180" t="s">
        <v>253</v>
      </c>
      <c r="B180">
        <v>75990</v>
      </c>
      <c r="C180">
        <v>-0.54705399962730905</v>
      </c>
      <c r="D180">
        <v>1.16978714094776E-2</v>
      </c>
      <c r="E180">
        <v>-0.52829283397201732</v>
      </c>
    </row>
    <row r="181" spans="1:5" x14ac:dyDescent="0.35">
      <c r="A181" t="s">
        <v>254</v>
      </c>
      <c r="B181">
        <v>3996</v>
      </c>
      <c r="C181">
        <v>1.0637307231682349</v>
      </c>
      <c r="D181">
        <v>0.70445034455229816</v>
      </c>
      <c r="E181">
        <v>0.85738337478573345</v>
      </c>
    </row>
    <row r="182" spans="1:5" x14ac:dyDescent="0.35">
      <c r="A182" t="s">
        <v>255</v>
      </c>
      <c r="B182">
        <v>125</v>
      </c>
      <c r="C182">
        <v>-2.516153075977395E-2</v>
      </c>
      <c r="D182">
        <v>-0.61179184622655236</v>
      </c>
      <c r="E182">
        <v>-0.27712565143755719</v>
      </c>
    </row>
    <row r="183" spans="1:5" x14ac:dyDescent="0.35">
      <c r="A183" t="s">
        <v>256</v>
      </c>
      <c r="B183">
        <v>84</v>
      </c>
      <c r="C183">
        <v>-0.23264963517148621</v>
      </c>
      <c r="D183">
        <v>-0.118412613782231</v>
      </c>
      <c r="E183">
        <v>0.2096613380334936</v>
      </c>
    </row>
    <row r="184" spans="1:5" x14ac:dyDescent="0.35">
      <c r="A184" t="s">
        <v>257</v>
      </c>
      <c r="B184">
        <v>17552</v>
      </c>
      <c r="C184">
        <v>-0.46379612112750068</v>
      </c>
      <c r="D184">
        <v>0.16706877227688249</v>
      </c>
      <c r="E184">
        <v>-0.32332812885701812</v>
      </c>
    </row>
    <row r="185" spans="1:5" x14ac:dyDescent="0.35">
      <c r="A185" t="s">
        <v>258</v>
      </c>
      <c r="B185">
        <v>1864</v>
      </c>
      <c r="C185">
        <v>0.35303339517611793</v>
      </c>
      <c r="D185">
        <v>0.60338060045890241</v>
      </c>
      <c r="E185">
        <v>0.50205818375274092</v>
      </c>
    </row>
    <row r="186" spans="1:5" x14ac:dyDescent="0.35">
      <c r="A186" t="s">
        <v>259</v>
      </c>
      <c r="B186">
        <v>1939</v>
      </c>
      <c r="C186">
        <v>0.96968991833048035</v>
      </c>
      <c r="D186">
        <v>0.83039563691830198</v>
      </c>
      <c r="E186">
        <v>0.87597863749331528</v>
      </c>
    </row>
    <row r="187" spans="1:5" x14ac:dyDescent="0.35">
      <c r="A187" t="s">
        <v>260</v>
      </c>
      <c r="B187">
        <v>3185277</v>
      </c>
      <c r="C187">
        <v>0.38253333175845361</v>
      </c>
      <c r="D187">
        <v>-0.442184310261379</v>
      </c>
      <c r="E187">
        <v>0.43777998991733802</v>
      </c>
    </row>
    <row r="188" spans="1:5" x14ac:dyDescent="0.35">
      <c r="A188" t="s">
        <v>261</v>
      </c>
      <c r="B188">
        <v>3625991</v>
      </c>
      <c r="C188">
        <v>0.75049002127906106</v>
      </c>
      <c r="D188">
        <v>-0.36975072031778289</v>
      </c>
      <c r="E188">
        <v>0.91936715650916523</v>
      </c>
    </row>
    <row r="189" spans="1:5" x14ac:dyDescent="0.35">
      <c r="A189" t="s">
        <v>262</v>
      </c>
      <c r="B189">
        <v>19885</v>
      </c>
      <c r="C189">
        <v>-1.224848053930792</v>
      </c>
      <c r="D189">
        <v>-0.48265496384034612</v>
      </c>
      <c r="E189">
        <v>-1.225043492122535</v>
      </c>
    </row>
    <row r="190" spans="1:5" x14ac:dyDescent="0.35">
      <c r="A190" t="s">
        <v>263</v>
      </c>
      <c r="B190">
        <v>3963819</v>
      </c>
      <c r="C190">
        <v>-0.3644558194043912</v>
      </c>
      <c r="D190">
        <v>-0.37543872826205549</v>
      </c>
      <c r="E190">
        <v>-0.41106963185236789</v>
      </c>
    </row>
    <row r="191" spans="1:5" x14ac:dyDescent="0.35">
      <c r="A191" t="s">
        <v>264</v>
      </c>
      <c r="B191">
        <v>1386</v>
      </c>
      <c r="C191">
        <v>-1.006093786558061</v>
      </c>
      <c r="D191">
        <v>-0.88744485999398459</v>
      </c>
      <c r="E191">
        <v>-0.8933249446257564</v>
      </c>
    </row>
    <row r="192" spans="1:5" x14ac:dyDescent="0.35">
      <c r="A192" t="s">
        <v>265</v>
      </c>
      <c r="B192">
        <v>56880</v>
      </c>
      <c r="C192">
        <v>0.75667255611071604</v>
      </c>
      <c r="D192">
        <v>1.3785355826182799</v>
      </c>
      <c r="E192">
        <v>0.86990146111698474</v>
      </c>
    </row>
    <row r="193" spans="1:5" x14ac:dyDescent="0.35">
      <c r="A193" t="s">
        <v>266</v>
      </c>
      <c r="B193">
        <v>1092832</v>
      </c>
      <c r="C193">
        <v>-0.65858464260355565</v>
      </c>
      <c r="D193">
        <v>-0.34117790256396618</v>
      </c>
      <c r="E193">
        <v>-0.67101699909957824</v>
      </c>
    </row>
    <row r="194" spans="1:5" x14ac:dyDescent="0.35">
      <c r="A194" t="s">
        <v>267</v>
      </c>
      <c r="B194">
        <v>608</v>
      </c>
      <c r="C194">
        <v>-0.2137631606371076</v>
      </c>
      <c r="D194">
        <v>0.25701943095503849</v>
      </c>
      <c r="E194">
        <v>-1.081183853782566E-2</v>
      </c>
    </row>
    <row r="195" spans="1:5" x14ac:dyDescent="0.35">
      <c r="A195" t="s">
        <v>268</v>
      </c>
      <c r="B195">
        <v>3814</v>
      </c>
      <c r="C195">
        <v>8.0586742642462753E-2</v>
      </c>
      <c r="D195">
        <v>0.66372677611973196</v>
      </c>
      <c r="E195">
        <v>0.30292703488049771</v>
      </c>
    </row>
    <row r="196" spans="1:5" x14ac:dyDescent="0.35">
      <c r="A196" t="s">
        <v>269</v>
      </c>
      <c r="B196">
        <v>46</v>
      </c>
      <c r="C196">
        <v>5.9685365309228168E-2</v>
      </c>
      <c r="D196">
        <v>0.36563963907130409</v>
      </c>
      <c r="E196">
        <v>-0.29697797311392499</v>
      </c>
    </row>
    <row r="197" spans="1:5" x14ac:dyDescent="0.35">
      <c r="A197" t="s">
        <v>270</v>
      </c>
      <c r="B197">
        <v>19388</v>
      </c>
      <c r="C197">
        <v>-0.20201667989397989</v>
      </c>
      <c r="D197">
        <v>-0.160778114696177</v>
      </c>
      <c r="E197">
        <v>-0.35566291698402253</v>
      </c>
    </row>
    <row r="198" spans="1:5" x14ac:dyDescent="0.35">
      <c r="A198" t="s">
        <v>271</v>
      </c>
      <c r="B198">
        <v>649957</v>
      </c>
      <c r="C198">
        <v>-1.30240397087294</v>
      </c>
      <c r="D198">
        <v>-0.84385023251140656</v>
      </c>
      <c r="E198">
        <v>-1.1845907506514941</v>
      </c>
    </row>
    <row r="199" spans="1:5" x14ac:dyDescent="0.35">
      <c r="A199" t="s">
        <v>272</v>
      </c>
      <c r="B199">
        <v>3899407</v>
      </c>
      <c r="C199">
        <v>-1.197561388386063</v>
      </c>
      <c r="D199">
        <v>-0.81812392330592054</v>
      </c>
      <c r="E199">
        <v>-1.154190039736362</v>
      </c>
    </row>
    <row r="200" spans="1:5" x14ac:dyDescent="0.35">
      <c r="A200" t="s">
        <v>273</v>
      </c>
      <c r="B200">
        <v>186</v>
      </c>
      <c r="C200">
        <v>-0.39006770561867582</v>
      </c>
      <c r="D200">
        <v>-0.1655330202425738</v>
      </c>
      <c r="E200">
        <v>-0.24510739694112321</v>
      </c>
    </row>
    <row r="201" spans="1:5" x14ac:dyDescent="0.35">
      <c r="A201" t="s">
        <v>274</v>
      </c>
      <c r="B201">
        <v>137</v>
      </c>
      <c r="C201">
        <v>0.36127522271218948</v>
      </c>
      <c r="D201">
        <v>0.50237817740787005</v>
      </c>
      <c r="E201">
        <v>-0.28042202142592099</v>
      </c>
    </row>
    <row r="202" spans="1:5" x14ac:dyDescent="0.35">
      <c r="A202" t="s">
        <v>275</v>
      </c>
      <c r="B202">
        <v>59829</v>
      </c>
      <c r="C202">
        <v>1.0986708043823341</v>
      </c>
      <c r="D202">
        <v>1.2610736086435379</v>
      </c>
      <c r="E202">
        <v>1.263628275595668</v>
      </c>
    </row>
    <row r="203" spans="1:5" x14ac:dyDescent="0.35">
      <c r="A203" t="s">
        <v>276</v>
      </c>
      <c r="B203">
        <v>347430</v>
      </c>
      <c r="C203">
        <v>-0.53447197843750682</v>
      </c>
      <c r="D203">
        <v>-0.7630397509220016</v>
      </c>
      <c r="E203">
        <v>-0.22276991521135359</v>
      </c>
    </row>
    <row r="204" spans="1:5" x14ac:dyDescent="0.35">
      <c r="A204" t="s">
        <v>277</v>
      </c>
      <c r="B204">
        <v>279670</v>
      </c>
      <c r="C204">
        <v>-0.54550937968968705</v>
      </c>
      <c r="D204">
        <v>-0.58095399887525245</v>
      </c>
      <c r="E204">
        <v>-0.41831380789468853</v>
      </c>
    </row>
    <row r="205" spans="1:5" x14ac:dyDescent="0.35">
      <c r="A205" t="s">
        <v>278</v>
      </c>
      <c r="B205">
        <v>14917992</v>
      </c>
      <c r="C205">
        <v>0.71790890792128959</v>
      </c>
      <c r="D205">
        <v>-0.43280432832957377</v>
      </c>
      <c r="E205">
        <v>0.85839315867909505</v>
      </c>
    </row>
    <row r="206" spans="1:5" x14ac:dyDescent="0.35">
      <c r="A206" t="s">
        <v>279</v>
      </c>
      <c r="B206">
        <v>65679068</v>
      </c>
      <c r="C206">
        <v>0.75321442719074383</v>
      </c>
      <c r="D206">
        <v>-0.532712595723425</v>
      </c>
      <c r="E206">
        <v>0.82202495667898756</v>
      </c>
    </row>
    <row r="207" spans="1:5" x14ac:dyDescent="0.35">
      <c r="A207" t="s">
        <v>280</v>
      </c>
      <c r="B207">
        <v>120525</v>
      </c>
      <c r="C207">
        <v>0.19308010359141969</v>
      </c>
      <c r="D207">
        <v>-0.25432732859871282</v>
      </c>
      <c r="E207">
        <v>0.1168198618167922</v>
      </c>
    </row>
    <row r="208" spans="1:5" x14ac:dyDescent="0.35">
      <c r="A208" t="s">
        <v>281</v>
      </c>
      <c r="B208">
        <v>12815</v>
      </c>
      <c r="C208">
        <v>-4.4115890753292947E-2</v>
      </c>
      <c r="D208">
        <v>-0.82457869231502268</v>
      </c>
      <c r="E208">
        <v>0.37469814244768618</v>
      </c>
    </row>
    <row r="209" spans="1:5" x14ac:dyDescent="0.35">
      <c r="A209" t="s">
        <v>282</v>
      </c>
      <c r="B209">
        <v>911</v>
      </c>
      <c r="C209">
        <v>-0.79007120043693968</v>
      </c>
      <c r="D209">
        <v>0.24628882331180571</v>
      </c>
      <c r="E209">
        <v>-0.49233278747539078</v>
      </c>
    </row>
    <row r="210" spans="1:5" x14ac:dyDescent="0.35">
      <c r="A210" t="s">
        <v>283</v>
      </c>
      <c r="B210">
        <v>469</v>
      </c>
      <c r="C210">
        <v>-0.54304890498293579</v>
      </c>
      <c r="D210">
        <v>-0.70319151436803684</v>
      </c>
      <c r="E210">
        <v>-0.61384641658812578</v>
      </c>
    </row>
    <row r="211" spans="1:5" x14ac:dyDescent="0.35">
      <c r="A211" t="s">
        <v>284</v>
      </c>
      <c r="B211">
        <v>67970</v>
      </c>
      <c r="C211">
        <v>-0.49834395243954499</v>
      </c>
      <c r="D211">
        <v>-0.51220870821279685</v>
      </c>
      <c r="E211">
        <v>-0.50553196512568588</v>
      </c>
    </row>
    <row r="212" spans="1:5" x14ac:dyDescent="0.35">
      <c r="A212" t="s">
        <v>285</v>
      </c>
      <c r="B212">
        <v>408523</v>
      </c>
      <c r="C212">
        <v>-0.53069677183416286</v>
      </c>
      <c r="D212">
        <v>-0.28801195850257733</v>
      </c>
      <c r="E212">
        <v>-0.40956224409146391</v>
      </c>
    </row>
    <row r="213" spans="1:5" x14ac:dyDescent="0.35">
      <c r="A213" t="s">
        <v>286</v>
      </c>
      <c r="B213">
        <v>10140</v>
      </c>
      <c r="C213">
        <v>-1.344147713708171</v>
      </c>
      <c r="D213">
        <v>-0.45667488567026521</v>
      </c>
      <c r="E213">
        <v>-1.214183036852609</v>
      </c>
    </row>
    <row r="214" spans="1:5" x14ac:dyDescent="0.35">
      <c r="A214" t="s">
        <v>287</v>
      </c>
      <c r="B214">
        <v>14813</v>
      </c>
      <c r="C214">
        <v>1.029197470028246</v>
      </c>
      <c r="D214">
        <v>1.4899137423356581</v>
      </c>
      <c r="E214">
        <v>1.2560438478904521</v>
      </c>
    </row>
    <row r="215" spans="1:5" x14ac:dyDescent="0.35">
      <c r="A215" t="s">
        <v>288</v>
      </c>
      <c r="B215">
        <v>32449</v>
      </c>
      <c r="C215">
        <v>-2.5101158646342669E-2</v>
      </c>
      <c r="D215">
        <v>0.24379362353150169</v>
      </c>
      <c r="E215">
        <v>0.13667488068185549</v>
      </c>
    </row>
    <row r="216" spans="1:5" x14ac:dyDescent="0.35">
      <c r="B216">
        <v>25476502</v>
      </c>
      <c r="C216">
        <v>0.3490798908417318</v>
      </c>
      <c r="D216">
        <v>-0.32892244058457543</v>
      </c>
      <c r="E216">
        <v>0.50137569457019193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216"/>
  <sheetViews>
    <sheetView workbookViewId="0">
      <selection activeCell="K37" sqref="K37"/>
    </sheetView>
  </sheetViews>
  <sheetFormatPr defaultRowHeight="14.5" x14ac:dyDescent="0.35"/>
  <sheetData>
    <row r="1" spans="1:5" s="1" customFormat="1" x14ac:dyDescent="0.35">
      <c r="A1" s="1" t="s">
        <v>70</v>
      </c>
      <c r="B1" s="1" t="s">
        <v>297</v>
      </c>
      <c r="C1" s="1" t="s">
        <v>289</v>
      </c>
      <c r="D1" s="1" t="s">
        <v>290</v>
      </c>
      <c r="E1" s="1" t="s">
        <v>291</v>
      </c>
    </row>
    <row r="2" spans="1:5" x14ac:dyDescent="0.35">
      <c r="A2" t="s">
        <v>75</v>
      </c>
      <c r="B2">
        <f>VLOOKUP(A2,weighted_z_pubs!$A$2:$B$215,2,FALSE)</f>
        <v>109</v>
      </c>
      <c r="C2">
        <v>0.65264938201304701</v>
      </c>
      <c r="D2">
        <v>0.1528968705324294</v>
      </c>
      <c r="E2" t="s">
        <v>292</v>
      </c>
    </row>
    <row r="3" spans="1:5" x14ac:dyDescent="0.35">
      <c r="A3" t="s">
        <v>76</v>
      </c>
      <c r="B3">
        <f>VLOOKUP(A3,weighted_z_pubs!$A$2:$B$215,2,FALSE)</f>
        <v>339</v>
      </c>
      <c r="C3">
        <v>-9.3438243876819288E-2</v>
      </c>
      <c r="D3">
        <v>-0.30800520337291531</v>
      </c>
      <c r="E3" t="s">
        <v>293</v>
      </c>
    </row>
    <row r="4" spans="1:5" x14ac:dyDescent="0.35">
      <c r="A4" t="s">
        <v>77</v>
      </c>
      <c r="B4">
        <f>VLOOKUP(A4,weighted_z_pubs!$A$2:$B$215,2,FALSE)</f>
        <v>17549</v>
      </c>
      <c r="C4">
        <v>-1.0664208569899281</v>
      </c>
      <c r="D4">
        <v>-1.448887575891699</v>
      </c>
      <c r="E4" t="s">
        <v>293</v>
      </c>
    </row>
    <row r="5" spans="1:5" hidden="1" x14ac:dyDescent="0.35">
      <c r="A5" t="s">
        <v>78</v>
      </c>
      <c r="B5">
        <f>VLOOKUP(A5,weighted_z_pubs!$A$2:$B$215,2,FALSE)</f>
        <v>16</v>
      </c>
      <c r="C5">
        <v>-0.2114615203849472</v>
      </c>
      <c r="D5">
        <v>-0.66706629893062264</v>
      </c>
      <c r="E5" t="s">
        <v>294</v>
      </c>
    </row>
    <row r="6" spans="1:5" x14ac:dyDescent="0.35">
      <c r="A6" t="s">
        <v>79</v>
      </c>
      <c r="B6">
        <f>VLOOKUP(A6,weighted_z_pubs!$A$2:$B$215,2,FALSE)</f>
        <v>100</v>
      </c>
      <c r="C6">
        <v>0.68633855676962863</v>
      </c>
      <c r="D6">
        <v>0.34667975599190409</v>
      </c>
      <c r="E6" t="s">
        <v>295</v>
      </c>
    </row>
    <row r="7" spans="1:5" hidden="1" x14ac:dyDescent="0.35">
      <c r="A7" t="s">
        <v>80</v>
      </c>
      <c r="B7">
        <f>VLOOKUP(A7,weighted_z_pubs!$A$2:$B$215,2,FALSE)</f>
        <v>11</v>
      </c>
      <c r="C7">
        <v>-0.30655284530772009</v>
      </c>
      <c r="D7">
        <v>1.2738493445894381</v>
      </c>
    </row>
    <row r="8" spans="1:5" hidden="1" x14ac:dyDescent="0.35">
      <c r="A8" t="s">
        <v>81</v>
      </c>
      <c r="B8">
        <f>VLOOKUP(A8,weighted_z_pubs!$A$2:$B$215,2,FALSE)</f>
        <v>7</v>
      </c>
      <c r="C8">
        <v>0.85392074034530108</v>
      </c>
      <c r="D8">
        <v>2.2616943673373719</v>
      </c>
      <c r="E8" t="s">
        <v>294</v>
      </c>
    </row>
    <row r="9" spans="1:5" x14ac:dyDescent="0.35">
      <c r="A9" t="s">
        <v>82</v>
      </c>
      <c r="B9">
        <f>VLOOKUP(A9,weighted_z_pubs!$A$2:$B$215,2,FALSE)</f>
        <v>41781</v>
      </c>
      <c r="C9">
        <v>-0.2362954342413178</v>
      </c>
      <c r="D9">
        <v>-6.6877016884795928E-2</v>
      </c>
      <c r="E9" t="s">
        <v>293</v>
      </c>
    </row>
    <row r="10" spans="1:5" x14ac:dyDescent="0.35">
      <c r="A10" t="s">
        <v>83</v>
      </c>
      <c r="B10">
        <f>VLOOKUP(A10,weighted_z_pubs!$A$2:$B$215,2,FALSE)</f>
        <v>2826</v>
      </c>
      <c r="C10">
        <v>-0.28306374642167043</v>
      </c>
      <c r="D10">
        <v>2.4793140791037609</v>
      </c>
      <c r="E10" t="s">
        <v>293</v>
      </c>
    </row>
    <row r="11" spans="1:5" hidden="1" x14ac:dyDescent="0.35">
      <c r="A11" t="s">
        <v>84</v>
      </c>
      <c r="B11">
        <f>VLOOKUP(A11,weighted_z_pubs!$A$2:$B$215,2,FALSE)</f>
        <v>9</v>
      </c>
      <c r="C11">
        <v>-0.69391612991244578</v>
      </c>
      <c r="D11">
        <v>-0.27226136813176821</v>
      </c>
      <c r="E11" t="s">
        <v>294</v>
      </c>
    </row>
    <row r="12" spans="1:5" x14ac:dyDescent="0.35">
      <c r="A12" t="s">
        <v>85</v>
      </c>
      <c r="B12">
        <f>VLOOKUP(A12,weighted_z_pubs!$A$2:$B$215,2,FALSE)</f>
        <v>260050</v>
      </c>
      <c r="C12">
        <v>-4.5347644809895393E-2</v>
      </c>
      <c r="D12">
        <v>0.1098479979236229</v>
      </c>
      <c r="E12" t="s">
        <v>294</v>
      </c>
    </row>
    <row r="13" spans="1:5" x14ac:dyDescent="0.35">
      <c r="A13" t="s">
        <v>86</v>
      </c>
      <c r="B13">
        <f>VLOOKUP(A13,weighted_z_pubs!$A$2:$B$215,2,FALSE)</f>
        <v>52503</v>
      </c>
      <c r="C13">
        <v>0.55792004755570823</v>
      </c>
      <c r="D13">
        <v>0.4521593497236332</v>
      </c>
      <c r="E13" t="s">
        <v>294</v>
      </c>
    </row>
    <row r="14" spans="1:5" x14ac:dyDescent="0.35">
      <c r="A14" t="s">
        <v>87</v>
      </c>
      <c r="B14">
        <f>VLOOKUP(A14,weighted_z_pubs!$A$2:$B$215,2,FALSE)</f>
        <v>1695</v>
      </c>
      <c r="C14">
        <v>-1.4140490861084229</v>
      </c>
      <c r="D14">
        <v>-1.0178874082551941</v>
      </c>
      <c r="E14" t="s">
        <v>293</v>
      </c>
    </row>
    <row r="15" spans="1:5" x14ac:dyDescent="0.35">
      <c r="A15" t="s">
        <v>88</v>
      </c>
      <c r="B15">
        <f>VLOOKUP(A15,weighted_z_pubs!$A$2:$B$215,2,FALSE)</f>
        <v>69</v>
      </c>
      <c r="C15">
        <v>-0.15206774424485231</v>
      </c>
      <c r="D15">
        <v>0.22005916320686719</v>
      </c>
      <c r="E15" t="s">
        <v>294</v>
      </c>
    </row>
    <row r="16" spans="1:5" x14ac:dyDescent="0.35">
      <c r="A16" t="s">
        <v>89</v>
      </c>
      <c r="B16">
        <f>VLOOKUP(A16,weighted_z_pubs!$A$2:$B$215,2,FALSE)</f>
        <v>535</v>
      </c>
      <c r="C16">
        <v>-0.29668917700422559</v>
      </c>
      <c r="D16">
        <v>-0.36281456937344247</v>
      </c>
      <c r="E16" t="s">
        <v>294</v>
      </c>
    </row>
    <row r="17" spans="1:5" x14ac:dyDescent="0.35">
      <c r="A17" t="s">
        <v>90</v>
      </c>
      <c r="B17">
        <f>VLOOKUP(A17,weighted_z_pubs!$A$2:$B$215,2,FALSE)</f>
        <v>6867</v>
      </c>
      <c r="C17">
        <v>-0.1133856451350881</v>
      </c>
      <c r="D17">
        <v>-0.44667088790633108</v>
      </c>
      <c r="E17" t="s">
        <v>295</v>
      </c>
    </row>
    <row r="18" spans="1:5" x14ac:dyDescent="0.35">
      <c r="A18" t="s">
        <v>91</v>
      </c>
      <c r="B18">
        <f>VLOOKUP(A18,weighted_z_pubs!$A$2:$B$215,2,FALSE)</f>
        <v>225</v>
      </c>
      <c r="C18">
        <v>-0.45942919052395398</v>
      </c>
      <c r="D18">
        <v>0.271161794867465</v>
      </c>
      <c r="E18" t="s">
        <v>294</v>
      </c>
    </row>
    <row r="19" spans="1:5" x14ac:dyDescent="0.35">
      <c r="A19" t="s">
        <v>92</v>
      </c>
      <c r="B19">
        <f>VLOOKUP(A19,weighted_z_pubs!$A$2:$B$215,2,FALSE)</f>
        <v>3182</v>
      </c>
      <c r="C19">
        <v>-1.141791453074656</v>
      </c>
      <c r="D19">
        <v>-0.91836635934705546</v>
      </c>
      <c r="E19" t="s">
        <v>293</v>
      </c>
    </row>
    <row r="20" spans="1:5" x14ac:dyDescent="0.35">
      <c r="A20" t="s">
        <v>93</v>
      </c>
      <c r="B20">
        <f>VLOOKUP(A20,weighted_z_pubs!$A$2:$B$215,2,FALSE)</f>
        <v>77230</v>
      </c>
      <c r="C20">
        <v>0.56326736788789022</v>
      </c>
      <c r="D20">
        <v>0.37188861228014342</v>
      </c>
      <c r="E20" t="s">
        <v>294</v>
      </c>
    </row>
    <row r="21" spans="1:5" hidden="1" x14ac:dyDescent="0.35">
      <c r="A21" t="s">
        <v>94</v>
      </c>
      <c r="B21">
        <f>VLOOKUP(A21,weighted_z_pubs!$A$2:$B$215,2,FALSE)</f>
        <v>29</v>
      </c>
      <c r="C21">
        <v>0.14116690271331989</v>
      </c>
      <c r="D21">
        <v>-0.83358207471230106</v>
      </c>
      <c r="E21" t="s">
        <v>295</v>
      </c>
    </row>
    <row r="22" spans="1:5" x14ac:dyDescent="0.35">
      <c r="A22" t="s">
        <v>95</v>
      </c>
      <c r="B22">
        <f>VLOOKUP(A22,weighted_z_pubs!$A$2:$B$215,2,FALSE)</f>
        <v>834</v>
      </c>
      <c r="C22">
        <v>0.19601428946165761</v>
      </c>
      <c r="D22">
        <v>0.14065336554379809</v>
      </c>
      <c r="E22" t="s">
        <v>292</v>
      </c>
    </row>
    <row r="23" spans="1:5" hidden="1" x14ac:dyDescent="0.35">
      <c r="A23" t="s">
        <v>96</v>
      </c>
      <c r="B23">
        <f>VLOOKUP(A23,weighted_z_pubs!$A$2:$B$215,2,FALSE)</f>
        <v>37</v>
      </c>
      <c r="C23">
        <v>0.52385198762639418</v>
      </c>
      <c r="D23">
        <v>1.05986894517397</v>
      </c>
      <c r="E23" t="s">
        <v>294</v>
      </c>
    </row>
    <row r="24" spans="1:5" x14ac:dyDescent="0.35">
      <c r="A24" t="s">
        <v>97</v>
      </c>
      <c r="B24">
        <f>VLOOKUP(A24,weighted_z_pubs!$A$2:$B$215,2,FALSE)</f>
        <v>141</v>
      </c>
      <c r="C24">
        <v>0.34088026162631102</v>
      </c>
      <c r="D24">
        <v>0.51577544927470009</v>
      </c>
      <c r="E24" t="s">
        <v>295</v>
      </c>
    </row>
    <row r="25" spans="1:5" x14ac:dyDescent="0.35">
      <c r="A25" t="s">
        <v>98</v>
      </c>
      <c r="B25">
        <f>VLOOKUP(A25,weighted_z_pubs!$A$2:$B$215,2,FALSE)</f>
        <v>290</v>
      </c>
      <c r="C25">
        <v>0.1504583594461753</v>
      </c>
      <c r="D25">
        <v>-0.14013477777762309</v>
      </c>
      <c r="E25" t="s">
        <v>295</v>
      </c>
    </row>
    <row r="26" spans="1:5" hidden="1" x14ac:dyDescent="0.35">
      <c r="A26" t="s">
        <v>99</v>
      </c>
      <c r="B26">
        <f>VLOOKUP(A26,weighted_z_pubs!$A$2:$B$215,2,FALSE)</f>
        <v>1</v>
      </c>
      <c r="C26">
        <v>2.7001629910070482</v>
      </c>
      <c r="D26">
        <v>3.0141227703436639</v>
      </c>
    </row>
    <row r="27" spans="1:5" x14ac:dyDescent="0.35">
      <c r="A27" t="s">
        <v>100</v>
      </c>
      <c r="B27">
        <f>VLOOKUP(A27,weighted_z_pubs!$A$2:$B$215,2,FALSE)</f>
        <v>1445</v>
      </c>
      <c r="C27">
        <v>0.3782813253602873</v>
      </c>
      <c r="D27">
        <v>-0.38615649949076281</v>
      </c>
      <c r="E27" t="s">
        <v>293</v>
      </c>
    </row>
    <row r="28" spans="1:5" x14ac:dyDescent="0.35">
      <c r="A28" t="s">
        <v>101</v>
      </c>
      <c r="B28">
        <f>VLOOKUP(A28,weighted_z_pubs!$A$2:$B$215,2,FALSE)</f>
        <v>822</v>
      </c>
      <c r="C28">
        <v>-0.25870503272635942</v>
      </c>
      <c r="D28">
        <v>-0.3192101477648</v>
      </c>
      <c r="E28" t="s">
        <v>293</v>
      </c>
    </row>
    <row r="29" spans="1:5" x14ac:dyDescent="0.35">
      <c r="A29" t="s">
        <v>102</v>
      </c>
      <c r="B29">
        <f>VLOOKUP(A29,weighted_z_pubs!$A$2:$B$215,2,FALSE)</f>
        <v>244702</v>
      </c>
      <c r="C29">
        <v>3.2871600942552717E-2</v>
      </c>
      <c r="D29">
        <v>-1.8196324358092032E-2</v>
      </c>
      <c r="E29" t="s">
        <v>293</v>
      </c>
    </row>
    <row r="30" spans="1:5" hidden="1" x14ac:dyDescent="0.35">
      <c r="A30" t="s">
        <v>103</v>
      </c>
      <c r="B30">
        <f>VLOOKUP(A30,weighted_z_pubs!$A$2:$B$215,2,FALSE)</f>
        <v>2</v>
      </c>
      <c r="C30">
        <v>-2.4547025970713712</v>
      </c>
      <c r="D30">
        <v>1.0082830619654961</v>
      </c>
      <c r="E30" t="s">
        <v>294</v>
      </c>
    </row>
    <row r="31" spans="1:5" x14ac:dyDescent="0.35">
      <c r="A31" t="s">
        <v>104</v>
      </c>
      <c r="B31">
        <f>VLOOKUP(A31,weighted_z_pubs!$A$2:$B$215,2,FALSE)</f>
        <v>578</v>
      </c>
      <c r="C31">
        <v>-0.76497943079949715</v>
      </c>
      <c r="D31">
        <v>-1.053193467323037</v>
      </c>
      <c r="E31" t="s">
        <v>294</v>
      </c>
    </row>
    <row r="32" spans="1:5" x14ac:dyDescent="0.35">
      <c r="A32" t="s">
        <v>105</v>
      </c>
      <c r="B32">
        <f>VLOOKUP(A32,weighted_z_pubs!$A$2:$B$215,2,FALSE)</f>
        <v>6146</v>
      </c>
      <c r="C32">
        <v>-0.43007907423506808</v>
      </c>
      <c r="D32">
        <v>-0.44979143968511448</v>
      </c>
      <c r="E32" t="s">
        <v>293</v>
      </c>
    </row>
    <row r="33" spans="1:5" x14ac:dyDescent="0.35">
      <c r="A33" t="s">
        <v>106</v>
      </c>
      <c r="B33">
        <f>VLOOKUP(A33,weighted_z_pubs!$A$2:$B$215,2,FALSE)</f>
        <v>849</v>
      </c>
      <c r="C33">
        <v>0.38279584933312999</v>
      </c>
      <c r="D33">
        <v>0.21214740952612171</v>
      </c>
      <c r="E33" t="s">
        <v>292</v>
      </c>
    </row>
    <row r="34" spans="1:5" x14ac:dyDescent="0.35">
      <c r="A34" t="s">
        <v>107</v>
      </c>
      <c r="B34">
        <f>VLOOKUP(A34,weighted_z_pubs!$A$2:$B$215,2,FALSE)</f>
        <v>66</v>
      </c>
      <c r="C34">
        <v>0.1883929923902794</v>
      </c>
      <c r="D34">
        <v>-0.5998072883107598</v>
      </c>
      <c r="E34" t="s">
        <v>292</v>
      </c>
    </row>
    <row r="35" spans="1:5" hidden="1" x14ac:dyDescent="0.35">
      <c r="A35" t="s">
        <v>108</v>
      </c>
      <c r="B35">
        <f>VLOOKUP(A35,weighted_z_pubs!$A$2:$B$215,2,FALSE)</f>
        <v>26</v>
      </c>
      <c r="C35">
        <v>0.1909661379230958</v>
      </c>
      <c r="D35">
        <v>0.78933711407365115</v>
      </c>
      <c r="E35" t="s">
        <v>295</v>
      </c>
    </row>
    <row r="36" spans="1:5" x14ac:dyDescent="0.35">
      <c r="A36" t="s">
        <v>109</v>
      </c>
      <c r="B36">
        <f>VLOOKUP(A36,weighted_z_pubs!$A$2:$B$215,2,FALSE)</f>
        <v>445</v>
      </c>
      <c r="C36">
        <v>1.0106048772778771</v>
      </c>
      <c r="D36">
        <v>1.610761188295325</v>
      </c>
      <c r="E36" t="s">
        <v>295</v>
      </c>
    </row>
    <row r="37" spans="1:5" x14ac:dyDescent="0.35">
      <c r="A37" t="s">
        <v>110</v>
      </c>
      <c r="B37">
        <f>VLOOKUP(A37,weighted_z_pubs!$A$2:$B$215,2,FALSE)</f>
        <v>3608</v>
      </c>
      <c r="C37">
        <v>-0.34349118096495712</v>
      </c>
      <c r="D37">
        <v>-0.38255455958711859</v>
      </c>
      <c r="E37" t="s">
        <v>295</v>
      </c>
    </row>
    <row r="38" spans="1:5" x14ac:dyDescent="0.35">
      <c r="A38" t="s">
        <v>111</v>
      </c>
      <c r="B38">
        <f>VLOOKUP(A38,weighted_z_pubs!$A$2:$B$215,2,FALSE)</f>
        <v>280299</v>
      </c>
      <c r="C38">
        <v>-0.28690751120045138</v>
      </c>
      <c r="D38">
        <v>0.1526407279881703</v>
      </c>
      <c r="E38" t="s">
        <v>294</v>
      </c>
    </row>
    <row r="39" spans="1:5" hidden="1" x14ac:dyDescent="0.35">
      <c r="A39" t="s">
        <v>112</v>
      </c>
      <c r="B39">
        <f>VLOOKUP(A39,weighted_z_pubs!$A$2:$B$215,2,FALSE)</f>
        <v>11</v>
      </c>
      <c r="C39">
        <v>-1.7388306339989541</v>
      </c>
      <c r="D39">
        <v>1.3304226683139111</v>
      </c>
      <c r="E39" t="s">
        <v>294</v>
      </c>
    </row>
    <row r="40" spans="1:5" x14ac:dyDescent="0.35">
      <c r="A40" t="s">
        <v>113</v>
      </c>
      <c r="B40">
        <f>VLOOKUP(A40,weighted_z_pubs!$A$2:$B$215,2,FALSE)</f>
        <v>69</v>
      </c>
      <c r="C40">
        <v>1.0719620227791029</v>
      </c>
      <c r="D40">
        <v>0.44077845344960831</v>
      </c>
      <c r="E40" t="s">
        <v>292</v>
      </c>
    </row>
    <row r="41" spans="1:5" hidden="1" x14ac:dyDescent="0.35">
      <c r="A41" t="s">
        <v>114</v>
      </c>
      <c r="B41">
        <f>VLOOKUP(A41,weighted_z_pubs!$A$2:$B$215,2,FALSE)</f>
        <v>33</v>
      </c>
      <c r="C41">
        <v>0.97935211699642133</v>
      </c>
      <c r="D41">
        <v>1.260087718314326</v>
      </c>
      <c r="E41" t="s">
        <v>292</v>
      </c>
    </row>
    <row r="42" spans="1:5" x14ac:dyDescent="0.35">
      <c r="A42" t="s">
        <v>115</v>
      </c>
      <c r="B42">
        <f>VLOOKUP(A42,weighted_z_pubs!$A$2:$B$215,2,FALSE)</f>
        <v>30807</v>
      </c>
      <c r="C42">
        <v>0.15893143085117459</v>
      </c>
      <c r="D42">
        <v>0.37563987418283279</v>
      </c>
      <c r="E42" t="s">
        <v>294</v>
      </c>
    </row>
    <row r="43" spans="1:5" x14ac:dyDescent="0.35">
      <c r="A43" t="s">
        <v>116</v>
      </c>
      <c r="B43">
        <f>VLOOKUP(A43,weighted_z_pubs!$A$2:$B$215,2,FALSE)</f>
        <v>2130141</v>
      </c>
      <c r="C43">
        <v>-0.57145619091217681</v>
      </c>
      <c r="D43">
        <v>-0.57193713926122769</v>
      </c>
      <c r="E43" t="s">
        <v>293</v>
      </c>
    </row>
    <row r="44" spans="1:5" x14ac:dyDescent="0.35">
      <c r="A44" t="s">
        <v>117</v>
      </c>
      <c r="B44">
        <f>VLOOKUP(A44,weighted_z_pubs!$A$2:$B$215,2,FALSE)</f>
        <v>17330</v>
      </c>
      <c r="C44">
        <v>-4.542817611876168E-3</v>
      </c>
      <c r="D44">
        <v>-0.17991140640022971</v>
      </c>
      <c r="E44" t="s">
        <v>293</v>
      </c>
    </row>
    <row r="45" spans="1:5" hidden="1" x14ac:dyDescent="0.35">
      <c r="A45" t="s">
        <v>118</v>
      </c>
      <c r="B45">
        <f>VLOOKUP(A45,weighted_z_pubs!$A$2:$B$215,2,FALSE)</f>
        <v>7</v>
      </c>
      <c r="C45">
        <v>0.68867669310451129</v>
      </c>
      <c r="D45">
        <v>-0.31520926478874189</v>
      </c>
      <c r="E45" t="s">
        <v>295</v>
      </c>
    </row>
    <row r="46" spans="1:5" hidden="1" x14ac:dyDescent="0.35">
      <c r="A46" t="s">
        <v>119</v>
      </c>
      <c r="B46">
        <f>VLOOKUP(A46,weighted_z_pubs!$A$2:$B$215,2,FALSE)</f>
        <v>2</v>
      </c>
      <c r="C46">
        <v>0.52700038975340302</v>
      </c>
      <c r="D46">
        <v>0.37299007172394538</v>
      </c>
    </row>
    <row r="47" spans="1:5" x14ac:dyDescent="0.35">
      <c r="A47" t="s">
        <v>120</v>
      </c>
      <c r="B47">
        <f>VLOOKUP(A47,weighted_z_pubs!$A$2:$B$215,2,FALSE)</f>
        <v>1535</v>
      </c>
      <c r="C47">
        <v>0.29698477006666529</v>
      </c>
      <c r="D47">
        <v>7.0232031132064499E-2</v>
      </c>
      <c r="E47" t="s">
        <v>293</v>
      </c>
    </row>
    <row r="48" spans="1:5" x14ac:dyDescent="0.35">
      <c r="A48" t="s">
        <v>121</v>
      </c>
      <c r="B48">
        <f>VLOOKUP(A48,weighted_z_pubs!$A$2:$B$215,2,FALSE)</f>
        <v>13962</v>
      </c>
      <c r="C48">
        <v>0.20963895915596689</v>
      </c>
      <c r="D48">
        <v>-0.28224960814131528</v>
      </c>
      <c r="E48" t="s">
        <v>294</v>
      </c>
    </row>
    <row r="49" spans="1:5" x14ac:dyDescent="0.35">
      <c r="A49" t="s">
        <v>122</v>
      </c>
      <c r="B49">
        <f>VLOOKUP(A49,weighted_z_pubs!$A$2:$B$215,2,FALSE)</f>
        <v>2254</v>
      </c>
      <c r="C49">
        <v>-0.35348520879845069</v>
      </c>
      <c r="D49">
        <v>-0.4255800043574382</v>
      </c>
      <c r="E49" t="s">
        <v>293</v>
      </c>
    </row>
    <row r="50" spans="1:5" hidden="1" x14ac:dyDescent="0.35">
      <c r="A50" t="s">
        <v>123</v>
      </c>
      <c r="B50">
        <f>VLOOKUP(A50,weighted_z_pubs!$A$2:$B$215,2,FALSE)</f>
        <v>13</v>
      </c>
      <c r="C50">
        <v>-0.30517240920855621</v>
      </c>
      <c r="D50">
        <v>0.12777419922049449</v>
      </c>
      <c r="E50" t="s">
        <v>294</v>
      </c>
    </row>
    <row r="51" spans="1:5" x14ac:dyDescent="0.35">
      <c r="A51" t="s">
        <v>124</v>
      </c>
      <c r="B51">
        <f>VLOOKUP(A51,weighted_z_pubs!$A$2:$B$215,2,FALSE)</f>
        <v>4278</v>
      </c>
      <c r="C51">
        <v>-0.22609611163608259</v>
      </c>
      <c r="D51">
        <v>-8.0114429705555726E-2</v>
      </c>
      <c r="E51" t="s">
        <v>294</v>
      </c>
    </row>
    <row r="52" spans="1:5" x14ac:dyDescent="0.35">
      <c r="A52" t="s">
        <v>125</v>
      </c>
      <c r="B52">
        <f>VLOOKUP(A52,weighted_z_pubs!$A$2:$B$215,2,FALSE)</f>
        <v>49363</v>
      </c>
      <c r="C52">
        <v>-0.16523191292042541</v>
      </c>
      <c r="D52">
        <v>-0.14035062697322059</v>
      </c>
      <c r="E52" t="s">
        <v>294</v>
      </c>
    </row>
    <row r="53" spans="1:5" x14ac:dyDescent="0.35">
      <c r="A53" t="s">
        <v>126</v>
      </c>
      <c r="B53">
        <f>VLOOKUP(A53,weighted_z_pubs!$A$2:$B$215,2,FALSE)</f>
        <v>521</v>
      </c>
      <c r="C53">
        <v>0.47248062626168891</v>
      </c>
      <c r="D53">
        <v>0.15560085645137381</v>
      </c>
      <c r="E53" t="s">
        <v>292</v>
      </c>
    </row>
    <row r="54" spans="1:5" x14ac:dyDescent="0.35">
      <c r="A54" t="s">
        <v>127</v>
      </c>
      <c r="B54">
        <f>VLOOKUP(A54,weighted_z_pubs!$A$2:$B$215,2,FALSE)</f>
        <v>67320</v>
      </c>
      <c r="C54">
        <v>0.43549017229647718</v>
      </c>
      <c r="D54">
        <v>0.37433928791598048</v>
      </c>
      <c r="E54" t="s">
        <v>294</v>
      </c>
    </row>
    <row r="55" spans="1:5" hidden="1" x14ac:dyDescent="0.35">
      <c r="A55" t="s">
        <v>128</v>
      </c>
      <c r="B55">
        <f>VLOOKUP(A55,weighted_z_pubs!$A$2:$B$215,2,FALSE)</f>
        <v>25</v>
      </c>
      <c r="C55">
        <v>-0.21400801058417629</v>
      </c>
      <c r="D55">
        <v>-1.9777199392290199</v>
      </c>
      <c r="E55" t="s">
        <v>295</v>
      </c>
    </row>
    <row r="56" spans="1:5" hidden="1" x14ac:dyDescent="0.35">
      <c r="A56" t="s">
        <v>129</v>
      </c>
      <c r="B56">
        <f>VLOOKUP(A56,weighted_z_pubs!$A$2:$B$215,2,FALSE)</f>
        <v>24</v>
      </c>
      <c r="C56">
        <v>-0.128315032940653</v>
      </c>
      <c r="D56">
        <v>0.13979100945116149</v>
      </c>
      <c r="E56" t="s">
        <v>293</v>
      </c>
    </row>
    <row r="57" spans="1:5" x14ac:dyDescent="0.35">
      <c r="A57" t="s">
        <v>130</v>
      </c>
      <c r="B57">
        <f>VLOOKUP(A57,weighted_z_pubs!$A$2:$B$215,2,FALSE)</f>
        <v>124</v>
      </c>
      <c r="C57">
        <v>1.543755457259027E-3</v>
      </c>
      <c r="D57">
        <v>-0.38815368300831948</v>
      </c>
      <c r="E57" t="s">
        <v>293</v>
      </c>
    </row>
    <row r="58" spans="1:5" x14ac:dyDescent="0.35">
      <c r="A58" t="s">
        <v>131</v>
      </c>
      <c r="B58">
        <f>VLOOKUP(A58,weighted_z_pubs!$A$2:$B$215,2,FALSE)</f>
        <v>3341</v>
      </c>
      <c r="C58">
        <v>0.32793882953130232</v>
      </c>
      <c r="D58">
        <v>-8.0132230048708036E-2</v>
      </c>
      <c r="E58" t="s">
        <v>293</v>
      </c>
    </row>
    <row r="59" spans="1:5" x14ac:dyDescent="0.35">
      <c r="A59" t="s">
        <v>132</v>
      </c>
      <c r="B59">
        <f>VLOOKUP(A59,weighted_z_pubs!$A$2:$B$215,2,FALSE)</f>
        <v>44792</v>
      </c>
      <c r="C59">
        <v>-1.1423557252853911</v>
      </c>
      <c r="D59">
        <v>-1.135702685428619</v>
      </c>
      <c r="E59" t="s">
        <v>295</v>
      </c>
    </row>
    <row r="60" spans="1:5" x14ac:dyDescent="0.35">
      <c r="A60" t="s">
        <v>133</v>
      </c>
      <c r="B60">
        <f>VLOOKUP(A60,weighted_z_pubs!$A$2:$B$215,2,FALSE)</f>
        <v>70</v>
      </c>
      <c r="C60">
        <v>0.85023211966739709</v>
      </c>
      <c r="D60">
        <v>7.6767368453586865E-2</v>
      </c>
      <c r="E60" t="s">
        <v>295</v>
      </c>
    </row>
    <row r="61" spans="1:5" hidden="1" x14ac:dyDescent="0.35">
      <c r="A61" t="s">
        <v>134</v>
      </c>
      <c r="B61">
        <f>VLOOKUP(A61,weighted_z_pubs!$A$2:$B$215,2,FALSE)</f>
        <v>4</v>
      </c>
      <c r="C61">
        <v>1.5216793605889141</v>
      </c>
      <c r="D61">
        <v>2.5465608565886608</v>
      </c>
      <c r="E61" t="s">
        <v>293</v>
      </c>
    </row>
    <row r="62" spans="1:5" x14ac:dyDescent="0.35">
      <c r="A62" t="s">
        <v>135</v>
      </c>
      <c r="B62">
        <f>VLOOKUP(A62,weighted_z_pubs!$A$2:$B$215,2,FALSE)</f>
        <v>62</v>
      </c>
      <c r="C62">
        <v>0.42975209672728648</v>
      </c>
      <c r="D62">
        <v>0.24051372847159411</v>
      </c>
      <c r="E62" t="s">
        <v>292</v>
      </c>
    </row>
    <row r="63" spans="1:5" x14ac:dyDescent="0.35">
      <c r="A63" t="s">
        <v>136</v>
      </c>
      <c r="B63">
        <f>VLOOKUP(A63,weighted_z_pubs!$A$2:$B$215,2,FALSE)</f>
        <v>5972</v>
      </c>
      <c r="C63">
        <v>-0.23224682035427471</v>
      </c>
      <c r="D63">
        <v>0.1451478679273808</v>
      </c>
      <c r="E63" t="s">
        <v>294</v>
      </c>
    </row>
    <row r="64" spans="1:5" x14ac:dyDescent="0.35">
      <c r="A64" t="s">
        <v>137</v>
      </c>
      <c r="B64">
        <f>VLOOKUP(A64,weighted_z_pubs!$A$2:$B$215,2,FALSE)</f>
        <v>5971</v>
      </c>
      <c r="C64">
        <v>0.93825475763983057</v>
      </c>
      <c r="D64">
        <v>0.42575847611678602</v>
      </c>
      <c r="E64" t="s">
        <v>292</v>
      </c>
    </row>
    <row r="65" spans="1:5" hidden="1" x14ac:dyDescent="0.35">
      <c r="A65" t="s">
        <v>138</v>
      </c>
      <c r="B65">
        <f>VLOOKUP(A65,weighted_z_pubs!$A$2:$B$215,2,FALSE)</f>
        <v>28</v>
      </c>
      <c r="C65">
        <v>-1.064774581052905</v>
      </c>
      <c r="D65">
        <v>-9.9620545340659936E-2</v>
      </c>
    </row>
    <row r="66" spans="1:5" hidden="1" x14ac:dyDescent="0.35">
      <c r="A66" t="s">
        <v>139</v>
      </c>
      <c r="B66">
        <f>VLOOKUP(A66,weighted_z_pubs!$A$2:$B$215,2,FALSE)</f>
        <v>3</v>
      </c>
      <c r="C66">
        <v>-1.989844311230438</v>
      </c>
      <c r="D66">
        <v>-0.34706944593052219</v>
      </c>
      <c r="E66" t="s">
        <v>294</v>
      </c>
    </row>
    <row r="67" spans="1:5" x14ac:dyDescent="0.35">
      <c r="A67" t="s">
        <v>140</v>
      </c>
      <c r="B67">
        <f>VLOOKUP(A67,weighted_z_pubs!$A$2:$B$215,2,FALSE)</f>
        <v>435</v>
      </c>
      <c r="C67">
        <v>-0.1026910087769112</v>
      </c>
      <c r="D67">
        <v>-0.34204925128047681</v>
      </c>
      <c r="E67" t="s">
        <v>293</v>
      </c>
    </row>
    <row r="68" spans="1:5" x14ac:dyDescent="0.35">
      <c r="A68" t="s">
        <v>141</v>
      </c>
      <c r="B68">
        <f>VLOOKUP(A68,weighted_z_pubs!$A$2:$B$215,2,FALSE)</f>
        <v>49784</v>
      </c>
      <c r="C68">
        <v>0.68152464673831825</v>
      </c>
      <c r="D68">
        <v>0.1960137340737523</v>
      </c>
      <c r="E68" t="s">
        <v>294</v>
      </c>
    </row>
    <row r="69" spans="1:5" x14ac:dyDescent="0.35">
      <c r="A69" t="s">
        <v>142</v>
      </c>
      <c r="B69">
        <f>VLOOKUP(A69,weighted_z_pubs!$A$2:$B$215,2,FALSE)</f>
        <v>274449</v>
      </c>
      <c r="C69">
        <v>0.3721190052537684</v>
      </c>
      <c r="D69">
        <v>0.41616610657239123</v>
      </c>
      <c r="E69" t="s">
        <v>294</v>
      </c>
    </row>
    <row r="70" spans="1:5" hidden="1" x14ac:dyDescent="0.35">
      <c r="A70" t="s">
        <v>143</v>
      </c>
      <c r="B70">
        <f>VLOOKUP(A70,weighted_z_pubs!$A$2:$B$215,2,FALSE)</f>
        <v>225</v>
      </c>
      <c r="C70">
        <v>0.88169839590382604</v>
      </c>
      <c r="D70">
        <v>1.002360338648272</v>
      </c>
    </row>
    <row r="71" spans="1:5" hidden="1" x14ac:dyDescent="0.35">
      <c r="A71" t="s">
        <v>144</v>
      </c>
      <c r="B71">
        <f>VLOOKUP(A71,weighted_z_pubs!$A$2:$B$215,2,FALSE)</f>
        <v>8</v>
      </c>
      <c r="C71">
        <v>0.53605979568126472</v>
      </c>
      <c r="D71">
        <v>0.98401278882278898</v>
      </c>
      <c r="E71" t="s">
        <v>294</v>
      </c>
    </row>
    <row r="72" spans="1:5" x14ac:dyDescent="0.35">
      <c r="A72" t="s">
        <v>145</v>
      </c>
      <c r="B72">
        <f>VLOOKUP(A72,weighted_z_pubs!$A$2:$B$215,2,FALSE)</f>
        <v>226</v>
      </c>
      <c r="C72">
        <v>0.26876798161541898</v>
      </c>
      <c r="D72">
        <v>1.1048481968833279</v>
      </c>
      <c r="E72" t="s">
        <v>293</v>
      </c>
    </row>
    <row r="73" spans="1:5" x14ac:dyDescent="0.35">
      <c r="A73" t="s">
        <v>146</v>
      </c>
      <c r="B73">
        <f>VLOOKUP(A73,weighted_z_pubs!$A$2:$B$215,2,FALSE)</f>
        <v>213</v>
      </c>
      <c r="C73">
        <v>1.67984492713339</v>
      </c>
      <c r="D73">
        <v>2.2085672910449761</v>
      </c>
      <c r="E73" t="s">
        <v>292</v>
      </c>
    </row>
    <row r="74" spans="1:5" x14ac:dyDescent="0.35">
      <c r="A74" t="s">
        <v>147</v>
      </c>
      <c r="B74">
        <f>VLOOKUP(A74,weighted_z_pubs!$A$2:$B$215,2,FALSE)</f>
        <v>1223</v>
      </c>
      <c r="C74">
        <v>-0.53421543972587193</v>
      </c>
      <c r="D74">
        <v>0.42649396227854469</v>
      </c>
      <c r="E74" t="s">
        <v>293</v>
      </c>
    </row>
    <row r="75" spans="1:5" x14ac:dyDescent="0.35">
      <c r="A75" t="s">
        <v>148</v>
      </c>
      <c r="B75">
        <f>VLOOKUP(A75,weighted_z_pubs!$A$2:$B$215,2,FALSE)</f>
        <v>434061</v>
      </c>
      <c r="C75">
        <v>-2.309041118578363E-2</v>
      </c>
      <c r="D75">
        <v>0.43192619068409832</v>
      </c>
      <c r="E75" t="s">
        <v>294</v>
      </c>
    </row>
    <row r="76" spans="1:5" x14ac:dyDescent="0.35">
      <c r="A76" t="s">
        <v>149</v>
      </c>
      <c r="B76">
        <f>VLOOKUP(A76,weighted_z_pubs!$A$2:$B$215,2,FALSE)</f>
        <v>4173</v>
      </c>
      <c r="C76">
        <v>0.34603624611883599</v>
      </c>
      <c r="D76">
        <v>7.7570166700531767E-2</v>
      </c>
      <c r="E76" t="s">
        <v>295</v>
      </c>
    </row>
    <row r="77" spans="1:5" hidden="1" x14ac:dyDescent="0.35">
      <c r="A77" t="s">
        <v>150</v>
      </c>
      <c r="B77">
        <f>VLOOKUP(A77,weighted_z_pubs!$A$2:$B$215,2,FALSE)</f>
        <v>11</v>
      </c>
      <c r="C77">
        <v>-1.2138737037145999</v>
      </c>
      <c r="D77">
        <v>-0.41533321457115291</v>
      </c>
      <c r="E77" t="s">
        <v>293</v>
      </c>
    </row>
    <row r="78" spans="1:5" x14ac:dyDescent="0.35">
      <c r="A78" t="s">
        <v>151</v>
      </c>
      <c r="B78">
        <f>VLOOKUP(A78,weighted_z_pubs!$A$2:$B$215,2,FALSE)</f>
        <v>44479</v>
      </c>
      <c r="C78">
        <v>-0.67337814054452849</v>
      </c>
      <c r="D78">
        <v>-0.25644871615181419</v>
      </c>
      <c r="E78" t="s">
        <v>294</v>
      </c>
    </row>
    <row r="79" spans="1:5" x14ac:dyDescent="0.35">
      <c r="A79" t="s">
        <v>152</v>
      </c>
      <c r="B79">
        <f>VLOOKUP(A79,weighted_z_pubs!$A$2:$B$215,2,FALSE)</f>
        <v>169</v>
      </c>
      <c r="C79">
        <v>-1.092533854274522</v>
      </c>
      <c r="D79">
        <v>-0.5078824793925244</v>
      </c>
      <c r="E79" t="s">
        <v>293</v>
      </c>
    </row>
    <row r="80" spans="1:5" x14ac:dyDescent="0.35">
      <c r="A80" t="s">
        <v>153</v>
      </c>
      <c r="B80">
        <f>VLOOKUP(A80,weighted_z_pubs!$A$2:$B$215,2,FALSE)</f>
        <v>207</v>
      </c>
      <c r="C80">
        <v>0.63363272956609074</v>
      </c>
      <c r="D80">
        <v>0.55359216042168902</v>
      </c>
      <c r="E80" t="s">
        <v>293</v>
      </c>
    </row>
    <row r="81" spans="1:5" x14ac:dyDescent="0.35">
      <c r="A81" t="s">
        <v>154</v>
      </c>
      <c r="B81">
        <f>VLOOKUP(A81,weighted_z_pubs!$A$2:$B$215,2,FALSE)</f>
        <v>88</v>
      </c>
      <c r="C81">
        <v>0.95299445388664228</v>
      </c>
      <c r="D81">
        <v>1.1162938047552939</v>
      </c>
      <c r="E81" t="s">
        <v>292</v>
      </c>
    </row>
    <row r="82" spans="1:5" x14ac:dyDescent="0.35">
      <c r="A82" t="s">
        <v>155</v>
      </c>
      <c r="B82">
        <f>VLOOKUP(A82,weighted_z_pubs!$A$2:$B$215,2,FALSE)</f>
        <v>77</v>
      </c>
      <c r="C82">
        <v>0.74479872071278019</v>
      </c>
      <c r="D82">
        <v>0.9084775770664113</v>
      </c>
      <c r="E82" t="s">
        <v>296</v>
      </c>
    </row>
    <row r="83" spans="1:5" hidden="1" x14ac:dyDescent="0.35">
      <c r="A83" t="s">
        <v>156</v>
      </c>
      <c r="B83">
        <f>VLOOKUP(A83,weighted_z_pubs!$A$2:$B$215,2,FALSE)</f>
        <v>43</v>
      </c>
      <c r="C83">
        <v>9.0667417516648433E-2</v>
      </c>
      <c r="D83">
        <v>8.7020994069064592E-2</v>
      </c>
      <c r="E83" t="s">
        <v>293</v>
      </c>
    </row>
    <row r="84" spans="1:5" x14ac:dyDescent="0.35">
      <c r="A84" t="s">
        <v>157</v>
      </c>
      <c r="B84">
        <f>VLOOKUP(A84,weighted_z_pubs!$A$2:$B$215,2,FALSE)</f>
        <v>69</v>
      </c>
      <c r="C84">
        <v>0.85758087543822226</v>
      </c>
      <c r="D84">
        <v>1.3390563047190629</v>
      </c>
      <c r="E84" t="s">
        <v>295</v>
      </c>
    </row>
    <row r="85" spans="1:5" x14ac:dyDescent="0.35">
      <c r="A85" t="s">
        <v>158</v>
      </c>
      <c r="B85">
        <f>VLOOKUP(A85,weighted_z_pubs!$A$2:$B$215,2,FALSE)</f>
        <v>93</v>
      </c>
      <c r="C85">
        <v>0.54278065627515204</v>
      </c>
      <c r="D85">
        <v>0.29875291627516581</v>
      </c>
      <c r="E85" t="s">
        <v>295</v>
      </c>
    </row>
    <row r="86" spans="1:5" x14ac:dyDescent="0.35">
      <c r="A86" t="s">
        <v>159</v>
      </c>
      <c r="B86">
        <f>VLOOKUP(A86,weighted_z_pubs!$A$2:$B$215,2,FALSE)</f>
        <v>26004</v>
      </c>
      <c r="C86">
        <v>0.74689232975065734</v>
      </c>
      <c r="D86">
        <v>0.15834648114289609</v>
      </c>
      <c r="E86" t="s">
        <v>294</v>
      </c>
    </row>
    <row r="87" spans="1:5" x14ac:dyDescent="0.35">
      <c r="A87" t="s">
        <v>160</v>
      </c>
      <c r="B87">
        <f>VLOOKUP(A87,weighted_z_pubs!$A$2:$B$215,2,FALSE)</f>
        <v>3020</v>
      </c>
      <c r="C87">
        <v>4.5745485084400031E-3</v>
      </c>
      <c r="D87">
        <v>0.1040774806090012</v>
      </c>
      <c r="E87" t="s">
        <v>294</v>
      </c>
    </row>
    <row r="88" spans="1:5" x14ac:dyDescent="0.35">
      <c r="A88" t="s">
        <v>161</v>
      </c>
      <c r="B88">
        <f>VLOOKUP(A88,weighted_z_pubs!$A$2:$B$215,2,FALSE)</f>
        <v>373734</v>
      </c>
      <c r="C88">
        <v>-1.202605514154875</v>
      </c>
      <c r="D88">
        <v>-0.91982622663925473</v>
      </c>
      <c r="E88" t="s">
        <v>295</v>
      </c>
    </row>
    <row r="89" spans="1:5" x14ac:dyDescent="0.35">
      <c r="A89" t="s">
        <v>162</v>
      </c>
      <c r="B89">
        <f>VLOOKUP(A89,weighted_z_pubs!$A$2:$B$215,2,FALSE)</f>
        <v>7415</v>
      </c>
      <c r="C89">
        <v>0.1384712156320797</v>
      </c>
      <c r="D89">
        <v>-0.48411622525327791</v>
      </c>
      <c r="E89" t="s">
        <v>295</v>
      </c>
    </row>
    <row r="90" spans="1:5" x14ac:dyDescent="0.35">
      <c r="A90" t="s">
        <v>163</v>
      </c>
      <c r="B90">
        <f>VLOOKUP(A90,weighted_z_pubs!$A$2:$B$215,2,FALSE)</f>
        <v>200815</v>
      </c>
      <c r="C90">
        <v>-1.275453733159317</v>
      </c>
      <c r="D90">
        <v>-1.165042657913492</v>
      </c>
      <c r="E90" t="s">
        <v>295</v>
      </c>
    </row>
    <row r="91" spans="1:5" x14ac:dyDescent="0.35">
      <c r="A91" t="s">
        <v>164</v>
      </c>
      <c r="B91">
        <f>VLOOKUP(A91,weighted_z_pubs!$A$2:$B$215,2,FALSE)</f>
        <v>4722</v>
      </c>
      <c r="C91">
        <v>-0.52932388808879838</v>
      </c>
      <c r="D91">
        <v>-1.135265319140861</v>
      </c>
      <c r="E91" t="s">
        <v>293</v>
      </c>
    </row>
    <row r="92" spans="1:5" x14ac:dyDescent="0.35">
      <c r="A92" t="s">
        <v>165</v>
      </c>
      <c r="B92">
        <f>VLOOKUP(A92,weighted_z_pubs!$A$2:$B$215,2,FALSE)</f>
        <v>32338</v>
      </c>
      <c r="C92">
        <v>0.24282277208651901</v>
      </c>
      <c r="D92">
        <v>0.28065678338306621</v>
      </c>
      <c r="E92" t="s">
        <v>294</v>
      </c>
    </row>
    <row r="93" spans="1:5" x14ac:dyDescent="0.35">
      <c r="A93" t="s">
        <v>166</v>
      </c>
      <c r="B93">
        <f>VLOOKUP(A93,weighted_z_pubs!$A$2:$B$215,2,FALSE)</f>
        <v>61579</v>
      </c>
      <c r="C93">
        <v>-0.41056345663046279</v>
      </c>
      <c r="D93">
        <v>0.32576628825181347</v>
      </c>
      <c r="E93" t="s">
        <v>294</v>
      </c>
    </row>
    <row r="94" spans="1:5" x14ac:dyDescent="0.35">
      <c r="A94" t="s">
        <v>167</v>
      </c>
      <c r="B94">
        <f>VLOOKUP(A94,weighted_z_pubs!$A$2:$B$215,2,FALSE)</f>
        <v>305335</v>
      </c>
      <c r="C94">
        <v>-7.299285700898353E-2</v>
      </c>
      <c r="D94">
        <v>0.1891965732144317</v>
      </c>
      <c r="E94" t="s">
        <v>294</v>
      </c>
    </row>
    <row r="95" spans="1:5" x14ac:dyDescent="0.35">
      <c r="A95" t="s">
        <v>168</v>
      </c>
      <c r="B95">
        <f>VLOOKUP(A95,weighted_z_pubs!$A$2:$B$215,2,FALSE)</f>
        <v>713</v>
      </c>
      <c r="C95">
        <v>0.1090572147663227</v>
      </c>
      <c r="D95">
        <v>0.19899052987105359</v>
      </c>
      <c r="E95" t="s">
        <v>295</v>
      </c>
    </row>
    <row r="96" spans="1:5" x14ac:dyDescent="0.35">
      <c r="A96" t="s">
        <v>169</v>
      </c>
      <c r="B96">
        <f>VLOOKUP(A96,weighted_z_pubs!$A$2:$B$215,2,FALSE)</f>
        <v>559</v>
      </c>
      <c r="C96">
        <v>-0.46981508561675062</v>
      </c>
      <c r="D96">
        <v>-0.33043082950784458</v>
      </c>
      <c r="E96" t="s">
        <v>293</v>
      </c>
    </row>
    <row r="97" spans="1:5" x14ac:dyDescent="0.35">
      <c r="A97" t="s">
        <v>170</v>
      </c>
      <c r="B97">
        <f>VLOOKUP(A97,weighted_z_pubs!$A$2:$B$215,2,FALSE)</f>
        <v>383827</v>
      </c>
      <c r="C97">
        <v>-6.9552200725795363E-2</v>
      </c>
      <c r="D97">
        <v>0.19364718435416231</v>
      </c>
      <c r="E97" t="s">
        <v>294</v>
      </c>
    </row>
    <row r="98" spans="1:5" x14ac:dyDescent="0.35">
      <c r="A98" t="s">
        <v>171</v>
      </c>
      <c r="B98">
        <f>VLOOKUP(A98,weighted_z_pubs!$A$2:$B$215,2,FALSE)</f>
        <v>7129</v>
      </c>
      <c r="C98">
        <v>-0.79575201571867649</v>
      </c>
      <c r="D98">
        <v>-0.8685881653007701</v>
      </c>
      <c r="E98" t="s">
        <v>293</v>
      </c>
    </row>
    <row r="99" spans="1:5" x14ac:dyDescent="0.35">
      <c r="A99" t="s">
        <v>172</v>
      </c>
      <c r="B99">
        <f>VLOOKUP(A99,weighted_z_pubs!$A$2:$B$215,2,FALSE)</f>
        <v>3440</v>
      </c>
      <c r="C99">
        <v>-0.48263045432948409</v>
      </c>
      <c r="D99">
        <v>-0.14546509290721329</v>
      </c>
      <c r="E99" t="s">
        <v>293</v>
      </c>
    </row>
    <row r="100" spans="1:5" x14ac:dyDescent="0.35">
      <c r="A100" t="s">
        <v>173</v>
      </c>
      <c r="B100">
        <f>VLOOKUP(A100,weighted_z_pubs!$A$2:$B$215,2,FALSE)</f>
        <v>4377</v>
      </c>
      <c r="C100">
        <v>0.88280354825026053</v>
      </c>
      <c r="D100">
        <v>0.77847099566776101</v>
      </c>
      <c r="E100" t="s">
        <v>295</v>
      </c>
    </row>
    <row r="101" spans="1:5" hidden="1" x14ac:dyDescent="0.35">
      <c r="A101" t="s">
        <v>174</v>
      </c>
      <c r="B101">
        <f>VLOOKUP(A101,weighted_z_pubs!$A$2:$B$215,2,FALSE)</f>
        <v>3</v>
      </c>
      <c r="C101">
        <v>-2.0695316067247269</v>
      </c>
      <c r="D101">
        <v>-0.87518853948126152</v>
      </c>
      <c r="E101" t="s">
        <v>295</v>
      </c>
    </row>
    <row r="102" spans="1:5" x14ac:dyDescent="0.35">
      <c r="A102" t="s">
        <v>175</v>
      </c>
      <c r="B102">
        <f>VLOOKUP(A102,weighted_z_pubs!$A$2:$B$215,2,FALSE)</f>
        <v>313</v>
      </c>
      <c r="C102">
        <v>0.26746194514243482</v>
      </c>
      <c r="D102">
        <v>-1.454608117013903E-2</v>
      </c>
      <c r="E102" t="s">
        <v>293</v>
      </c>
    </row>
    <row r="103" spans="1:5" x14ac:dyDescent="0.35">
      <c r="A103" t="s">
        <v>176</v>
      </c>
      <c r="B103">
        <f>VLOOKUP(A103,weighted_z_pubs!$A$2:$B$215,2,FALSE)</f>
        <v>3263</v>
      </c>
      <c r="C103">
        <v>-0.6245648410399649</v>
      </c>
      <c r="D103">
        <v>-0.65946952559154237</v>
      </c>
      <c r="E103" t="s">
        <v>294</v>
      </c>
    </row>
    <row r="104" spans="1:5" x14ac:dyDescent="0.35">
      <c r="A104" t="s">
        <v>177</v>
      </c>
      <c r="B104">
        <f>VLOOKUP(A104,weighted_z_pubs!$A$2:$B$215,2,FALSE)</f>
        <v>244</v>
      </c>
      <c r="C104">
        <v>-8.7629710244199577E-2</v>
      </c>
      <c r="D104">
        <v>0.13818344615410821</v>
      </c>
      <c r="E104" t="s">
        <v>295</v>
      </c>
    </row>
    <row r="105" spans="1:5" x14ac:dyDescent="0.35">
      <c r="A105" t="s">
        <v>178</v>
      </c>
      <c r="B105">
        <f>VLOOKUP(A105,weighted_z_pubs!$A$2:$B$215,2,FALSE)</f>
        <v>266</v>
      </c>
      <c r="C105">
        <v>0.59761304148038741</v>
      </c>
      <c r="D105">
        <v>0.53616186601096294</v>
      </c>
      <c r="E105" t="s">
        <v>295</v>
      </c>
    </row>
    <row r="106" spans="1:5" x14ac:dyDescent="0.35">
      <c r="A106" t="s">
        <v>179</v>
      </c>
      <c r="B106">
        <f>VLOOKUP(A106,weighted_z_pubs!$A$2:$B$215,2,FALSE)</f>
        <v>2686</v>
      </c>
      <c r="C106">
        <v>-0.3941951173349616</v>
      </c>
      <c r="D106">
        <v>-0.56339964765267581</v>
      </c>
      <c r="E106" t="s">
        <v>294</v>
      </c>
    </row>
    <row r="107" spans="1:5" x14ac:dyDescent="0.35">
      <c r="A107" t="s">
        <v>180</v>
      </c>
      <c r="B107">
        <f>VLOOKUP(A107,weighted_z_pubs!$A$2:$B$215,2,FALSE)</f>
        <v>5849</v>
      </c>
      <c r="C107">
        <v>-0.53790586896734227</v>
      </c>
      <c r="D107">
        <v>-0.2824723106458828</v>
      </c>
      <c r="E107" t="s">
        <v>293</v>
      </c>
    </row>
    <row r="108" spans="1:5" x14ac:dyDescent="0.35">
      <c r="A108" t="s">
        <v>181</v>
      </c>
      <c r="B108">
        <f>VLOOKUP(A108,weighted_z_pubs!$A$2:$B$215,2,FALSE)</f>
        <v>82</v>
      </c>
      <c r="C108">
        <v>0.49705260200608609</v>
      </c>
      <c r="D108">
        <v>-0.88074587932314574</v>
      </c>
      <c r="E108" t="s">
        <v>295</v>
      </c>
    </row>
    <row r="109" spans="1:5" hidden="1" x14ac:dyDescent="0.35">
      <c r="A109" t="s">
        <v>182</v>
      </c>
      <c r="B109">
        <f>VLOOKUP(A109,weighted_z_pubs!$A$2:$B$215,2,FALSE)</f>
        <v>44</v>
      </c>
      <c r="C109">
        <v>1.4979239341560779</v>
      </c>
      <c r="D109">
        <v>1.0389043172655661</v>
      </c>
      <c r="E109" t="s">
        <v>292</v>
      </c>
    </row>
    <row r="110" spans="1:5" x14ac:dyDescent="0.35">
      <c r="A110" t="s">
        <v>183</v>
      </c>
      <c r="B110">
        <f>VLOOKUP(A110,weighted_z_pubs!$A$2:$B$215,2,FALSE)</f>
        <v>371</v>
      </c>
      <c r="C110">
        <v>-0.1113816103850736</v>
      </c>
      <c r="D110">
        <v>-0.43777384480902609</v>
      </c>
      <c r="E110" t="s">
        <v>293</v>
      </c>
    </row>
    <row r="111" spans="1:5" x14ac:dyDescent="0.35">
      <c r="A111" t="s">
        <v>184</v>
      </c>
      <c r="B111">
        <f>VLOOKUP(A111,weighted_z_pubs!$A$2:$B$215,2,FALSE)</f>
        <v>150</v>
      </c>
      <c r="C111">
        <v>-0.24270821903439049</v>
      </c>
      <c r="D111">
        <v>-1.1131574562065021</v>
      </c>
      <c r="E111" t="s">
        <v>294</v>
      </c>
    </row>
    <row r="112" spans="1:5" x14ac:dyDescent="0.35">
      <c r="A112" t="s">
        <v>185</v>
      </c>
      <c r="B112">
        <f>VLOOKUP(A112,weighted_z_pubs!$A$2:$B$215,2,FALSE)</f>
        <v>9559</v>
      </c>
      <c r="C112">
        <v>0.13146085381798769</v>
      </c>
      <c r="D112">
        <v>-0.29345419996038208</v>
      </c>
      <c r="E112" t="s">
        <v>294</v>
      </c>
    </row>
    <row r="113" spans="1:5" x14ac:dyDescent="0.35">
      <c r="A113" t="s">
        <v>186</v>
      </c>
      <c r="B113">
        <f>VLOOKUP(A113,weighted_z_pubs!$A$2:$B$215,2,FALSE)</f>
        <v>3223</v>
      </c>
      <c r="C113">
        <v>0.83103976165169879</v>
      </c>
      <c r="D113">
        <v>0.97648760569035775</v>
      </c>
      <c r="E113" t="s">
        <v>294</v>
      </c>
    </row>
    <row r="114" spans="1:5" x14ac:dyDescent="0.35">
      <c r="A114" t="s">
        <v>187</v>
      </c>
      <c r="B114">
        <f>VLOOKUP(A114,weighted_z_pubs!$A$2:$B$215,2,FALSE)</f>
        <v>361</v>
      </c>
      <c r="C114">
        <v>0.2723169069371032</v>
      </c>
      <c r="D114">
        <v>0.28059574585537578</v>
      </c>
      <c r="E114" t="s">
        <v>292</v>
      </c>
    </row>
    <row r="115" spans="1:5" x14ac:dyDescent="0.35">
      <c r="A115" t="s">
        <v>188</v>
      </c>
      <c r="B115">
        <f>VLOOKUP(A115,weighted_z_pubs!$A$2:$B$215,2,FALSE)</f>
        <v>912</v>
      </c>
      <c r="C115">
        <v>1.2688099631482039</v>
      </c>
      <c r="D115">
        <v>1.157005945003432</v>
      </c>
      <c r="E115" t="s">
        <v>292</v>
      </c>
    </row>
    <row r="116" spans="1:5" x14ac:dyDescent="0.35">
      <c r="A116" t="s">
        <v>189</v>
      </c>
      <c r="B116">
        <f>VLOOKUP(A116,weighted_z_pubs!$A$2:$B$215,2,FALSE)</f>
        <v>53543</v>
      </c>
      <c r="C116">
        <v>-0.22921189628046479</v>
      </c>
      <c r="D116">
        <v>-0.92732282146465128</v>
      </c>
      <c r="E116" t="s">
        <v>293</v>
      </c>
    </row>
    <row r="117" spans="1:5" hidden="1" x14ac:dyDescent="0.35">
      <c r="A117" t="s">
        <v>190</v>
      </c>
      <c r="B117">
        <f>VLOOKUP(A117,weighted_z_pubs!$A$2:$B$215,2,FALSE)</f>
        <v>28</v>
      </c>
      <c r="C117">
        <v>-0.84058219913753229</v>
      </c>
      <c r="D117">
        <v>-0.35565209519495472</v>
      </c>
      <c r="E117" t="s">
        <v>293</v>
      </c>
    </row>
    <row r="118" spans="1:5" x14ac:dyDescent="0.35">
      <c r="A118" t="s">
        <v>191</v>
      </c>
      <c r="B118">
        <f>VLOOKUP(A118,weighted_z_pubs!$A$2:$B$215,2,FALSE)</f>
        <v>291</v>
      </c>
      <c r="C118">
        <v>1.058089728672609</v>
      </c>
      <c r="D118">
        <v>1.199064463679113</v>
      </c>
      <c r="E118" t="s">
        <v>292</v>
      </c>
    </row>
    <row r="119" spans="1:5" x14ac:dyDescent="0.35">
      <c r="A119" t="s">
        <v>192</v>
      </c>
      <c r="B119">
        <f>VLOOKUP(A119,weighted_z_pubs!$A$2:$B$215,2,FALSE)</f>
        <v>1150</v>
      </c>
      <c r="C119">
        <v>-0.40594738316803342</v>
      </c>
      <c r="D119">
        <v>3.354138454446947E-2</v>
      </c>
      <c r="E119" t="s">
        <v>294</v>
      </c>
    </row>
    <row r="120" spans="1:5" hidden="1" x14ac:dyDescent="0.35">
      <c r="A120" t="s">
        <v>193</v>
      </c>
      <c r="B120">
        <f>VLOOKUP(A120,weighted_z_pubs!$A$2:$B$215,2,FALSE)</f>
        <v>2</v>
      </c>
      <c r="C120">
        <v>0.52700038975340302</v>
      </c>
      <c r="D120">
        <v>1.0082830619654961</v>
      </c>
      <c r="E120" t="s">
        <v>293</v>
      </c>
    </row>
    <row r="121" spans="1:5" x14ac:dyDescent="0.35">
      <c r="A121" t="s">
        <v>194</v>
      </c>
      <c r="B121">
        <f>VLOOKUP(A121,weighted_z_pubs!$A$2:$B$215,2,FALSE)</f>
        <v>50</v>
      </c>
      <c r="C121">
        <v>0.59950856729802737</v>
      </c>
      <c r="D121">
        <v>0.47074372784530683</v>
      </c>
      <c r="E121" t="s">
        <v>295</v>
      </c>
    </row>
    <row r="122" spans="1:5" x14ac:dyDescent="0.35">
      <c r="A122" t="s">
        <v>195</v>
      </c>
      <c r="B122">
        <f>VLOOKUP(A122,weighted_z_pubs!$A$2:$B$215,2,FALSE)</f>
        <v>562</v>
      </c>
      <c r="C122">
        <v>-0.95525309319424945</v>
      </c>
      <c r="D122">
        <v>-1.0114823523576131</v>
      </c>
      <c r="E122" t="s">
        <v>293</v>
      </c>
    </row>
    <row r="123" spans="1:5" x14ac:dyDescent="0.35">
      <c r="A123" t="s">
        <v>196</v>
      </c>
      <c r="B123">
        <f>VLOOKUP(A123,weighted_z_pubs!$A$2:$B$215,2,FALSE)</f>
        <v>69286</v>
      </c>
      <c r="C123">
        <v>-0.26026202259972048</v>
      </c>
      <c r="D123">
        <v>-0.2036144533185312</v>
      </c>
      <c r="E123" t="s">
        <v>293</v>
      </c>
    </row>
    <row r="124" spans="1:5" hidden="1" x14ac:dyDescent="0.35">
      <c r="A124" t="s">
        <v>197</v>
      </c>
      <c r="B124">
        <f>VLOOKUP(A124,weighted_z_pubs!$A$2:$B$215,2,FALSE)</f>
        <v>8</v>
      </c>
      <c r="C124">
        <v>-2.3233094680563569</v>
      </c>
      <c r="D124">
        <v>-1.101317214291864E-2</v>
      </c>
      <c r="E124" t="s">
        <v>295</v>
      </c>
    </row>
    <row r="125" spans="1:5" x14ac:dyDescent="0.35">
      <c r="A125" t="s">
        <v>198</v>
      </c>
      <c r="B125">
        <f>VLOOKUP(A125,weighted_z_pubs!$A$2:$B$215,2,FALSE)</f>
        <v>517</v>
      </c>
      <c r="C125">
        <v>-1.108600112257806</v>
      </c>
      <c r="D125">
        <v>-1.3183367744312291</v>
      </c>
      <c r="E125" t="s">
        <v>293</v>
      </c>
    </row>
    <row r="126" spans="1:5" x14ac:dyDescent="0.35">
      <c r="A126" t="s">
        <v>199</v>
      </c>
      <c r="B126">
        <f>VLOOKUP(A126,weighted_z_pubs!$A$2:$B$215,2,FALSE)</f>
        <v>241</v>
      </c>
      <c r="C126">
        <v>-0.21004112382310999</v>
      </c>
      <c r="D126">
        <v>0.48527014823162329</v>
      </c>
      <c r="E126" t="s">
        <v>294</v>
      </c>
    </row>
    <row r="127" spans="1:5" x14ac:dyDescent="0.35">
      <c r="A127" t="s">
        <v>200</v>
      </c>
      <c r="B127">
        <f>VLOOKUP(A127,weighted_z_pubs!$A$2:$B$215,2,FALSE)</f>
        <v>378</v>
      </c>
      <c r="C127">
        <v>-0.24607766146949911</v>
      </c>
      <c r="D127">
        <v>-7.9356994941258141E-2</v>
      </c>
      <c r="E127" t="s">
        <v>295</v>
      </c>
    </row>
    <row r="128" spans="1:5" x14ac:dyDescent="0.35">
      <c r="A128" t="s">
        <v>201</v>
      </c>
      <c r="B128">
        <f>VLOOKUP(A128,weighted_z_pubs!$A$2:$B$215,2,FALSE)</f>
        <v>838</v>
      </c>
      <c r="C128">
        <v>0.60779368686982149</v>
      </c>
      <c r="D128">
        <v>-0.27523568048439723</v>
      </c>
      <c r="E128" t="s">
        <v>293</v>
      </c>
    </row>
    <row r="129" spans="1:5" hidden="1" x14ac:dyDescent="0.35">
      <c r="A129" t="s">
        <v>202</v>
      </c>
      <c r="B129">
        <f>VLOOKUP(A129,weighted_z_pubs!$A$2:$B$215,2,FALSE)</f>
        <v>1</v>
      </c>
      <c r="C129">
        <v>2.7001629910070482</v>
      </c>
      <c r="D129">
        <v>0.69364153908264603</v>
      </c>
    </row>
    <row r="130" spans="1:5" x14ac:dyDescent="0.35">
      <c r="A130" t="s">
        <v>203</v>
      </c>
      <c r="B130">
        <f>VLOOKUP(A130,weighted_z_pubs!$A$2:$B$215,2,FALSE)</f>
        <v>9806</v>
      </c>
      <c r="C130">
        <v>-0.96195585191255895</v>
      </c>
      <c r="D130">
        <v>-1.1182159559732701</v>
      </c>
      <c r="E130" t="s">
        <v>295</v>
      </c>
    </row>
    <row r="131" spans="1:5" x14ac:dyDescent="0.35">
      <c r="A131" t="s">
        <v>204</v>
      </c>
      <c r="B131">
        <f>VLOOKUP(A131,weighted_z_pubs!$A$2:$B$215,2,FALSE)</f>
        <v>531</v>
      </c>
      <c r="C131">
        <v>1.2312261208973729</v>
      </c>
      <c r="D131">
        <v>0.97548917346117703</v>
      </c>
      <c r="E131" t="s">
        <v>292</v>
      </c>
    </row>
    <row r="132" spans="1:5" x14ac:dyDescent="0.35">
      <c r="A132" t="s">
        <v>205</v>
      </c>
      <c r="B132">
        <f>VLOOKUP(A132,weighted_z_pubs!$A$2:$B$215,2,FALSE)</f>
        <v>314</v>
      </c>
      <c r="C132">
        <v>0.89929998426644708</v>
      </c>
      <c r="D132">
        <v>1.0616149493800699</v>
      </c>
      <c r="E132" t="s">
        <v>295</v>
      </c>
    </row>
    <row r="133" spans="1:5" x14ac:dyDescent="0.35">
      <c r="A133" t="s">
        <v>206</v>
      </c>
      <c r="B133">
        <f>VLOOKUP(A133,weighted_z_pubs!$A$2:$B$215,2,FALSE)</f>
        <v>300</v>
      </c>
      <c r="C133">
        <v>9.6213129423899049E-2</v>
      </c>
      <c r="D133">
        <v>-0.22172104353760461</v>
      </c>
      <c r="E133" t="s">
        <v>293</v>
      </c>
    </row>
    <row r="134" spans="1:5" hidden="1" x14ac:dyDescent="0.35">
      <c r="A134" t="s">
        <v>207</v>
      </c>
      <c r="B134">
        <f>VLOOKUP(A134,weighted_z_pubs!$A$2:$B$215,2,FALSE)</f>
        <v>1</v>
      </c>
      <c r="C134">
        <v>-1.868668125119703</v>
      </c>
      <c r="D134">
        <v>-2.6511808927700651</v>
      </c>
      <c r="E134" t="s">
        <v>293</v>
      </c>
    </row>
    <row r="135" spans="1:5" x14ac:dyDescent="0.35">
      <c r="A135" t="s">
        <v>208</v>
      </c>
      <c r="B135">
        <f>VLOOKUP(A135,weighted_z_pubs!$A$2:$B$215,2,FALSE)</f>
        <v>1921</v>
      </c>
      <c r="C135">
        <v>0.8995058089028185</v>
      </c>
      <c r="D135">
        <v>0.1621358855165507</v>
      </c>
      <c r="E135" t="s">
        <v>292</v>
      </c>
    </row>
    <row r="136" spans="1:5" x14ac:dyDescent="0.35">
      <c r="A136" t="s">
        <v>209</v>
      </c>
      <c r="B136">
        <f>VLOOKUP(A136,weighted_z_pubs!$A$2:$B$215,2,FALSE)</f>
        <v>151859</v>
      </c>
      <c r="C136">
        <v>0.95484612183706519</v>
      </c>
      <c r="D136">
        <v>0.55235756016531878</v>
      </c>
      <c r="E136" t="s">
        <v>294</v>
      </c>
    </row>
    <row r="137" spans="1:5" x14ac:dyDescent="0.35">
      <c r="A137" t="s">
        <v>210</v>
      </c>
      <c r="B137">
        <f>VLOOKUP(A137,weighted_z_pubs!$A$2:$B$215,2,FALSE)</f>
        <v>379</v>
      </c>
      <c r="C137">
        <v>0.34428900739835272</v>
      </c>
      <c r="D137">
        <v>0.40600269341581913</v>
      </c>
      <c r="E137" t="s">
        <v>294</v>
      </c>
    </row>
    <row r="138" spans="1:5" x14ac:dyDescent="0.35">
      <c r="A138" t="s">
        <v>211</v>
      </c>
      <c r="B138">
        <f>VLOOKUP(A138,weighted_z_pubs!$A$2:$B$215,2,FALSE)</f>
        <v>37071</v>
      </c>
      <c r="C138">
        <v>-0.56609748617424305</v>
      </c>
      <c r="D138">
        <v>-0.1482058097179958</v>
      </c>
      <c r="E138" t="s">
        <v>294</v>
      </c>
    </row>
    <row r="139" spans="1:5" x14ac:dyDescent="0.35">
      <c r="A139" t="s">
        <v>212</v>
      </c>
      <c r="B139">
        <f>VLOOKUP(A139,weighted_z_pubs!$A$2:$B$215,2,FALSE)</f>
        <v>83</v>
      </c>
      <c r="C139">
        <v>0.49197772017619978</v>
      </c>
      <c r="D139">
        <v>1.0620690905203301</v>
      </c>
      <c r="E139" t="s">
        <v>295</v>
      </c>
    </row>
    <row r="140" spans="1:5" x14ac:dyDescent="0.35">
      <c r="A140" t="s">
        <v>213</v>
      </c>
      <c r="B140">
        <f>VLOOKUP(A140,weighted_z_pubs!$A$2:$B$215,2,FALSE)</f>
        <v>193</v>
      </c>
      <c r="C140">
        <v>0.44704380203871108</v>
      </c>
      <c r="D140">
        <v>-0.30713498378581933</v>
      </c>
      <c r="E140" t="s">
        <v>292</v>
      </c>
    </row>
    <row r="141" spans="1:5" x14ac:dyDescent="0.35">
      <c r="A141" t="s">
        <v>214</v>
      </c>
      <c r="B141">
        <f>VLOOKUP(A141,weighted_z_pubs!$A$2:$B$215,2,FALSE)</f>
        <v>12248</v>
      </c>
      <c r="C141">
        <v>-0.31532587040714272</v>
      </c>
      <c r="D141">
        <v>-0.62159932300189336</v>
      </c>
      <c r="E141" t="s">
        <v>295</v>
      </c>
    </row>
    <row r="142" spans="1:5" x14ac:dyDescent="0.35">
      <c r="A142" t="s">
        <v>215</v>
      </c>
      <c r="B142">
        <f>VLOOKUP(A142,weighted_z_pubs!$A$2:$B$215,2,FALSE)</f>
        <v>373</v>
      </c>
      <c r="C142">
        <v>-0.72389006703554959</v>
      </c>
      <c r="D142">
        <v>-0.35242101538235687</v>
      </c>
      <c r="E142" t="s">
        <v>292</v>
      </c>
    </row>
    <row r="143" spans="1:5" x14ac:dyDescent="0.35">
      <c r="A143" t="s">
        <v>216</v>
      </c>
      <c r="B143">
        <f>VLOOKUP(A143,weighted_z_pubs!$A$2:$B$215,2,FALSE)</f>
        <v>1323</v>
      </c>
      <c r="C143">
        <v>0.41609924931353881</v>
      </c>
      <c r="D143">
        <v>-0.22504106155572709</v>
      </c>
      <c r="E143" t="s">
        <v>293</v>
      </c>
    </row>
    <row r="144" spans="1:5" x14ac:dyDescent="0.35">
      <c r="A144" t="s">
        <v>217</v>
      </c>
      <c r="B144">
        <f>VLOOKUP(A144,weighted_z_pubs!$A$2:$B$215,2,FALSE)</f>
        <v>50156</v>
      </c>
      <c r="C144">
        <v>0.75018257191822835</v>
      </c>
      <c r="D144">
        <v>0.2013657292250198</v>
      </c>
      <c r="E144" t="s">
        <v>294</v>
      </c>
    </row>
    <row r="145" spans="1:5" x14ac:dyDescent="0.35">
      <c r="A145" t="s">
        <v>218</v>
      </c>
      <c r="B145">
        <f>VLOOKUP(A145,weighted_z_pubs!$A$2:$B$215,2,FALSE)</f>
        <v>2403</v>
      </c>
      <c r="C145">
        <v>-0.69812439140018001</v>
      </c>
      <c r="D145">
        <v>-0.82820966962436626</v>
      </c>
      <c r="E145" t="s">
        <v>294</v>
      </c>
    </row>
    <row r="146" spans="1:5" x14ac:dyDescent="0.35">
      <c r="A146" t="s">
        <v>219</v>
      </c>
      <c r="B146">
        <f>VLOOKUP(A146,weighted_z_pubs!$A$2:$B$215,2,FALSE)</f>
        <v>41982</v>
      </c>
      <c r="C146">
        <v>-0.36828621843614728</v>
      </c>
      <c r="D146">
        <v>-0.77397292298910902</v>
      </c>
      <c r="E146" t="s">
        <v>295</v>
      </c>
    </row>
    <row r="147" spans="1:5" hidden="1" x14ac:dyDescent="0.35">
      <c r="A147" t="s">
        <v>220</v>
      </c>
      <c r="B147">
        <f>VLOOKUP(A147,weighted_z_pubs!$A$2:$B$215,2,FALSE)</f>
        <v>15</v>
      </c>
      <c r="C147">
        <v>-0.45933974982311898</v>
      </c>
      <c r="D147">
        <v>3.9344876458179004E-3</v>
      </c>
      <c r="E147" t="s">
        <v>294</v>
      </c>
    </row>
    <row r="148" spans="1:5" x14ac:dyDescent="0.35">
      <c r="A148" t="s">
        <v>221</v>
      </c>
      <c r="B148">
        <f>VLOOKUP(A148,weighted_z_pubs!$A$2:$B$215,2,FALSE)</f>
        <v>970</v>
      </c>
      <c r="C148">
        <v>-0.18649194614910281</v>
      </c>
      <c r="D148">
        <v>-0.56373523080149224</v>
      </c>
      <c r="E148" t="s">
        <v>295</v>
      </c>
    </row>
    <row r="149" spans="1:5" x14ac:dyDescent="0.35">
      <c r="A149" t="s">
        <v>222</v>
      </c>
      <c r="B149">
        <f>VLOOKUP(A149,weighted_z_pubs!$A$2:$B$215,2,FALSE)</f>
        <v>623</v>
      </c>
      <c r="C149">
        <v>0.54587342083484747</v>
      </c>
      <c r="D149">
        <v>0.54809140190107819</v>
      </c>
      <c r="E149" t="s">
        <v>293</v>
      </c>
    </row>
    <row r="150" spans="1:5" x14ac:dyDescent="0.35">
      <c r="A150" t="s">
        <v>223</v>
      </c>
      <c r="B150">
        <f>VLOOKUP(A150,weighted_z_pubs!$A$2:$B$215,2,FALSE)</f>
        <v>155</v>
      </c>
      <c r="C150">
        <v>0.2832791450370975</v>
      </c>
      <c r="D150">
        <v>8.0629793956470866E-2</v>
      </c>
      <c r="E150" t="s">
        <v>295</v>
      </c>
    </row>
    <row r="151" spans="1:5" x14ac:dyDescent="0.35">
      <c r="A151" t="s">
        <v>224</v>
      </c>
      <c r="B151">
        <f>VLOOKUP(A151,weighted_z_pubs!$A$2:$B$215,2,FALSE)</f>
        <v>262</v>
      </c>
      <c r="C151">
        <v>-0.18502609218734031</v>
      </c>
      <c r="D151">
        <v>-9.7808567883909237E-2</v>
      </c>
      <c r="E151" t="s">
        <v>293</v>
      </c>
    </row>
    <row r="152" spans="1:5" x14ac:dyDescent="0.35">
      <c r="A152" t="s">
        <v>225</v>
      </c>
      <c r="B152">
        <f>VLOOKUP(A152,weighted_z_pubs!$A$2:$B$215,2,FALSE)</f>
        <v>2841</v>
      </c>
      <c r="C152">
        <v>0.37421628421720532</v>
      </c>
      <c r="D152">
        <v>7.8307884219446316E-2</v>
      </c>
      <c r="E152" t="s">
        <v>293</v>
      </c>
    </row>
    <row r="153" spans="1:5" x14ac:dyDescent="0.35">
      <c r="A153" t="s">
        <v>226</v>
      </c>
      <c r="B153">
        <f>VLOOKUP(A153,weighted_z_pubs!$A$2:$B$215,2,FALSE)</f>
        <v>3683</v>
      </c>
      <c r="C153">
        <v>-0.57342638638145249</v>
      </c>
      <c r="D153">
        <v>-0.25352088621612973</v>
      </c>
      <c r="E153" t="s">
        <v>295</v>
      </c>
    </row>
    <row r="154" spans="1:5" x14ac:dyDescent="0.35">
      <c r="A154" t="s">
        <v>227</v>
      </c>
      <c r="B154">
        <f>VLOOKUP(A154,weighted_z_pubs!$A$2:$B$215,2,FALSE)</f>
        <v>134137</v>
      </c>
      <c r="C154">
        <v>0.16555802871617711</v>
      </c>
      <c r="D154">
        <v>-0.2397428838064346</v>
      </c>
      <c r="E154" t="s">
        <v>294</v>
      </c>
    </row>
    <row r="155" spans="1:5" x14ac:dyDescent="0.35">
      <c r="A155" t="s">
        <v>228</v>
      </c>
      <c r="B155">
        <f>VLOOKUP(A155,weighted_z_pubs!$A$2:$B$215,2,FALSE)</f>
        <v>62496</v>
      </c>
      <c r="C155">
        <v>3.7729383300881117E-2</v>
      </c>
      <c r="D155">
        <v>-7.439974507109548E-2</v>
      </c>
      <c r="E155" t="s">
        <v>294</v>
      </c>
    </row>
    <row r="156" spans="1:5" x14ac:dyDescent="0.35">
      <c r="A156" t="s">
        <v>229</v>
      </c>
      <c r="B156">
        <f>VLOOKUP(A156,weighted_z_pubs!$A$2:$B$215,2,FALSE)</f>
        <v>5563</v>
      </c>
      <c r="C156">
        <v>-9.8656884836586509E-2</v>
      </c>
      <c r="D156">
        <v>-0.32707772412526021</v>
      </c>
      <c r="E156" t="s">
        <v>294</v>
      </c>
    </row>
    <row r="157" spans="1:5" x14ac:dyDescent="0.35">
      <c r="A157" t="s">
        <v>230</v>
      </c>
      <c r="B157">
        <f>VLOOKUP(A157,weighted_z_pubs!$A$2:$B$215,2,FALSE)</f>
        <v>167</v>
      </c>
      <c r="C157">
        <v>0.4692447059503515</v>
      </c>
      <c r="D157">
        <v>0.58767529965002019</v>
      </c>
      <c r="E157" t="s">
        <v>295</v>
      </c>
    </row>
    <row r="158" spans="1:5" hidden="1" x14ac:dyDescent="0.35">
      <c r="A158" t="s">
        <v>231</v>
      </c>
      <c r="B158">
        <f>VLOOKUP(A158,weighted_z_pubs!$A$2:$B$215,2,FALSE)</f>
        <v>1</v>
      </c>
      <c r="C158">
        <v>-2.6937644835542378</v>
      </c>
      <c r="D158">
        <v>2.5487203126275819</v>
      </c>
    </row>
    <row r="159" spans="1:5" x14ac:dyDescent="0.35">
      <c r="A159" t="s">
        <v>232</v>
      </c>
      <c r="B159">
        <f>VLOOKUP(A159,weighted_z_pubs!$A$2:$B$215,2,FALSE)</f>
        <v>23451</v>
      </c>
      <c r="C159">
        <v>-2.958206745840156E-2</v>
      </c>
      <c r="D159">
        <v>-0.38646464742465808</v>
      </c>
      <c r="E159" t="s">
        <v>293</v>
      </c>
    </row>
    <row r="160" spans="1:5" x14ac:dyDescent="0.35">
      <c r="A160" t="s">
        <v>233</v>
      </c>
      <c r="B160">
        <f>VLOOKUP(A160,weighted_z_pubs!$A$2:$B$215,2,FALSE)</f>
        <v>171189</v>
      </c>
      <c r="C160">
        <v>-1.393495364968852</v>
      </c>
      <c r="D160">
        <v>-0.50840009342359938</v>
      </c>
      <c r="E160" t="s">
        <v>293</v>
      </c>
    </row>
    <row r="161" spans="1:5" x14ac:dyDescent="0.35">
      <c r="A161" t="s">
        <v>234</v>
      </c>
      <c r="B161">
        <f>VLOOKUP(A161,weighted_z_pubs!$A$2:$B$215,2,FALSE)</f>
        <v>452</v>
      </c>
      <c r="C161">
        <v>0.77124638049254235</v>
      </c>
      <c r="D161">
        <v>0.99645715982144878</v>
      </c>
      <c r="E161" t="s">
        <v>292</v>
      </c>
    </row>
    <row r="162" spans="1:5" hidden="1" x14ac:dyDescent="0.35">
      <c r="A162" t="s">
        <v>235</v>
      </c>
      <c r="B162">
        <f>VLOOKUP(A162,weighted_z_pubs!$A$2:$B$215,2,FALSE)</f>
        <v>4</v>
      </c>
      <c r="C162">
        <v>7.7932973690872126E-2</v>
      </c>
      <c r="D162">
        <v>-0.20966168293098891</v>
      </c>
    </row>
    <row r="163" spans="1:5" hidden="1" x14ac:dyDescent="0.35">
      <c r="A163" t="s">
        <v>236</v>
      </c>
      <c r="B163">
        <f>VLOOKUP(A163,weighted_z_pubs!$A$2:$B$215,2,FALSE)</f>
        <v>19</v>
      </c>
      <c r="C163">
        <v>-0.45520383059628611</v>
      </c>
      <c r="D163">
        <v>-2.468026208388787E-2</v>
      </c>
      <c r="E163" t="s">
        <v>295</v>
      </c>
    </row>
    <row r="164" spans="1:5" hidden="1" x14ac:dyDescent="0.35">
      <c r="A164" t="s">
        <v>237</v>
      </c>
      <c r="B164">
        <f>VLOOKUP(A164,weighted_z_pubs!$A$2:$B$215,2,FALSE)</f>
        <v>42</v>
      </c>
      <c r="C164">
        <v>-0.46402742574668882</v>
      </c>
      <c r="D164">
        <v>0.61802759355899706</v>
      </c>
      <c r="E164" t="s">
        <v>294</v>
      </c>
    </row>
    <row r="165" spans="1:5" x14ac:dyDescent="0.35">
      <c r="A165" t="s">
        <v>238</v>
      </c>
      <c r="B165">
        <f>VLOOKUP(A165,weighted_z_pubs!$A$2:$B$215,2,FALSE)</f>
        <v>42294</v>
      </c>
      <c r="C165">
        <v>-7.5946346996487613E-2</v>
      </c>
      <c r="D165">
        <v>-0.75984795977417885</v>
      </c>
      <c r="E165" t="s">
        <v>294</v>
      </c>
    </row>
    <row r="166" spans="1:5" x14ac:dyDescent="0.35">
      <c r="A166" t="s">
        <v>239</v>
      </c>
      <c r="B166">
        <f>VLOOKUP(A166,weighted_z_pubs!$A$2:$B$215,2,FALSE)</f>
        <v>1024</v>
      </c>
      <c r="C166">
        <v>0.17868911463955239</v>
      </c>
      <c r="D166">
        <v>0.37086087302982251</v>
      </c>
      <c r="E166" t="s">
        <v>295</v>
      </c>
    </row>
    <row r="167" spans="1:5" x14ac:dyDescent="0.35">
      <c r="A167" t="s">
        <v>240</v>
      </c>
      <c r="B167">
        <f>VLOOKUP(A167,weighted_z_pubs!$A$2:$B$215,2,FALSE)</f>
        <v>23232</v>
      </c>
      <c r="C167">
        <v>-5.3093328738692228E-2</v>
      </c>
      <c r="D167">
        <v>-0.65688658734526328</v>
      </c>
      <c r="E167" t="s">
        <v>293</v>
      </c>
    </row>
    <row r="168" spans="1:5" hidden="1" x14ac:dyDescent="0.35">
      <c r="A168" t="s">
        <v>241</v>
      </c>
      <c r="B168">
        <f>VLOOKUP(A168,weighted_z_pubs!$A$2:$B$215,2,FALSE)</f>
        <v>27</v>
      </c>
      <c r="C168">
        <v>-3.7092307154456397E-2</v>
      </c>
      <c r="D168">
        <v>-0.33499064241076948</v>
      </c>
      <c r="E168" t="s">
        <v>294</v>
      </c>
    </row>
    <row r="169" spans="1:5" x14ac:dyDescent="0.35">
      <c r="A169" t="s">
        <v>242</v>
      </c>
      <c r="B169">
        <f>VLOOKUP(A169,weighted_z_pubs!$A$2:$B$215,2,FALSE)</f>
        <v>102</v>
      </c>
      <c r="C169">
        <v>0.97914283306264638</v>
      </c>
      <c r="D169">
        <v>1.1612085382293731</v>
      </c>
      <c r="E169" t="s">
        <v>292</v>
      </c>
    </row>
    <row r="170" spans="1:5" x14ac:dyDescent="0.35">
      <c r="A170" t="s">
        <v>243</v>
      </c>
      <c r="B170">
        <f>VLOOKUP(A170,weighted_z_pubs!$A$2:$B$215,2,FALSE)</f>
        <v>51673</v>
      </c>
      <c r="C170">
        <v>-0.52839891780489878</v>
      </c>
      <c r="D170">
        <v>-1.5191037342282779E-2</v>
      </c>
      <c r="E170" t="s">
        <v>294</v>
      </c>
    </row>
    <row r="171" spans="1:5" hidden="1" x14ac:dyDescent="0.35">
      <c r="A171" t="s">
        <v>244</v>
      </c>
      <c r="B171">
        <f>VLOOKUP(A171,weighted_z_pubs!$A$2:$B$215,2,FALSE)</f>
        <v>4</v>
      </c>
      <c r="C171">
        <v>-2.4318639155407391</v>
      </c>
      <c r="D171">
        <v>2.6039344414295278</v>
      </c>
      <c r="E171" t="s">
        <v>294</v>
      </c>
    </row>
    <row r="172" spans="1:5" x14ac:dyDescent="0.35">
      <c r="A172" t="s">
        <v>245</v>
      </c>
      <c r="B172">
        <f>VLOOKUP(A172,weighted_z_pubs!$A$2:$B$215,2,FALSE)</f>
        <v>13011</v>
      </c>
      <c r="C172">
        <v>-4.7912970509600923E-2</v>
      </c>
      <c r="D172">
        <v>-0.23922653485064899</v>
      </c>
      <c r="E172" t="s">
        <v>294</v>
      </c>
    </row>
    <row r="173" spans="1:5" x14ac:dyDescent="0.35">
      <c r="A173" t="s">
        <v>246</v>
      </c>
      <c r="B173">
        <f>VLOOKUP(A173,weighted_z_pubs!$A$2:$B$215,2,FALSE)</f>
        <v>14216</v>
      </c>
      <c r="C173">
        <v>-1.722114304129051E-2</v>
      </c>
      <c r="D173">
        <v>-9.4297383066039173E-2</v>
      </c>
      <c r="E173" t="s">
        <v>294</v>
      </c>
    </row>
    <row r="174" spans="1:5" hidden="1" x14ac:dyDescent="0.35">
      <c r="A174" t="s">
        <v>247</v>
      </c>
      <c r="B174">
        <f>VLOOKUP(A174,weighted_z_pubs!$A$2:$B$215,2,FALSE)</f>
        <v>36</v>
      </c>
      <c r="C174">
        <v>0.87214794557583564</v>
      </c>
      <c r="D174">
        <v>0.41175266670557142</v>
      </c>
      <c r="E174" t="s">
        <v>295</v>
      </c>
    </row>
    <row r="175" spans="1:5" hidden="1" x14ac:dyDescent="0.35">
      <c r="A175" t="s">
        <v>248</v>
      </c>
      <c r="B175">
        <f>VLOOKUP(A175,weighted_z_pubs!$A$2:$B$215,2,FALSE)</f>
        <v>27</v>
      </c>
      <c r="C175">
        <v>0.85211048889956931</v>
      </c>
      <c r="D175">
        <v>-0.18840439945962131</v>
      </c>
      <c r="E175" t="s">
        <v>292</v>
      </c>
    </row>
    <row r="176" spans="1:5" x14ac:dyDescent="0.35">
      <c r="A176" t="s">
        <v>249</v>
      </c>
      <c r="B176">
        <f>VLOOKUP(A176,weighted_z_pubs!$A$2:$B$215,2,FALSE)</f>
        <v>52356</v>
      </c>
      <c r="C176">
        <v>5.2883884312044861E-2</v>
      </c>
      <c r="D176">
        <v>-0.1218235184063288</v>
      </c>
      <c r="E176" t="s">
        <v>293</v>
      </c>
    </row>
    <row r="177" spans="1:5" x14ac:dyDescent="0.35">
      <c r="A177" t="s">
        <v>250</v>
      </c>
      <c r="B177">
        <f>VLOOKUP(A177,weighted_z_pubs!$A$2:$B$215,2,FALSE)</f>
        <v>330426</v>
      </c>
      <c r="C177">
        <v>-0.49213883613913217</v>
      </c>
      <c r="D177">
        <v>-0.37097348899015709</v>
      </c>
      <c r="E177" t="s">
        <v>294</v>
      </c>
    </row>
    <row r="178" spans="1:5" hidden="1" x14ac:dyDescent="0.35">
      <c r="A178" t="s">
        <v>251</v>
      </c>
      <c r="B178">
        <f>VLOOKUP(A178,weighted_z_pubs!$A$2:$B$215,2,FALSE)</f>
        <v>28</v>
      </c>
      <c r="C178">
        <v>0.59391410092898145</v>
      </c>
      <c r="D178">
        <v>0.37067862546324731</v>
      </c>
      <c r="E178" t="s">
        <v>292</v>
      </c>
    </row>
    <row r="179" spans="1:5" x14ac:dyDescent="0.35">
      <c r="A179" t="s">
        <v>252</v>
      </c>
      <c r="B179">
        <f>VLOOKUP(A179,weighted_z_pubs!$A$2:$B$215,2,FALSE)</f>
        <v>261327</v>
      </c>
      <c r="C179">
        <v>0.37466956370209381</v>
      </c>
      <c r="D179">
        <v>8.06626191712045E-2</v>
      </c>
      <c r="E179" t="s">
        <v>294</v>
      </c>
    </row>
    <row r="180" spans="1:5" x14ac:dyDescent="0.35">
      <c r="A180" t="s">
        <v>253</v>
      </c>
      <c r="B180">
        <f>VLOOKUP(A180,weighted_z_pubs!$A$2:$B$215,2,FALSE)</f>
        <v>3122</v>
      </c>
      <c r="C180">
        <v>0.14102666935961719</v>
      </c>
      <c r="D180">
        <v>-0.54705399962730905</v>
      </c>
      <c r="E180" t="s">
        <v>293</v>
      </c>
    </row>
    <row r="181" spans="1:5" x14ac:dyDescent="0.35">
      <c r="A181" t="s">
        <v>254</v>
      </c>
      <c r="B181">
        <f>VLOOKUP(A181,weighted_z_pubs!$A$2:$B$215,2,FALSE)</f>
        <v>151</v>
      </c>
      <c r="C181">
        <v>5.6811535688214843E-3</v>
      </c>
      <c r="D181">
        <v>1.0637307231682349</v>
      </c>
      <c r="E181" t="s">
        <v>294</v>
      </c>
    </row>
    <row r="182" spans="1:5" hidden="1" x14ac:dyDescent="0.35">
      <c r="A182" t="s">
        <v>255</v>
      </c>
      <c r="B182">
        <f>VLOOKUP(A182,weighted_z_pubs!$A$2:$B$215,2,FALSE)</f>
        <v>5</v>
      </c>
      <c r="C182">
        <v>-0.65415281968754257</v>
      </c>
      <c r="D182">
        <v>-2.516153075977395E-2</v>
      </c>
      <c r="E182" t="s">
        <v>293</v>
      </c>
    </row>
    <row r="183" spans="1:5" hidden="1" x14ac:dyDescent="0.35">
      <c r="A183" t="s">
        <v>256</v>
      </c>
      <c r="B183">
        <f>VLOOKUP(A183,weighted_z_pubs!$A$2:$B$215,2,FALSE)</f>
        <v>3</v>
      </c>
      <c r="C183">
        <v>0.54621369856834334</v>
      </c>
      <c r="D183">
        <v>-0.23264963517148621</v>
      </c>
      <c r="E183" t="s">
        <v>293</v>
      </c>
    </row>
    <row r="184" spans="1:5" x14ac:dyDescent="0.35">
      <c r="A184" t="s">
        <v>257</v>
      </c>
      <c r="B184">
        <f>VLOOKUP(A184,weighted_z_pubs!$A$2:$B$215,2,FALSE)</f>
        <v>743</v>
      </c>
      <c r="C184">
        <v>0.27708797612811081</v>
      </c>
      <c r="D184">
        <v>-0.46379612112750068</v>
      </c>
      <c r="E184" t="s">
        <v>295</v>
      </c>
    </row>
    <row r="185" spans="1:5" x14ac:dyDescent="0.35">
      <c r="A185" t="s">
        <v>258</v>
      </c>
      <c r="B185">
        <f>VLOOKUP(A185,weighted_z_pubs!$A$2:$B$215,2,FALSE)</f>
        <v>80</v>
      </c>
      <c r="C185">
        <v>0.838805237405853</v>
      </c>
      <c r="D185">
        <v>0.35303339517611793</v>
      </c>
      <c r="E185" t="s">
        <v>293</v>
      </c>
    </row>
    <row r="186" spans="1:5" x14ac:dyDescent="0.35">
      <c r="A186" t="s">
        <v>259</v>
      </c>
      <c r="B186">
        <f>VLOOKUP(A186,weighted_z_pubs!$A$2:$B$215,2,FALSE)</f>
        <v>99</v>
      </c>
      <c r="C186">
        <v>0.99694169454466786</v>
      </c>
      <c r="D186">
        <v>0.96968991833048035</v>
      </c>
      <c r="E186" t="s">
        <v>295</v>
      </c>
    </row>
    <row r="187" spans="1:5" x14ac:dyDescent="0.35">
      <c r="A187" t="s">
        <v>260</v>
      </c>
      <c r="B187">
        <f>VLOOKUP(A187,weighted_z_pubs!$A$2:$B$215,2,FALSE)</f>
        <v>97661</v>
      </c>
      <c r="C187">
        <v>0.60856699416727977</v>
      </c>
      <c r="D187">
        <v>0.38253333175845361</v>
      </c>
      <c r="E187" t="s">
        <v>294</v>
      </c>
    </row>
    <row r="188" spans="1:5" x14ac:dyDescent="0.35">
      <c r="A188" t="s">
        <v>261</v>
      </c>
      <c r="B188">
        <f>VLOOKUP(A188,weighted_z_pubs!$A$2:$B$215,2,FALSE)</f>
        <v>98247</v>
      </c>
      <c r="C188">
        <v>0.74500747563294778</v>
      </c>
      <c r="D188">
        <v>0.75049002127906106</v>
      </c>
      <c r="E188" t="s">
        <v>294</v>
      </c>
    </row>
    <row r="189" spans="1:5" x14ac:dyDescent="0.35">
      <c r="A189" t="s">
        <v>262</v>
      </c>
      <c r="B189">
        <f>VLOOKUP(A189,weighted_z_pubs!$A$2:$B$215,2,FALSE)</f>
        <v>814</v>
      </c>
      <c r="C189">
        <v>-0.81611582310941977</v>
      </c>
      <c r="D189">
        <v>-1.224848053930792</v>
      </c>
      <c r="E189" t="s">
        <v>292</v>
      </c>
    </row>
    <row r="190" spans="1:5" x14ac:dyDescent="0.35">
      <c r="A190" t="s">
        <v>263</v>
      </c>
      <c r="B190">
        <f>VLOOKUP(A190,weighted_z_pubs!$A$2:$B$215,2,FALSE)</f>
        <v>130815</v>
      </c>
      <c r="C190">
        <v>-0.39565217455938689</v>
      </c>
      <c r="D190">
        <v>-0.3644558194043912</v>
      </c>
      <c r="E190" t="s">
        <v>294</v>
      </c>
    </row>
    <row r="191" spans="1:5" x14ac:dyDescent="0.35">
      <c r="A191" t="s">
        <v>264</v>
      </c>
      <c r="B191">
        <f>VLOOKUP(A191,weighted_z_pubs!$A$2:$B$215,2,FALSE)</f>
        <v>148</v>
      </c>
      <c r="C191">
        <v>-1.318927557034363</v>
      </c>
      <c r="D191">
        <v>-1.006093786558061</v>
      </c>
      <c r="E191" t="s">
        <v>295</v>
      </c>
    </row>
    <row r="192" spans="1:5" x14ac:dyDescent="0.35">
      <c r="A192" t="s">
        <v>265</v>
      </c>
      <c r="B192">
        <f>VLOOKUP(A192,weighted_z_pubs!$A$2:$B$215,2,FALSE)</f>
        <v>2309</v>
      </c>
      <c r="C192">
        <v>0.83401331497151854</v>
      </c>
      <c r="D192">
        <v>0.75667255611071604</v>
      </c>
      <c r="E192" t="s">
        <v>292</v>
      </c>
    </row>
    <row r="193" spans="1:5" x14ac:dyDescent="0.35">
      <c r="A193" t="s">
        <v>266</v>
      </c>
      <c r="B193">
        <f>VLOOKUP(A193,weighted_z_pubs!$A$2:$B$215,2,FALSE)</f>
        <v>36481</v>
      </c>
      <c r="C193">
        <v>-0.65034961460604424</v>
      </c>
      <c r="D193">
        <v>-0.65858464260355565</v>
      </c>
      <c r="E193" t="s">
        <v>293</v>
      </c>
    </row>
    <row r="194" spans="1:5" hidden="1" x14ac:dyDescent="0.35">
      <c r="A194" t="s">
        <v>267</v>
      </c>
      <c r="B194">
        <f>VLOOKUP(A194,weighted_z_pubs!$A$2:$B$215,2,FALSE)</f>
        <v>33</v>
      </c>
      <c r="C194">
        <v>9.0336582953810335E-2</v>
      </c>
      <c r="D194">
        <v>-0.2137631606371076</v>
      </c>
      <c r="E194" t="s">
        <v>295</v>
      </c>
    </row>
    <row r="195" spans="1:5" x14ac:dyDescent="0.35">
      <c r="A195" t="s">
        <v>268</v>
      </c>
      <c r="B195">
        <f>VLOOKUP(A195,weighted_z_pubs!$A$2:$B$215,2,FALSE)</f>
        <v>195</v>
      </c>
      <c r="C195">
        <v>-0.16928348130925211</v>
      </c>
      <c r="D195">
        <v>8.0586742642462753E-2</v>
      </c>
      <c r="E195" t="s">
        <v>292</v>
      </c>
    </row>
    <row r="196" spans="1:5" hidden="1" x14ac:dyDescent="0.35">
      <c r="A196" t="s">
        <v>269</v>
      </c>
      <c r="B196">
        <f>VLOOKUP(A196,weighted_z_pubs!$A$2:$B$215,2,FALSE)</f>
        <v>6</v>
      </c>
      <c r="C196">
        <v>1.2426140622150801</v>
      </c>
      <c r="D196">
        <v>5.9685365309228168E-2</v>
      </c>
      <c r="E196" t="s">
        <v>293</v>
      </c>
    </row>
    <row r="197" spans="1:5" x14ac:dyDescent="0.35">
      <c r="A197" t="s">
        <v>270</v>
      </c>
      <c r="B197">
        <f>VLOOKUP(A197,weighted_z_pubs!$A$2:$B$215,2,FALSE)</f>
        <v>756</v>
      </c>
      <c r="C197">
        <v>-0.47514131927965852</v>
      </c>
      <c r="D197">
        <v>-0.20201667989397989</v>
      </c>
      <c r="E197" t="s">
        <v>294</v>
      </c>
    </row>
    <row r="198" spans="1:5" x14ac:dyDescent="0.35">
      <c r="A198" t="s">
        <v>271</v>
      </c>
      <c r="B198">
        <f>VLOOKUP(A198,weighted_z_pubs!$A$2:$B$215,2,FALSE)</f>
        <v>22173</v>
      </c>
      <c r="C198">
        <v>-1.1311981998712479</v>
      </c>
      <c r="D198">
        <v>-1.30240397087294</v>
      </c>
      <c r="E198" t="s">
        <v>295</v>
      </c>
    </row>
    <row r="199" spans="1:5" x14ac:dyDescent="0.35">
      <c r="A199" t="s">
        <v>272</v>
      </c>
      <c r="B199">
        <f>VLOOKUP(A199,weighted_z_pubs!$A$2:$B$215,2,FALSE)</f>
        <v>142473</v>
      </c>
      <c r="C199">
        <v>-0.61954887616052556</v>
      </c>
      <c r="D199">
        <v>-1.197561388386063</v>
      </c>
      <c r="E199" t="s">
        <v>293</v>
      </c>
    </row>
    <row r="200" spans="1:5" hidden="1" x14ac:dyDescent="0.35">
      <c r="A200" t="s">
        <v>273</v>
      </c>
      <c r="B200">
        <f>VLOOKUP(A200,weighted_z_pubs!$A$2:$B$215,2,FALSE)</f>
        <v>8</v>
      </c>
      <c r="C200">
        <v>-0.93511943827146116</v>
      </c>
      <c r="D200">
        <v>-0.39006770561867582</v>
      </c>
      <c r="E200" t="s">
        <v>293</v>
      </c>
    </row>
    <row r="201" spans="1:5" hidden="1" x14ac:dyDescent="0.35">
      <c r="A201" t="s">
        <v>274</v>
      </c>
      <c r="B201">
        <f>VLOOKUP(A201,weighted_z_pubs!$A$2:$B$215,2,FALSE)</f>
        <v>6</v>
      </c>
      <c r="C201">
        <v>-0.63238129656603381</v>
      </c>
      <c r="D201">
        <v>0.36127522271218948</v>
      </c>
      <c r="E201" t="s">
        <v>294</v>
      </c>
    </row>
    <row r="202" spans="1:5" x14ac:dyDescent="0.35">
      <c r="A202" t="s">
        <v>275</v>
      </c>
      <c r="B202">
        <f>VLOOKUP(A202,weighted_z_pubs!$A$2:$B$215,2,FALSE)</f>
        <v>2621</v>
      </c>
      <c r="C202">
        <v>1.2173978675470929</v>
      </c>
      <c r="D202">
        <v>1.0986708043823341</v>
      </c>
      <c r="E202" t="s">
        <v>292</v>
      </c>
    </row>
    <row r="203" spans="1:5" x14ac:dyDescent="0.35">
      <c r="A203" t="s">
        <v>276</v>
      </c>
      <c r="B203">
        <f>VLOOKUP(A203,weighted_z_pubs!$A$2:$B$215,2,FALSE)</f>
        <v>16337</v>
      </c>
      <c r="C203">
        <v>-0.79751617143322384</v>
      </c>
      <c r="D203">
        <v>-0.53447197843750682</v>
      </c>
      <c r="E203" t="s">
        <v>295</v>
      </c>
    </row>
    <row r="204" spans="1:5" x14ac:dyDescent="0.35">
      <c r="A204" t="s">
        <v>277</v>
      </c>
      <c r="B204">
        <f>VLOOKUP(A204,weighted_z_pubs!$A$2:$B$215,2,FALSE)</f>
        <v>9028</v>
      </c>
      <c r="C204">
        <v>-0.49587003849619488</v>
      </c>
      <c r="D204">
        <v>-0.54550937968968705</v>
      </c>
      <c r="E204" t="s">
        <v>294</v>
      </c>
    </row>
    <row r="205" spans="1:5" x14ac:dyDescent="0.35">
      <c r="A205" t="s">
        <v>278</v>
      </c>
      <c r="B205">
        <f>VLOOKUP(A205,weighted_z_pubs!$A$2:$B$215,2,FALSE)</f>
        <v>450041</v>
      </c>
      <c r="C205">
        <v>1.732403042722886</v>
      </c>
      <c r="D205">
        <v>0.71790890792128959</v>
      </c>
      <c r="E205" t="s">
        <v>294</v>
      </c>
    </row>
    <row r="206" spans="1:5" x14ac:dyDescent="0.35">
      <c r="A206" t="s">
        <v>279</v>
      </c>
      <c r="B206">
        <f>VLOOKUP(A206,weighted_z_pubs!$A$2:$B$215,2,FALSE)</f>
        <v>1870720</v>
      </c>
      <c r="C206">
        <v>0.41322391797594737</v>
      </c>
      <c r="D206">
        <v>0.75321442719074383</v>
      </c>
      <c r="E206" t="s">
        <v>294</v>
      </c>
    </row>
    <row r="207" spans="1:5" x14ac:dyDescent="0.35">
      <c r="A207" t="s">
        <v>280</v>
      </c>
      <c r="B207">
        <f>VLOOKUP(A207,weighted_z_pubs!$A$2:$B$215,2,FALSE)</f>
        <v>3763</v>
      </c>
      <c r="C207">
        <v>-0.41324919506952629</v>
      </c>
      <c r="D207">
        <v>0.19308010359141969</v>
      </c>
      <c r="E207" t="s">
        <v>294</v>
      </c>
    </row>
    <row r="208" spans="1:5" x14ac:dyDescent="0.35">
      <c r="A208" t="s">
        <v>281</v>
      </c>
      <c r="B208">
        <f>VLOOKUP(A208,weighted_z_pubs!$A$2:$B$215,2,FALSE)</f>
        <v>976</v>
      </c>
      <c r="C208">
        <v>-1.2586018504548759</v>
      </c>
      <c r="D208">
        <v>-4.4115890753292947E-2</v>
      </c>
      <c r="E208" t="s">
        <v>295</v>
      </c>
    </row>
    <row r="209" spans="1:5" hidden="1" x14ac:dyDescent="0.35">
      <c r="A209" t="s">
        <v>282</v>
      </c>
      <c r="B209">
        <f>VLOOKUP(A209,weighted_z_pubs!$A$2:$B$215,2,FALSE)</f>
        <v>46</v>
      </c>
      <c r="C209">
        <v>-1.25086205722944</v>
      </c>
      <c r="D209">
        <v>-0.79007120043693968</v>
      </c>
      <c r="E209" t="s">
        <v>295</v>
      </c>
    </row>
    <row r="210" spans="1:5" hidden="1" x14ac:dyDescent="0.35">
      <c r="A210" t="s">
        <v>283</v>
      </c>
      <c r="B210">
        <f>VLOOKUP(A210,weighted_z_pubs!$A$2:$B$215,2,FALSE)</f>
        <v>19</v>
      </c>
      <c r="C210">
        <v>-0.47521094642749562</v>
      </c>
      <c r="D210">
        <v>-0.54304890498293579</v>
      </c>
    </row>
    <row r="211" spans="1:5" x14ac:dyDescent="0.35">
      <c r="A211" t="s">
        <v>284</v>
      </c>
      <c r="B211">
        <f>VLOOKUP(A211,weighted_z_pubs!$A$2:$B$215,2,FALSE)</f>
        <v>2082</v>
      </c>
      <c r="C211">
        <v>-0.42619972485126162</v>
      </c>
      <c r="D211">
        <v>-0.49834395243954499</v>
      </c>
      <c r="E211" t="s">
        <v>293</v>
      </c>
    </row>
    <row r="212" spans="1:5" x14ac:dyDescent="0.35">
      <c r="A212" t="s">
        <v>285</v>
      </c>
      <c r="B212">
        <f>VLOOKUP(A212,weighted_z_pubs!$A$2:$B$215,2,FALSE)</f>
        <v>14746</v>
      </c>
      <c r="C212">
        <v>-0.43709738101448647</v>
      </c>
      <c r="D212">
        <v>-0.53069677183416286</v>
      </c>
      <c r="E212" t="s">
        <v>295</v>
      </c>
    </row>
    <row r="213" spans="1:5" x14ac:dyDescent="0.35">
      <c r="A213" t="s">
        <v>286</v>
      </c>
      <c r="B213">
        <f>VLOOKUP(A213,weighted_z_pubs!$A$2:$B$215,2,FALSE)</f>
        <v>396</v>
      </c>
      <c r="C213">
        <v>-0.66134364950563018</v>
      </c>
      <c r="D213">
        <v>-1.344147713708171</v>
      </c>
      <c r="E213" t="s">
        <v>292</v>
      </c>
    </row>
    <row r="214" spans="1:5" x14ac:dyDescent="0.35">
      <c r="A214" t="s">
        <v>287</v>
      </c>
      <c r="B214">
        <f>VLOOKUP(A214,weighted_z_pubs!$A$2:$B$215,2,FALSE)</f>
        <v>699</v>
      </c>
      <c r="C214">
        <v>1.071919176457079</v>
      </c>
      <c r="D214">
        <v>1.029197470028246</v>
      </c>
      <c r="E214" t="s">
        <v>295</v>
      </c>
    </row>
    <row r="215" spans="1:5" x14ac:dyDescent="0.35">
      <c r="A215" t="s">
        <v>288</v>
      </c>
      <c r="B215">
        <f>VLOOKUP(A215,weighted_z_pubs!$A$2:$B$215,2,FALSE)</f>
        <v>1338</v>
      </c>
      <c r="C215">
        <v>-5.2585531368991641E-2</v>
      </c>
      <c r="D215">
        <v>-2.5101158646342669E-2</v>
      </c>
      <c r="E215" t="s">
        <v>295</v>
      </c>
    </row>
    <row r="216" spans="1:5" hidden="1" x14ac:dyDescent="0.35">
      <c r="C216">
        <v>0.47994528611389747</v>
      </c>
      <c r="D216">
        <v>0.3490798908417318</v>
      </c>
    </row>
  </sheetData>
  <autoFilter ref="A1:E216" xr:uid="{2D50DF5B-323A-475E-9B19-5DA5E8ED18B1}">
    <filterColumn colId="1">
      <filters blank="1">
        <filter val="100"/>
        <filter val="102"/>
        <filter val="1024"/>
        <filter val="109"/>
        <filter val="1150"/>
        <filter val="1223"/>
        <filter val="12248"/>
        <filter val="124"/>
        <filter val="13011"/>
        <filter val="130815"/>
        <filter val="1323"/>
        <filter val="1338"/>
        <filter val="134137"/>
        <filter val="13962"/>
        <filter val="141"/>
        <filter val="14216"/>
        <filter val="142473"/>
        <filter val="1445"/>
        <filter val="14746"/>
        <filter val="148"/>
        <filter val="150"/>
        <filter val="151"/>
        <filter val="151859"/>
        <filter val="1535"/>
        <filter val="155"/>
        <filter val="16337"/>
        <filter val="167"/>
        <filter val="169"/>
        <filter val="1695"/>
        <filter val="171189"/>
        <filter val="17330"/>
        <filter val="17549"/>
        <filter val="1870720"/>
        <filter val="1921"/>
        <filter val="193"/>
        <filter val="195"/>
        <filter val="200815"/>
        <filter val="207"/>
        <filter val="2082"/>
        <filter val="213"/>
        <filter val="2130141"/>
        <filter val="22173"/>
        <filter val="225"/>
        <filter val="2254"/>
        <filter val="226"/>
        <filter val="2309"/>
        <filter val="23232"/>
        <filter val="23451"/>
        <filter val="2403"/>
        <filter val="241"/>
        <filter val="244"/>
        <filter val="244702"/>
        <filter val="26004"/>
        <filter val="260050"/>
        <filter val="261327"/>
        <filter val="262"/>
        <filter val="2621"/>
        <filter val="266"/>
        <filter val="2686"/>
        <filter val="274449"/>
        <filter val="280299"/>
        <filter val="2826"/>
        <filter val="2841"/>
        <filter val="290"/>
        <filter val="291"/>
        <filter val="300"/>
        <filter val="3020"/>
        <filter val="305335"/>
        <filter val="30807"/>
        <filter val="3122"/>
        <filter val="313"/>
        <filter val="314"/>
        <filter val="3182"/>
        <filter val="3223"/>
        <filter val="32338"/>
        <filter val="3263"/>
        <filter val="330426"/>
        <filter val="3341"/>
        <filter val="339"/>
        <filter val="3440"/>
        <filter val="3608"/>
        <filter val="361"/>
        <filter val="36481"/>
        <filter val="3683"/>
        <filter val="37071"/>
        <filter val="371"/>
        <filter val="373"/>
        <filter val="373734"/>
        <filter val="3763"/>
        <filter val="378"/>
        <filter val="379"/>
        <filter val="383827"/>
        <filter val="396"/>
        <filter val="4173"/>
        <filter val="41781"/>
        <filter val="41982"/>
        <filter val="42294"/>
        <filter val="4278"/>
        <filter val="434061"/>
        <filter val="435"/>
        <filter val="4377"/>
        <filter val="44479"/>
        <filter val="445"/>
        <filter val="44792"/>
        <filter val="450041"/>
        <filter val="452"/>
        <filter val="4722"/>
        <filter val="49363"/>
        <filter val="49784"/>
        <filter val="50"/>
        <filter val="50156"/>
        <filter val="51673"/>
        <filter val="517"/>
        <filter val="521"/>
        <filter val="52356"/>
        <filter val="52503"/>
        <filter val="531"/>
        <filter val="535"/>
        <filter val="53543"/>
        <filter val="5563"/>
        <filter val="559"/>
        <filter val="562"/>
        <filter val="578"/>
        <filter val="5849"/>
        <filter val="5971"/>
        <filter val="5972"/>
        <filter val="6146"/>
        <filter val="61579"/>
        <filter val="62"/>
        <filter val="623"/>
        <filter val="62496"/>
        <filter val="66"/>
        <filter val="67320"/>
        <filter val="6867"/>
        <filter val="69"/>
        <filter val="69286"/>
        <filter val="699"/>
        <filter val="70"/>
        <filter val="7129"/>
        <filter val="713"/>
        <filter val="7415"/>
        <filter val="743"/>
        <filter val="756"/>
        <filter val="77"/>
        <filter val="77230"/>
        <filter val="80"/>
        <filter val="814"/>
        <filter val="82"/>
        <filter val="822"/>
        <filter val="83"/>
        <filter val="834"/>
        <filter val="838"/>
        <filter val="849"/>
        <filter val="88"/>
        <filter val="9028"/>
        <filter val="912"/>
        <filter val="93"/>
        <filter val="9559"/>
        <filter val="970"/>
        <filter val="976"/>
        <filter val="97661"/>
        <filter val="9806"/>
        <filter val="98247"/>
        <filter val="99"/>
      </filters>
    </filterColumn>
    <filterColumn colId="4">
      <customFilters>
        <customFilter operator="notEqual" val=" "/>
      </customFilters>
    </filterColumn>
    <sortState xmlns:xlrd2="http://schemas.microsoft.com/office/spreadsheetml/2017/richdata2" ref="A2:E216">
      <sortCondition ref="A1:A21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06F7-C5BE-462A-A401-06ABDF434B67}">
  <dimension ref="A1:V57"/>
  <sheetViews>
    <sheetView topLeftCell="A7" zoomScale="130" zoomScaleNormal="130" workbookViewId="0">
      <selection activeCell="Q70" sqref="Q70"/>
    </sheetView>
  </sheetViews>
  <sheetFormatPr defaultRowHeight="14.5" x14ac:dyDescent="0.35"/>
  <sheetData>
    <row r="1" spans="1:22" x14ac:dyDescent="0.35">
      <c r="A1" s="1" t="s">
        <v>296</v>
      </c>
      <c r="B1" s="1" t="s">
        <v>297</v>
      </c>
      <c r="C1" s="1" t="s">
        <v>289</v>
      </c>
      <c r="D1" s="1" t="s">
        <v>290</v>
      </c>
      <c r="G1" s="1" t="s">
        <v>298</v>
      </c>
      <c r="H1" s="1" t="s">
        <v>297</v>
      </c>
      <c r="I1" s="1" t="s">
        <v>289</v>
      </c>
      <c r="J1" s="1" t="s">
        <v>290</v>
      </c>
      <c r="M1" s="1" t="s">
        <v>299</v>
      </c>
      <c r="N1" s="1" t="s">
        <v>297</v>
      </c>
      <c r="O1" s="1" t="s">
        <v>289</v>
      </c>
      <c r="P1" s="1" t="s">
        <v>290</v>
      </c>
      <c r="S1" s="1" t="s">
        <v>300</v>
      </c>
      <c r="T1" s="1" t="s">
        <v>297</v>
      </c>
      <c r="U1" s="1" t="s">
        <v>289</v>
      </c>
      <c r="V1" s="1" t="s">
        <v>290</v>
      </c>
    </row>
    <row r="2" spans="1:22" x14ac:dyDescent="0.35">
      <c r="A2" t="s">
        <v>75</v>
      </c>
      <c r="B2">
        <v>109</v>
      </c>
      <c r="C2">
        <v>0.65264938201304701</v>
      </c>
      <c r="D2">
        <v>0.1528968705324294</v>
      </c>
      <c r="G2" t="s">
        <v>79</v>
      </c>
      <c r="H2">
        <v>100</v>
      </c>
      <c r="I2">
        <v>0.68633855676962863</v>
      </c>
      <c r="J2">
        <v>0.34667975599190409</v>
      </c>
      <c r="M2" t="s">
        <v>76</v>
      </c>
      <c r="N2">
        <v>339</v>
      </c>
      <c r="O2">
        <v>-9.3438243876819288E-2</v>
      </c>
      <c r="P2">
        <v>-0.30800520337291531</v>
      </c>
      <c r="S2" t="s">
        <v>85</v>
      </c>
      <c r="T2">
        <v>260050</v>
      </c>
      <c r="U2">
        <v>-4.5347644809895393E-2</v>
      </c>
      <c r="V2">
        <v>0.1098479979236229</v>
      </c>
    </row>
    <row r="3" spans="1:22" x14ac:dyDescent="0.35">
      <c r="A3" t="s">
        <v>95</v>
      </c>
      <c r="B3">
        <v>834</v>
      </c>
      <c r="C3">
        <v>0.19601428946165761</v>
      </c>
      <c r="D3">
        <v>0.14065336554379809</v>
      </c>
      <c r="G3" t="s">
        <v>90</v>
      </c>
      <c r="H3">
        <v>6867</v>
      </c>
      <c r="I3">
        <v>-0.1133856451350881</v>
      </c>
      <c r="J3">
        <v>-0.44667088790633108</v>
      </c>
      <c r="M3" t="s">
        <v>77</v>
      </c>
      <c r="N3">
        <v>17549</v>
      </c>
      <c r="O3">
        <v>-1.0664208569899281</v>
      </c>
      <c r="P3">
        <v>-1.448887575891699</v>
      </c>
      <c r="S3" t="s">
        <v>86</v>
      </c>
      <c r="T3">
        <v>52503</v>
      </c>
      <c r="U3">
        <v>0.55792004755570823</v>
      </c>
      <c r="V3">
        <v>0.4521593497236332</v>
      </c>
    </row>
    <row r="4" spans="1:22" x14ac:dyDescent="0.35">
      <c r="A4" t="s">
        <v>106</v>
      </c>
      <c r="B4">
        <v>849</v>
      </c>
      <c r="C4">
        <v>0.38279584933312999</v>
      </c>
      <c r="D4">
        <v>0.21214740952612171</v>
      </c>
      <c r="G4" t="s">
        <v>97</v>
      </c>
      <c r="H4">
        <v>141</v>
      </c>
      <c r="I4">
        <v>0.34088026162631102</v>
      </c>
      <c r="J4">
        <v>0.51577544927470009</v>
      </c>
      <c r="M4" t="s">
        <v>82</v>
      </c>
      <c r="N4">
        <v>41781</v>
      </c>
      <c r="O4">
        <v>-0.2362954342413178</v>
      </c>
      <c r="P4">
        <v>-6.6877016884795928E-2</v>
      </c>
      <c r="S4" t="s">
        <v>88</v>
      </c>
      <c r="T4">
        <v>69</v>
      </c>
      <c r="U4">
        <v>-0.15206774424485231</v>
      </c>
      <c r="V4">
        <v>0.22005916320686719</v>
      </c>
    </row>
    <row r="5" spans="1:22" x14ac:dyDescent="0.35">
      <c r="A5" t="s">
        <v>107</v>
      </c>
      <c r="B5">
        <v>66</v>
      </c>
      <c r="C5">
        <v>0.1883929923902794</v>
      </c>
      <c r="D5">
        <v>-0.5998072883107598</v>
      </c>
      <c r="G5" t="s">
        <v>98</v>
      </c>
      <c r="H5">
        <v>290</v>
      </c>
      <c r="I5">
        <v>0.1504583594461753</v>
      </c>
      <c r="J5">
        <v>-0.14013477777762309</v>
      </c>
      <c r="M5" t="s">
        <v>83</v>
      </c>
      <c r="N5">
        <v>2826</v>
      </c>
      <c r="O5">
        <v>-0.28306374642167043</v>
      </c>
      <c r="P5">
        <v>2.4793140791037609</v>
      </c>
      <c r="S5" t="s">
        <v>89</v>
      </c>
      <c r="T5">
        <v>535</v>
      </c>
      <c r="U5">
        <v>-0.29668917700422559</v>
      </c>
      <c r="V5">
        <v>-0.36281456937344247</v>
      </c>
    </row>
    <row r="6" spans="1:22" x14ac:dyDescent="0.35">
      <c r="A6" t="s">
        <v>113</v>
      </c>
      <c r="B6">
        <v>69</v>
      </c>
      <c r="C6">
        <v>1.0719620227791029</v>
      </c>
      <c r="D6">
        <v>0.44077845344960831</v>
      </c>
      <c r="G6" t="s">
        <v>109</v>
      </c>
      <c r="H6">
        <v>445</v>
      </c>
      <c r="I6">
        <v>1.0106048772778771</v>
      </c>
      <c r="J6">
        <v>1.610761188295325</v>
      </c>
      <c r="M6" t="s">
        <v>87</v>
      </c>
      <c r="N6">
        <v>1695</v>
      </c>
      <c r="O6">
        <v>-1.4140490861084229</v>
      </c>
      <c r="P6">
        <v>-1.0178874082551941</v>
      </c>
      <c r="S6" t="s">
        <v>91</v>
      </c>
      <c r="T6">
        <v>225</v>
      </c>
      <c r="U6">
        <v>-0.45942919052395398</v>
      </c>
      <c r="V6">
        <v>0.271161794867465</v>
      </c>
    </row>
    <row r="7" spans="1:22" x14ac:dyDescent="0.35">
      <c r="A7" t="s">
        <v>126</v>
      </c>
      <c r="B7">
        <v>521</v>
      </c>
      <c r="C7">
        <v>0.47248062626168891</v>
      </c>
      <c r="D7">
        <v>0.15560085645137381</v>
      </c>
      <c r="G7" t="s">
        <v>110</v>
      </c>
      <c r="H7">
        <v>3608</v>
      </c>
      <c r="I7">
        <v>-0.34349118096495712</v>
      </c>
      <c r="J7">
        <v>-0.38255455958711859</v>
      </c>
      <c r="M7" t="s">
        <v>92</v>
      </c>
      <c r="N7">
        <v>3182</v>
      </c>
      <c r="O7">
        <v>-1.141791453074656</v>
      </c>
      <c r="P7">
        <v>-0.91836635934705546</v>
      </c>
      <c r="S7" t="s">
        <v>93</v>
      </c>
      <c r="T7">
        <v>77230</v>
      </c>
      <c r="U7">
        <v>0.56326736788789022</v>
      </c>
      <c r="V7">
        <v>0.37188861228014342</v>
      </c>
    </row>
    <row r="8" spans="1:22" x14ac:dyDescent="0.35">
      <c r="A8" t="s">
        <v>135</v>
      </c>
      <c r="B8">
        <v>62</v>
      </c>
      <c r="C8">
        <v>0.42975209672728648</v>
      </c>
      <c r="D8">
        <v>0.24051372847159411</v>
      </c>
      <c r="G8" t="s">
        <v>132</v>
      </c>
      <c r="H8">
        <v>44792</v>
      </c>
      <c r="I8">
        <v>-1.1423557252853911</v>
      </c>
      <c r="J8">
        <v>-1.135702685428619</v>
      </c>
      <c r="M8" t="s">
        <v>100</v>
      </c>
      <c r="N8">
        <v>1445</v>
      </c>
      <c r="O8">
        <v>0.3782813253602873</v>
      </c>
      <c r="P8">
        <v>-0.38615649949076281</v>
      </c>
      <c r="S8" t="s">
        <v>104</v>
      </c>
      <c r="T8">
        <v>578</v>
      </c>
      <c r="U8">
        <v>-0.76497943079949715</v>
      </c>
      <c r="V8">
        <v>-1.053193467323037</v>
      </c>
    </row>
    <row r="9" spans="1:22" x14ac:dyDescent="0.35">
      <c r="A9" t="s">
        <v>137</v>
      </c>
      <c r="B9">
        <v>5971</v>
      </c>
      <c r="C9">
        <v>0.93825475763983057</v>
      </c>
      <c r="D9">
        <v>0.42575847611678602</v>
      </c>
      <c r="G9" t="s">
        <v>133</v>
      </c>
      <c r="H9">
        <v>70</v>
      </c>
      <c r="I9">
        <v>0.85023211966739709</v>
      </c>
      <c r="J9">
        <v>7.6767368453586865E-2</v>
      </c>
      <c r="M9" t="s">
        <v>101</v>
      </c>
      <c r="N9">
        <v>822</v>
      </c>
      <c r="O9">
        <v>-0.25870503272635942</v>
      </c>
      <c r="P9">
        <v>-0.3192101477648</v>
      </c>
      <c r="S9" t="s">
        <v>111</v>
      </c>
      <c r="T9">
        <v>280299</v>
      </c>
      <c r="U9">
        <v>-0.28690751120045138</v>
      </c>
      <c r="V9">
        <v>0.1526407279881703</v>
      </c>
    </row>
    <row r="10" spans="1:22" x14ac:dyDescent="0.35">
      <c r="A10" t="s">
        <v>146</v>
      </c>
      <c r="B10">
        <v>213</v>
      </c>
      <c r="C10">
        <v>1.67984492713339</v>
      </c>
      <c r="D10">
        <v>2.2085672910449761</v>
      </c>
      <c r="G10" t="s">
        <v>149</v>
      </c>
      <c r="H10">
        <v>4173</v>
      </c>
      <c r="I10">
        <v>0.34603624611883599</v>
      </c>
      <c r="J10">
        <v>7.7570166700531767E-2</v>
      </c>
      <c r="M10" t="s">
        <v>102</v>
      </c>
      <c r="N10">
        <v>244702</v>
      </c>
      <c r="O10">
        <v>3.2871600942552717E-2</v>
      </c>
      <c r="P10">
        <v>-1.8196324358092032E-2</v>
      </c>
      <c r="S10" t="s">
        <v>115</v>
      </c>
      <c r="T10">
        <v>30807</v>
      </c>
      <c r="U10">
        <v>0.15893143085117459</v>
      </c>
      <c r="V10">
        <v>0.37563987418283279</v>
      </c>
    </row>
    <row r="11" spans="1:22" x14ac:dyDescent="0.35">
      <c r="A11" t="s">
        <v>154</v>
      </c>
      <c r="B11">
        <v>88</v>
      </c>
      <c r="C11">
        <v>0.95299445388664228</v>
      </c>
      <c r="D11">
        <v>1.1162938047552939</v>
      </c>
      <c r="G11" t="s">
        <v>157</v>
      </c>
      <c r="H11">
        <v>69</v>
      </c>
      <c r="I11">
        <v>0.85758087543822226</v>
      </c>
      <c r="J11">
        <v>1.3390563047190629</v>
      </c>
      <c r="M11" t="s">
        <v>105</v>
      </c>
      <c r="N11">
        <v>6146</v>
      </c>
      <c r="O11">
        <v>-0.43007907423506808</v>
      </c>
      <c r="P11">
        <v>-0.44979143968511448</v>
      </c>
      <c r="S11" t="s">
        <v>121</v>
      </c>
      <c r="T11">
        <v>13962</v>
      </c>
      <c r="U11">
        <v>0.20963895915596689</v>
      </c>
      <c r="V11">
        <v>-0.28224960814131528</v>
      </c>
    </row>
    <row r="12" spans="1:22" x14ac:dyDescent="0.35">
      <c r="A12" t="s">
        <v>155</v>
      </c>
      <c r="B12">
        <v>77</v>
      </c>
      <c r="C12">
        <v>0.74479872071278019</v>
      </c>
      <c r="D12">
        <v>0.9084775770664113</v>
      </c>
      <c r="G12" t="s">
        <v>158</v>
      </c>
      <c r="H12">
        <v>93</v>
      </c>
      <c r="I12">
        <v>0.54278065627515204</v>
      </c>
      <c r="J12">
        <v>0.29875291627516581</v>
      </c>
      <c r="M12" t="s">
        <v>116</v>
      </c>
      <c r="N12">
        <v>2130141</v>
      </c>
      <c r="O12">
        <v>-0.57145619091217681</v>
      </c>
      <c r="P12">
        <v>-0.57193713926122769</v>
      </c>
      <c r="S12" t="s">
        <v>124</v>
      </c>
      <c r="T12">
        <v>4278</v>
      </c>
      <c r="U12">
        <v>-0.22609611163608259</v>
      </c>
      <c r="V12">
        <v>-8.0114429705555726E-2</v>
      </c>
    </row>
    <row r="13" spans="1:22" x14ac:dyDescent="0.35">
      <c r="A13" t="s">
        <v>187</v>
      </c>
      <c r="B13">
        <v>361</v>
      </c>
      <c r="C13">
        <v>0.2723169069371032</v>
      </c>
      <c r="D13">
        <v>0.28059574585537578</v>
      </c>
      <c r="G13" t="s">
        <v>161</v>
      </c>
      <c r="H13">
        <v>373734</v>
      </c>
      <c r="I13">
        <v>-1.202605514154875</v>
      </c>
      <c r="J13">
        <v>-0.91982622663925473</v>
      </c>
      <c r="M13" t="s">
        <v>117</v>
      </c>
      <c r="N13">
        <v>17330</v>
      </c>
      <c r="O13">
        <v>-4.542817611876168E-3</v>
      </c>
      <c r="P13">
        <v>-0.17991140640022971</v>
      </c>
      <c r="S13" t="s">
        <v>125</v>
      </c>
      <c r="T13">
        <v>49363</v>
      </c>
      <c r="U13">
        <v>-0.16523191292042541</v>
      </c>
      <c r="V13">
        <v>-0.14035062697322059</v>
      </c>
    </row>
    <row r="14" spans="1:22" x14ac:dyDescent="0.35">
      <c r="A14" t="s">
        <v>188</v>
      </c>
      <c r="B14">
        <v>912</v>
      </c>
      <c r="C14">
        <v>1.2688099631482039</v>
      </c>
      <c r="D14">
        <v>1.157005945003432</v>
      </c>
      <c r="G14" t="s">
        <v>162</v>
      </c>
      <c r="H14">
        <v>7415</v>
      </c>
      <c r="I14">
        <v>0.1384712156320797</v>
      </c>
      <c r="J14">
        <v>-0.48411622525327791</v>
      </c>
      <c r="M14" t="s">
        <v>120</v>
      </c>
      <c r="N14">
        <v>1535</v>
      </c>
      <c r="O14">
        <v>0.29698477006666529</v>
      </c>
      <c r="P14">
        <v>7.0232031132064499E-2</v>
      </c>
      <c r="S14" t="s">
        <v>127</v>
      </c>
      <c r="T14">
        <v>67320</v>
      </c>
      <c r="U14">
        <v>0.43549017229647718</v>
      </c>
      <c r="V14">
        <v>0.37433928791598048</v>
      </c>
    </row>
    <row r="15" spans="1:22" x14ac:dyDescent="0.35">
      <c r="A15" t="s">
        <v>191</v>
      </c>
      <c r="B15">
        <v>291</v>
      </c>
      <c r="C15">
        <v>1.058089728672609</v>
      </c>
      <c r="D15">
        <v>1.199064463679113</v>
      </c>
      <c r="G15" t="s">
        <v>163</v>
      </c>
      <c r="H15">
        <v>200815</v>
      </c>
      <c r="I15">
        <v>-1.275453733159317</v>
      </c>
      <c r="J15">
        <v>-1.165042657913492</v>
      </c>
      <c r="M15" t="s">
        <v>122</v>
      </c>
      <c r="N15">
        <v>2254</v>
      </c>
      <c r="O15">
        <v>-0.35348520879845069</v>
      </c>
      <c r="P15">
        <v>-0.4255800043574382</v>
      </c>
      <c r="S15" t="s">
        <v>136</v>
      </c>
      <c r="T15">
        <v>5972</v>
      </c>
      <c r="U15">
        <v>-0.23224682035427471</v>
      </c>
      <c r="V15">
        <v>0.1451478679273808</v>
      </c>
    </row>
    <row r="16" spans="1:22" x14ac:dyDescent="0.35">
      <c r="A16" t="s">
        <v>204</v>
      </c>
      <c r="B16">
        <v>531</v>
      </c>
      <c r="C16">
        <v>1.2312261208973729</v>
      </c>
      <c r="D16">
        <v>0.97548917346117703</v>
      </c>
      <c r="G16" t="s">
        <v>168</v>
      </c>
      <c r="H16">
        <v>713</v>
      </c>
      <c r="I16">
        <v>0.1090572147663227</v>
      </c>
      <c r="J16">
        <v>0.19899052987105359</v>
      </c>
      <c r="M16" t="s">
        <v>130</v>
      </c>
      <c r="N16">
        <v>124</v>
      </c>
      <c r="O16">
        <v>1.543755457259027E-3</v>
      </c>
      <c r="P16">
        <v>-0.38815368300831948</v>
      </c>
      <c r="S16" t="s">
        <v>141</v>
      </c>
      <c r="T16">
        <v>49784</v>
      </c>
      <c r="U16">
        <v>0.68152464673831825</v>
      </c>
      <c r="V16">
        <v>0.1960137340737523</v>
      </c>
    </row>
    <row r="17" spans="1:22" x14ac:dyDescent="0.35">
      <c r="A17" t="s">
        <v>208</v>
      </c>
      <c r="B17">
        <v>1921</v>
      </c>
      <c r="C17">
        <v>0.8995058089028185</v>
      </c>
      <c r="D17">
        <v>0.1621358855165507</v>
      </c>
      <c r="G17" t="s">
        <v>173</v>
      </c>
      <c r="H17">
        <v>4377</v>
      </c>
      <c r="I17">
        <v>0.88280354825026053</v>
      </c>
      <c r="J17">
        <v>0.77847099566776101</v>
      </c>
      <c r="M17" t="s">
        <v>131</v>
      </c>
      <c r="N17">
        <v>3341</v>
      </c>
      <c r="O17">
        <v>0.32793882953130232</v>
      </c>
      <c r="P17">
        <v>-8.0132230048708036E-2</v>
      </c>
      <c r="S17" t="s">
        <v>142</v>
      </c>
      <c r="T17">
        <v>274449</v>
      </c>
      <c r="U17">
        <v>0.3721190052537684</v>
      </c>
      <c r="V17">
        <v>0.41616610657239123</v>
      </c>
    </row>
    <row r="18" spans="1:22" x14ac:dyDescent="0.35">
      <c r="A18" t="s">
        <v>213</v>
      </c>
      <c r="B18">
        <v>193</v>
      </c>
      <c r="C18">
        <v>0.44704380203871108</v>
      </c>
      <c r="D18">
        <v>-0.30713498378581933</v>
      </c>
      <c r="G18" t="s">
        <v>177</v>
      </c>
      <c r="H18">
        <v>244</v>
      </c>
      <c r="I18">
        <v>-8.7629710244199577E-2</v>
      </c>
      <c r="J18">
        <v>0.13818344615410821</v>
      </c>
      <c r="M18" t="s">
        <v>140</v>
      </c>
      <c r="N18">
        <v>435</v>
      </c>
      <c r="O18">
        <v>-0.1026910087769112</v>
      </c>
      <c r="P18">
        <v>-0.34204925128047681</v>
      </c>
      <c r="S18" t="s">
        <v>148</v>
      </c>
      <c r="T18">
        <v>434061</v>
      </c>
      <c r="U18">
        <v>-2.309041118578363E-2</v>
      </c>
      <c r="V18">
        <v>0.43192619068409832</v>
      </c>
    </row>
    <row r="19" spans="1:22" x14ac:dyDescent="0.35">
      <c r="A19" t="s">
        <v>215</v>
      </c>
      <c r="B19">
        <v>373</v>
      </c>
      <c r="C19">
        <v>-0.72389006703554959</v>
      </c>
      <c r="D19">
        <v>-0.35242101538235687</v>
      </c>
      <c r="G19" t="s">
        <v>178</v>
      </c>
      <c r="H19">
        <v>266</v>
      </c>
      <c r="I19">
        <v>0.59761304148038741</v>
      </c>
      <c r="J19">
        <v>0.53616186601096294</v>
      </c>
      <c r="M19" t="s">
        <v>145</v>
      </c>
      <c r="N19">
        <v>226</v>
      </c>
      <c r="O19">
        <v>0.26876798161541898</v>
      </c>
      <c r="P19">
        <v>1.1048481968833279</v>
      </c>
      <c r="S19" t="s">
        <v>151</v>
      </c>
      <c r="T19">
        <v>44479</v>
      </c>
      <c r="U19">
        <v>-0.67337814054452849</v>
      </c>
      <c r="V19">
        <v>-0.25644871615181419</v>
      </c>
    </row>
    <row r="20" spans="1:22" x14ac:dyDescent="0.35">
      <c r="A20" t="s">
        <v>234</v>
      </c>
      <c r="B20">
        <v>452</v>
      </c>
      <c r="C20">
        <v>0.77124638049254235</v>
      </c>
      <c r="D20">
        <v>0.99645715982144878</v>
      </c>
      <c r="G20" t="s">
        <v>181</v>
      </c>
      <c r="H20">
        <v>82</v>
      </c>
      <c r="I20">
        <v>0.49705260200608609</v>
      </c>
      <c r="J20">
        <v>-0.88074587932314574</v>
      </c>
      <c r="M20" t="s">
        <v>147</v>
      </c>
      <c r="N20">
        <v>1223</v>
      </c>
      <c r="O20">
        <v>-0.53421543972587193</v>
      </c>
      <c r="P20">
        <v>0.42649396227854469</v>
      </c>
      <c r="S20" t="s">
        <v>159</v>
      </c>
      <c r="T20">
        <v>26004</v>
      </c>
      <c r="U20">
        <v>0.74689232975065734</v>
      </c>
      <c r="V20">
        <v>0.15834648114289609</v>
      </c>
    </row>
    <row r="21" spans="1:22" x14ac:dyDescent="0.35">
      <c r="A21" t="s">
        <v>242</v>
      </c>
      <c r="B21">
        <v>102</v>
      </c>
      <c r="C21">
        <v>0.97914283306264638</v>
      </c>
      <c r="D21">
        <v>1.1612085382293731</v>
      </c>
      <c r="G21" t="s">
        <v>194</v>
      </c>
      <c r="H21">
        <v>50</v>
      </c>
      <c r="I21">
        <v>0.59950856729802737</v>
      </c>
      <c r="J21">
        <v>0.47074372784530683</v>
      </c>
      <c r="M21" t="s">
        <v>152</v>
      </c>
      <c r="N21">
        <v>169</v>
      </c>
      <c r="O21">
        <v>-1.092533854274522</v>
      </c>
      <c r="P21">
        <v>-0.5078824793925244</v>
      </c>
      <c r="S21" t="s">
        <v>160</v>
      </c>
      <c r="T21">
        <v>3020</v>
      </c>
      <c r="U21">
        <v>4.5745485084400031E-3</v>
      </c>
      <c r="V21">
        <v>0.1040774806090012</v>
      </c>
    </row>
    <row r="22" spans="1:22" x14ac:dyDescent="0.35">
      <c r="A22" t="s">
        <v>262</v>
      </c>
      <c r="B22">
        <v>814</v>
      </c>
      <c r="C22">
        <v>-0.81611582310941977</v>
      </c>
      <c r="D22">
        <v>-1.224848053930792</v>
      </c>
      <c r="G22" t="s">
        <v>200</v>
      </c>
      <c r="H22">
        <v>378</v>
      </c>
      <c r="I22">
        <v>-0.24607766146949911</v>
      </c>
      <c r="J22">
        <v>-7.9356994941258141E-2</v>
      </c>
      <c r="M22" t="s">
        <v>153</v>
      </c>
      <c r="N22">
        <v>207</v>
      </c>
      <c r="O22">
        <v>0.63363272956609074</v>
      </c>
      <c r="P22">
        <v>0.55359216042168902</v>
      </c>
      <c r="S22" t="s">
        <v>165</v>
      </c>
      <c r="T22">
        <v>32338</v>
      </c>
      <c r="U22">
        <v>0.24282277208651901</v>
      </c>
      <c r="V22">
        <v>0.28065678338306621</v>
      </c>
    </row>
    <row r="23" spans="1:22" x14ac:dyDescent="0.35">
      <c r="A23" t="s">
        <v>265</v>
      </c>
      <c r="B23">
        <v>2309</v>
      </c>
      <c r="C23">
        <v>0.83401331497151854</v>
      </c>
      <c r="D23">
        <v>0.75667255611071604</v>
      </c>
      <c r="G23" t="s">
        <v>203</v>
      </c>
      <c r="H23">
        <v>9806</v>
      </c>
      <c r="I23">
        <v>-0.96195585191255895</v>
      </c>
      <c r="J23">
        <v>-1.1182159559732701</v>
      </c>
      <c r="M23" t="s">
        <v>164</v>
      </c>
      <c r="N23">
        <v>4722</v>
      </c>
      <c r="O23">
        <v>-0.52932388808879838</v>
      </c>
      <c r="P23">
        <v>-1.135265319140861</v>
      </c>
      <c r="S23" t="s">
        <v>166</v>
      </c>
      <c r="T23">
        <v>61579</v>
      </c>
      <c r="U23">
        <v>-0.41056345663046279</v>
      </c>
      <c r="V23">
        <v>0.32576628825181347</v>
      </c>
    </row>
    <row r="24" spans="1:22" x14ac:dyDescent="0.35">
      <c r="A24" t="s">
        <v>268</v>
      </c>
      <c r="B24">
        <v>195</v>
      </c>
      <c r="C24">
        <v>-0.16928348130925211</v>
      </c>
      <c r="D24">
        <v>8.0586742642462753E-2</v>
      </c>
      <c r="G24" t="s">
        <v>205</v>
      </c>
      <c r="H24">
        <v>314</v>
      </c>
      <c r="I24">
        <v>0.89929998426644708</v>
      </c>
      <c r="J24">
        <v>1.0616149493800699</v>
      </c>
      <c r="M24" t="s">
        <v>169</v>
      </c>
      <c r="N24">
        <v>559</v>
      </c>
      <c r="O24">
        <v>-0.46981508561675062</v>
      </c>
      <c r="P24">
        <v>-0.33043082950784458</v>
      </c>
      <c r="S24" t="s">
        <v>167</v>
      </c>
      <c r="T24">
        <v>305335</v>
      </c>
      <c r="U24">
        <v>-7.299285700898353E-2</v>
      </c>
      <c r="V24">
        <v>0.1891965732144317</v>
      </c>
    </row>
    <row r="25" spans="1:22" x14ac:dyDescent="0.35">
      <c r="A25" t="s">
        <v>275</v>
      </c>
      <c r="B25">
        <v>2621</v>
      </c>
      <c r="C25">
        <v>1.2173978675470929</v>
      </c>
      <c r="D25">
        <v>1.0986708043823341</v>
      </c>
      <c r="G25" t="s">
        <v>212</v>
      </c>
      <c r="H25">
        <v>83</v>
      </c>
      <c r="I25">
        <v>0.49197772017619978</v>
      </c>
      <c r="J25">
        <v>1.0620690905203301</v>
      </c>
      <c r="M25" t="s">
        <v>171</v>
      </c>
      <c r="N25">
        <v>7129</v>
      </c>
      <c r="O25">
        <v>-0.79575201571867649</v>
      </c>
      <c r="P25">
        <v>-0.8685881653007701</v>
      </c>
      <c r="S25" t="s">
        <v>170</v>
      </c>
      <c r="T25">
        <v>383827</v>
      </c>
      <c r="U25">
        <v>-6.9552200725795363E-2</v>
      </c>
      <c r="V25">
        <v>0.19364718435416231</v>
      </c>
    </row>
    <row r="26" spans="1:22" x14ac:dyDescent="0.35">
      <c r="A26" t="s">
        <v>286</v>
      </c>
      <c r="B26">
        <v>396</v>
      </c>
      <c r="C26">
        <v>-0.66134364950563018</v>
      </c>
      <c r="D26">
        <v>-1.344147713708171</v>
      </c>
      <c r="G26" t="s">
        <v>214</v>
      </c>
      <c r="H26">
        <v>12248</v>
      </c>
      <c r="I26">
        <v>-0.31532587040714272</v>
      </c>
      <c r="J26">
        <v>-0.62159932300189336</v>
      </c>
      <c r="M26" t="s">
        <v>172</v>
      </c>
      <c r="N26">
        <v>3440</v>
      </c>
      <c r="O26">
        <v>-0.48263045432948409</v>
      </c>
      <c r="P26">
        <v>-0.14546509290721329</v>
      </c>
      <c r="S26" t="s">
        <v>176</v>
      </c>
      <c r="T26">
        <v>3263</v>
      </c>
      <c r="U26">
        <v>-0.6245648410399649</v>
      </c>
      <c r="V26">
        <v>-0.65946952559154237</v>
      </c>
    </row>
    <row r="27" spans="1:22" x14ac:dyDescent="0.35">
      <c r="G27" t="s">
        <v>219</v>
      </c>
      <c r="H27">
        <v>41982</v>
      </c>
      <c r="I27">
        <v>-0.36828621843614728</v>
      </c>
      <c r="J27">
        <v>-0.77397292298910902</v>
      </c>
      <c r="M27" t="s">
        <v>175</v>
      </c>
      <c r="N27">
        <v>313</v>
      </c>
      <c r="O27">
        <v>0.26746194514243482</v>
      </c>
      <c r="P27">
        <v>-1.454608117013903E-2</v>
      </c>
      <c r="S27" t="s">
        <v>179</v>
      </c>
      <c r="T27">
        <v>2686</v>
      </c>
      <c r="U27">
        <v>-0.3941951173349616</v>
      </c>
      <c r="V27">
        <v>-0.56339964765267581</v>
      </c>
    </row>
    <row r="28" spans="1:22" x14ac:dyDescent="0.35">
      <c r="A28" t="s">
        <v>301</v>
      </c>
      <c r="C28">
        <f>CORREL(C2:C26,D2:D26)</f>
        <v>0.88378440402662706</v>
      </c>
      <c r="G28" t="s">
        <v>221</v>
      </c>
      <c r="H28">
        <v>970</v>
      </c>
      <c r="I28">
        <v>-0.18649194614910281</v>
      </c>
      <c r="J28">
        <v>-0.56373523080149224</v>
      </c>
      <c r="M28" t="s">
        <v>180</v>
      </c>
      <c r="N28">
        <v>5849</v>
      </c>
      <c r="O28">
        <v>-0.53790586896734227</v>
      </c>
      <c r="P28">
        <v>-0.2824723106458828</v>
      </c>
      <c r="S28" t="s">
        <v>184</v>
      </c>
      <c r="T28">
        <v>150</v>
      </c>
      <c r="U28">
        <v>-0.24270821903439049</v>
      </c>
      <c r="V28">
        <v>-1.1131574562065021</v>
      </c>
    </row>
    <row r="29" spans="1:22" x14ac:dyDescent="0.35">
      <c r="G29" t="s">
        <v>223</v>
      </c>
      <c r="H29">
        <v>155</v>
      </c>
      <c r="I29">
        <v>0.2832791450370975</v>
      </c>
      <c r="J29">
        <v>8.0629793956470866E-2</v>
      </c>
      <c r="M29" t="s">
        <v>183</v>
      </c>
      <c r="N29">
        <v>371</v>
      </c>
      <c r="O29">
        <v>-0.1113816103850736</v>
      </c>
      <c r="P29">
        <v>-0.43777384480902609</v>
      </c>
      <c r="S29" t="s">
        <v>185</v>
      </c>
      <c r="T29">
        <v>9559</v>
      </c>
      <c r="U29">
        <v>0.13146085381798769</v>
      </c>
      <c r="V29">
        <v>-0.29345419996038208</v>
      </c>
    </row>
    <row r="30" spans="1:22" x14ac:dyDescent="0.35">
      <c r="G30" t="s">
        <v>226</v>
      </c>
      <c r="H30">
        <v>3683</v>
      </c>
      <c r="I30">
        <v>-0.57342638638145249</v>
      </c>
      <c r="J30">
        <v>-0.25352088621612973</v>
      </c>
      <c r="M30" t="s">
        <v>189</v>
      </c>
      <c r="N30">
        <v>53543</v>
      </c>
      <c r="O30">
        <v>-0.22921189628046479</v>
      </c>
      <c r="P30">
        <v>-0.92732282146465128</v>
      </c>
      <c r="S30" t="s">
        <v>186</v>
      </c>
      <c r="T30">
        <v>3223</v>
      </c>
      <c r="U30">
        <v>0.83103976165169879</v>
      </c>
      <c r="V30">
        <v>0.97648760569035775</v>
      </c>
    </row>
    <row r="31" spans="1:22" x14ac:dyDescent="0.35">
      <c r="A31" t="s">
        <v>302</v>
      </c>
      <c r="C31">
        <f>AVERAGE(C6:C26)</f>
        <v>0.61420225289768982</v>
      </c>
      <c r="D31">
        <f>AVERAGE(D6:D26)</f>
        <v>0.48263454453575655</v>
      </c>
      <c r="G31" t="s">
        <v>230</v>
      </c>
      <c r="H31">
        <v>167</v>
      </c>
      <c r="I31">
        <v>0.4692447059503515</v>
      </c>
      <c r="J31">
        <v>0.58767529965002019</v>
      </c>
      <c r="M31" t="s">
        <v>195</v>
      </c>
      <c r="N31">
        <v>562</v>
      </c>
      <c r="O31">
        <v>-0.95525309319424945</v>
      </c>
      <c r="P31">
        <v>-1.0114823523576131</v>
      </c>
      <c r="S31" t="s">
        <v>192</v>
      </c>
      <c r="T31">
        <v>1150</v>
      </c>
      <c r="U31">
        <v>-0.40594738316803342</v>
      </c>
      <c r="V31">
        <v>3.354138454446947E-2</v>
      </c>
    </row>
    <row r="32" spans="1:22" x14ac:dyDescent="0.35">
      <c r="G32" t="s">
        <v>239</v>
      </c>
      <c r="H32">
        <v>1024</v>
      </c>
      <c r="I32">
        <v>0.17868911463955239</v>
      </c>
      <c r="J32">
        <v>0.37086087302982251</v>
      </c>
      <c r="M32" t="s">
        <v>196</v>
      </c>
      <c r="N32">
        <v>69286</v>
      </c>
      <c r="O32">
        <v>-0.26026202259972048</v>
      </c>
      <c r="P32">
        <v>-0.2036144533185312</v>
      </c>
      <c r="S32" t="s">
        <v>199</v>
      </c>
      <c r="T32">
        <v>241</v>
      </c>
      <c r="U32">
        <v>-0.21004112382310999</v>
      </c>
      <c r="V32">
        <v>0.48527014823162329</v>
      </c>
    </row>
    <row r="33" spans="7:22" x14ac:dyDescent="0.35">
      <c r="G33" t="s">
        <v>257</v>
      </c>
      <c r="H33">
        <v>743</v>
      </c>
      <c r="I33">
        <v>0.27708797612811081</v>
      </c>
      <c r="J33">
        <v>-0.46379612112750068</v>
      </c>
      <c r="M33" t="s">
        <v>198</v>
      </c>
      <c r="N33">
        <v>517</v>
      </c>
      <c r="O33">
        <v>-1.108600112257806</v>
      </c>
      <c r="P33">
        <v>-1.3183367744312291</v>
      </c>
      <c r="S33" t="s">
        <v>209</v>
      </c>
      <c r="T33">
        <v>151859</v>
      </c>
      <c r="U33">
        <v>0.95484612183706519</v>
      </c>
      <c r="V33">
        <v>0.55235756016531878</v>
      </c>
    </row>
    <row r="34" spans="7:22" x14ac:dyDescent="0.35">
      <c r="G34" t="s">
        <v>259</v>
      </c>
      <c r="H34">
        <v>99</v>
      </c>
      <c r="I34">
        <v>0.99694169454466786</v>
      </c>
      <c r="J34">
        <v>0.96968991833048035</v>
      </c>
      <c r="M34" t="s">
        <v>201</v>
      </c>
      <c r="N34">
        <v>838</v>
      </c>
      <c r="O34">
        <v>0.60779368686982149</v>
      </c>
      <c r="P34">
        <v>-0.27523568048439723</v>
      </c>
      <c r="S34" t="s">
        <v>210</v>
      </c>
      <c r="T34">
        <v>379</v>
      </c>
      <c r="U34">
        <v>0.34428900739835272</v>
      </c>
      <c r="V34">
        <v>0.40600269341581913</v>
      </c>
    </row>
    <row r="35" spans="7:22" x14ac:dyDescent="0.35">
      <c r="G35" t="s">
        <v>264</v>
      </c>
      <c r="H35">
        <v>148</v>
      </c>
      <c r="I35">
        <v>-1.318927557034363</v>
      </c>
      <c r="J35">
        <v>-1.006093786558061</v>
      </c>
      <c r="M35" t="s">
        <v>206</v>
      </c>
      <c r="N35">
        <v>300</v>
      </c>
      <c r="O35">
        <v>9.6213129423899049E-2</v>
      </c>
      <c r="P35">
        <v>-0.22172104353760461</v>
      </c>
      <c r="S35" t="s">
        <v>211</v>
      </c>
      <c r="T35">
        <v>37071</v>
      </c>
      <c r="U35">
        <v>-0.56609748617424305</v>
      </c>
      <c r="V35">
        <v>-0.1482058097179958</v>
      </c>
    </row>
    <row r="36" spans="7:22" x14ac:dyDescent="0.35">
      <c r="G36" t="s">
        <v>271</v>
      </c>
      <c r="H36">
        <v>22173</v>
      </c>
      <c r="I36">
        <v>-1.1311981998712479</v>
      </c>
      <c r="J36">
        <v>-1.30240397087294</v>
      </c>
      <c r="M36" t="s">
        <v>216</v>
      </c>
      <c r="N36">
        <v>1323</v>
      </c>
      <c r="O36">
        <v>0.41609924931353881</v>
      </c>
      <c r="P36">
        <v>-0.22504106155572709</v>
      </c>
      <c r="S36" t="s">
        <v>217</v>
      </c>
      <c r="T36">
        <v>50156</v>
      </c>
      <c r="U36">
        <v>0.75018257191822835</v>
      </c>
      <c r="V36">
        <v>0.2013657292250198</v>
      </c>
    </row>
    <row r="37" spans="7:22" x14ac:dyDescent="0.35">
      <c r="G37" t="s">
        <v>276</v>
      </c>
      <c r="H37">
        <v>16337</v>
      </c>
      <c r="I37">
        <v>-0.79751617143322384</v>
      </c>
      <c r="J37">
        <v>-0.53447197843750682</v>
      </c>
      <c r="M37" t="s">
        <v>222</v>
      </c>
      <c r="N37">
        <v>623</v>
      </c>
      <c r="O37">
        <v>0.54587342083484747</v>
      </c>
      <c r="P37">
        <v>0.54809140190107819</v>
      </c>
      <c r="S37" t="s">
        <v>218</v>
      </c>
      <c r="T37">
        <v>2403</v>
      </c>
      <c r="U37">
        <v>-0.69812439140018001</v>
      </c>
      <c r="V37">
        <v>-0.82820966962436626</v>
      </c>
    </row>
    <row r="38" spans="7:22" x14ac:dyDescent="0.35">
      <c r="G38" t="s">
        <v>281</v>
      </c>
      <c r="H38">
        <v>976</v>
      </c>
      <c r="I38">
        <v>-1.2586018504548759</v>
      </c>
      <c r="J38">
        <v>-4.4115890753292947E-2</v>
      </c>
      <c r="M38" t="s">
        <v>224</v>
      </c>
      <c r="N38">
        <v>262</v>
      </c>
      <c r="O38">
        <v>-0.18502609218734031</v>
      </c>
      <c r="P38">
        <v>-9.7808567883909237E-2</v>
      </c>
      <c r="S38" t="s">
        <v>227</v>
      </c>
      <c r="T38">
        <v>134137</v>
      </c>
      <c r="U38">
        <v>0.16555802871617711</v>
      </c>
      <c r="V38">
        <v>-0.2397428838064346</v>
      </c>
    </row>
    <row r="39" spans="7:22" x14ac:dyDescent="0.35">
      <c r="G39" t="s">
        <v>285</v>
      </c>
      <c r="H39">
        <v>14746</v>
      </c>
      <c r="I39">
        <v>-0.43709738101448647</v>
      </c>
      <c r="J39">
        <v>-0.53069677183416286</v>
      </c>
      <c r="M39" t="s">
        <v>225</v>
      </c>
      <c r="N39">
        <v>2841</v>
      </c>
      <c r="O39">
        <v>0.37421628421720532</v>
      </c>
      <c r="P39">
        <v>7.8307884219446316E-2</v>
      </c>
      <c r="S39" t="s">
        <v>228</v>
      </c>
      <c r="T39">
        <v>62496</v>
      </c>
      <c r="U39">
        <v>3.7729383300881117E-2</v>
      </c>
      <c r="V39">
        <v>-7.439974507109548E-2</v>
      </c>
    </row>
    <row r="40" spans="7:22" x14ac:dyDescent="0.35">
      <c r="G40" t="s">
        <v>287</v>
      </c>
      <c r="H40">
        <v>699</v>
      </c>
      <c r="I40">
        <v>1.071919176457079</v>
      </c>
      <c r="J40">
        <v>1.029197470028246</v>
      </c>
      <c r="M40" t="s">
        <v>232</v>
      </c>
      <c r="N40">
        <v>23451</v>
      </c>
      <c r="O40">
        <v>-2.958206745840156E-2</v>
      </c>
      <c r="P40">
        <v>-0.38646464742465808</v>
      </c>
      <c r="S40" t="s">
        <v>229</v>
      </c>
      <c r="T40">
        <v>5563</v>
      </c>
      <c r="U40">
        <v>-9.8656884836586509E-2</v>
      </c>
      <c r="V40">
        <v>-0.32707772412526021</v>
      </c>
    </row>
    <row r="41" spans="7:22" x14ac:dyDescent="0.35">
      <c r="G41" t="s">
        <v>288</v>
      </c>
      <c r="H41">
        <v>1338</v>
      </c>
      <c r="I41">
        <v>-5.2585531368991641E-2</v>
      </c>
      <c r="J41">
        <v>-2.5101158646342669E-2</v>
      </c>
      <c r="M41" t="s">
        <v>233</v>
      </c>
      <c r="N41">
        <v>171189</v>
      </c>
      <c r="O41">
        <v>-1.393495364968852</v>
      </c>
      <c r="P41">
        <v>-0.50840009342359938</v>
      </c>
      <c r="S41" t="s">
        <v>238</v>
      </c>
      <c r="T41">
        <v>42294</v>
      </c>
      <c r="U41">
        <v>-7.5946346996487613E-2</v>
      </c>
      <c r="V41">
        <v>-0.75984795977417885</v>
      </c>
    </row>
    <row r="42" spans="7:22" x14ac:dyDescent="0.35">
      <c r="G42" t="s">
        <v>302</v>
      </c>
      <c r="I42">
        <f>AVERAGE(I2:I41)</f>
        <v>1.163613810938368E-2</v>
      </c>
      <c r="J42">
        <f>AVERAGE(J2:J41)</f>
        <v>-3.3055594545672834E-2</v>
      </c>
      <c r="M42" t="s">
        <v>240</v>
      </c>
      <c r="N42">
        <v>23232</v>
      </c>
      <c r="O42">
        <v>-5.3093328738692228E-2</v>
      </c>
      <c r="P42">
        <v>-0.65688658734526328</v>
      </c>
      <c r="S42" t="s">
        <v>243</v>
      </c>
      <c r="T42">
        <v>51673</v>
      </c>
      <c r="U42">
        <v>-0.52839891780489878</v>
      </c>
      <c r="V42">
        <v>-1.5191037342282779E-2</v>
      </c>
    </row>
    <row r="43" spans="7:22" x14ac:dyDescent="0.35">
      <c r="G43" t="s">
        <v>301</v>
      </c>
      <c r="I43">
        <f>CORREL(I3:I41,J3:J41)</f>
        <v>0.82739789034265498</v>
      </c>
      <c r="M43" t="s">
        <v>249</v>
      </c>
      <c r="N43">
        <v>52356</v>
      </c>
      <c r="O43">
        <v>5.2883884312044861E-2</v>
      </c>
      <c r="P43">
        <v>-0.1218235184063288</v>
      </c>
      <c r="S43" t="s">
        <v>245</v>
      </c>
      <c r="T43">
        <v>13011</v>
      </c>
      <c r="U43">
        <v>-4.7912970509600923E-2</v>
      </c>
      <c r="V43">
        <v>-0.23922653485064899</v>
      </c>
    </row>
    <row r="44" spans="7:22" x14ac:dyDescent="0.35">
      <c r="M44" t="s">
        <v>253</v>
      </c>
      <c r="N44">
        <v>3122</v>
      </c>
      <c r="O44">
        <v>0.14102666935961719</v>
      </c>
      <c r="P44">
        <v>-0.54705399962730905</v>
      </c>
      <c r="S44" t="s">
        <v>246</v>
      </c>
      <c r="T44">
        <v>14216</v>
      </c>
      <c r="U44">
        <v>-1.722114304129051E-2</v>
      </c>
      <c r="V44">
        <v>-9.4297383066039173E-2</v>
      </c>
    </row>
    <row r="45" spans="7:22" x14ac:dyDescent="0.35">
      <c r="M45" t="s">
        <v>258</v>
      </c>
      <c r="N45">
        <v>80</v>
      </c>
      <c r="O45">
        <v>0.838805237405853</v>
      </c>
      <c r="P45">
        <v>0.35303339517611793</v>
      </c>
      <c r="S45" t="s">
        <v>250</v>
      </c>
      <c r="T45">
        <v>330426</v>
      </c>
      <c r="U45">
        <v>-0.49213883613913217</v>
      </c>
      <c r="V45">
        <v>-0.37097348899015709</v>
      </c>
    </row>
    <row r="46" spans="7:22" x14ac:dyDescent="0.35">
      <c r="M46" t="s">
        <v>266</v>
      </c>
      <c r="N46">
        <v>36481</v>
      </c>
      <c r="O46">
        <v>-0.65034961460604424</v>
      </c>
      <c r="P46">
        <v>-0.65858464260355565</v>
      </c>
      <c r="S46" t="s">
        <v>252</v>
      </c>
      <c r="T46">
        <v>261327</v>
      </c>
      <c r="U46">
        <v>0.37466956370209381</v>
      </c>
      <c r="V46">
        <v>8.06626191712045E-2</v>
      </c>
    </row>
    <row r="47" spans="7:22" x14ac:dyDescent="0.35">
      <c r="M47" t="s">
        <v>272</v>
      </c>
      <c r="N47">
        <v>142473</v>
      </c>
      <c r="O47">
        <v>-0.61954887616052556</v>
      </c>
      <c r="P47">
        <v>-1.197561388386063</v>
      </c>
      <c r="S47" t="s">
        <v>254</v>
      </c>
      <c r="T47">
        <v>151</v>
      </c>
      <c r="U47">
        <v>5.6811535688214843E-3</v>
      </c>
      <c r="V47">
        <v>1.0637307231682349</v>
      </c>
    </row>
    <row r="48" spans="7:22" x14ac:dyDescent="0.35">
      <c r="M48" t="s">
        <v>284</v>
      </c>
      <c r="N48">
        <v>2082</v>
      </c>
      <c r="O48">
        <v>-0.42619972485126162</v>
      </c>
      <c r="P48">
        <v>-0.49834395243954499</v>
      </c>
      <c r="S48" t="s">
        <v>260</v>
      </c>
      <c r="T48">
        <v>97661</v>
      </c>
      <c r="U48">
        <v>0.60856699416727977</v>
      </c>
      <c r="V48">
        <v>0.38253333175845361</v>
      </c>
    </row>
    <row r="49" spans="13:22" x14ac:dyDescent="0.35">
      <c r="M49" t="s">
        <v>302</v>
      </c>
      <c r="O49">
        <f>AVERAGE(O2:O48)</f>
        <v>-0.23701710776095089</v>
      </c>
      <c r="P49">
        <f>AVERAGE(P2:P48)</f>
        <v>-0.29543264437989458</v>
      </c>
      <c r="S49" t="s">
        <v>261</v>
      </c>
      <c r="T49">
        <v>98247</v>
      </c>
      <c r="U49">
        <v>0.74500747563294778</v>
      </c>
      <c r="V49">
        <v>0.75049002127906106</v>
      </c>
    </row>
    <row r="50" spans="13:22" x14ac:dyDescent="0.35">
      <c r="M50" t="s">
        <v>303</v>
      </c>
      <c r="O50">
        <f>CORREL(O3:O48,P3:P48)</f>
        <v>0.52477960433040871</v>
      </c>
      <c r="S50" t="s">
        <v>263</v>
      </c>
      <c r="T50">
        <v>130815</v>
      </c>
      <c r="U50">
        <v>-0.39565217455938689</v>
      </c>
      <c r="V50">
        <v>-0.3644558194043912</v>
      </c>
    </row>
    <row r="51" spans="13:22" x14ac:dyDescent="0.35">
      <c r="S51" t="s">
        <v>270</v>
      </c>
      <c r="T51">
        <v>756</v>
      </c>
      <c r="U51">
        <v>-0.47514131927965852</v>
      </c>
      <c r="V51">
        <v>-0.20201667989397989</v>
      </c>
    </row>
    <row r="52" spans="13:22" x14ac:dyDescent="0.35">
      <c r="S52" t="s">
        <v>277</v>
      </c>
      <c r="T52">
        <v>9028</v>
      </c>
      <c r="U52">
        <v>-0.49587003849619488</v>
      </c>
      <c r="V52">
        <v>-0.54550937968968705</v>
      </c>
    </row>
    <row r="53" spans="13:22" x14ac:dyDescent="0.35">
      <c r="S53" t="s">
        <v>278</v>
      </c>
      <c r="T53">
        <v>450041</v>
      </c>
      <c r="U53">
        <v>1.732403042722886</v>
      </c>
      <c r="V53">
        <v>0.71790890792128959</v>
      </c>
    </row>
    <row r="54" spans="13:22" x14ac:dyDescent="0.35">
      <c r="S54" t="s">
        <v>279</v>
      </c>
      <c r="T54">
        <v>1870720</v>
      </c>
      <c r="U54">
        <v>0.41322391797594737</v>
      </c>
      <c r="V54">
        <v>0.75321442719074383</v>
      </c>
    </row>
    <row r="55" spans="13:22" x14ac:dyDescent="0.35">
      <c r="S55" t="s">
        <v>280</v>
      </c>
      <c r="T55">
        <v>3763</v>
      </c>
      <c r="U55">
        <v>-0.41324919506952629</v>
      </c>
      <c r="V55">
        <v>0.19308010359141969</v>
      </c>
    </row>
    <row r="56" spans="13:22" x14ac:dyDescent="0.35">
      <c r="S56" t="s">
        <v>302</v>
      </c>
      <c r="U56">
        <f>AVERAGE(U2:U55)</f>
        <v>1.8655558485156081E-2</v>
      </c>
      <c r="V56">
        <f>AVERAGE(V2:V55)</f>
        <v>4.3546673911457771E-2</v>
      </c>
    </row>
    <row r="57" spans="13:22" x14ac:dyDescent="0.35">
      <c r="S57" t="s">
        <v>303</v>
      </c>
      <c r="U57">
        <f>CORREL(U3:U55, V3:V55)</f>
        <v>0.63103317672003456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9CD0-A7DA-429D-891D-9E86AAC85500}">
  <dimension ref="A1:E6"/>
  <sheetViews>
    <sheetView tabSelected="1" workbookViewId="0">
      <selection activeCell="H12" sqref="H12"/>
    </sheetView>
  </sheetViews>
  <sheetFormatPr defaultRowHeight="14.5" x14ac:dyDescent="0.35"/>
  <cols>
    <col min="1" max="1" width="20.54296875" bestFit="1" customWidth="1"/>
    <col min="2" max="5" width="10.1796875" customWidth="1"/>
  </cols>
  <sheetData>
    <row r="1" spans="1:5" x14ac:dyDescent="0.35">
      <c r="B1" s="4" t="s">
        <v>304</v>
      </c>
      <c r="C1" s="4"/>
      <c r="D1" s="4" t="s">
        <v>305</v>
      </c>
      <c r="E1" s="4"/>
    </row>
    <row r="2" spans="1:5" x14ac:dyDescent="0.35">
      <c r="B2" s="1" t="s">
        <v>306</v>
      </c>
      <c r="C2" s="1" t="s">
        <v>307</v>
      </c>
      <c r="D2" s="1" t="s">
        <v>306</v>
      </c>
      <c r="E2" s="1" t="s">
        <v>307</v>
      </c>
    </row>
    <row r="3" spans="1:5" x14ac:dyDescent="0.35">
      <c r="A3" s="2" t="s">
        <v>308</v>
      </c>
      <c r="B3" s="3">
        <v>5.7291321443862335E-2</v>
      </c>
      <c r="C3" s="3">
        <v>-0.27019938587961906</v>
      </c>
      <c r="D3" s="3">
        <v>6.68529168138354E-2</v>
      </c>
      <c r="E3" s="3">
        <v>-0.37358663929906161</v>
      </c>
    </row>
    <row r="4" spans="1:5" x14ac:dyDescent="0.35">
      <c r="A4" s="2" t="s">
        <v>309</v>
      </c>
      <c r="B4" s="3">
        <v>0.61243939568975747</v>
      </c>
      <c r="C4" s="3">
        <v>0.58945879044175942</v>
      </c>
      <c r="D4" s="3">
        <v>0.52282455388032578</v>
      </c>
      <c r="E4" s="3">
        <v>0.78418719000996129</v>
      </c>
    </row>
    <row r="5" spans="1:5" x14ac:dyDescent="0.35">
      <c r="A5" s="2" t="s">
        <v>310</v>
      </c>
      <c r="B5" s="3">
        <v>-2.5827299636320217E-2</v>
      </c>
      <c r="C5" s="3">
        <v>0.18533789044810309</v>
      </c>
      <c r="D5" s="3">
        <v>2.7377846467578931E-2</v>
      </c>
      <c r="E5" s="3">
        <v>0.22521264685463196</v>
      </c>
    </row>
    <row r="6" spans="1:5" x14ac:dyDescent="0.35">
      <c r="A6" s="2" t="s">
        <v>311</v>
      </c>
      <c r="B6" s="3">
        <v>-0.29799902143026574</v>
      </c>
      <c r="C6" s="3">
        <v>-8.8884421273188421E-2</v>
      </c>
      <c r="D6" s="3">
        <v>-0.2300274145917163</v>
      </c>
      <c r="E6" s="3">
        <v>-0.19922936136195546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1 - Pubs</vt:lpstr>
      <vt:lpstr>Table 2 - Refs</vt:lpstr>
      <vt:lpstr>weighted_z_pubs</vt:lpstr>
      <vt:lpstr>weighted_z_refs</vt:lpstr>
      <vt:lpstr>Correlations</vt:lpstr>
      <vt:lpstr>income groups</vt:lpstr>
      <vt:lpstr>average oa per income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Marc-André Simard</dc:creator>
  <cp:lastModifiedBy>Marc-André Simard</cp:lastModifiedBy>
  <dcterms:created xsi:type="dcterms:W3CDTF">2021-07-23T23:16:41Z</dcterms:created>
  <dcterms:modified xsi:type="dcterms:W3CDTF">2022-01-14T09:35:24Z</dcterms:modified>
</cp:coreProperties>
</file>