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a1\Desktop\projuct\corona\"/>
    </mc:Choice>
  </mc:AlternateContent>
  <xr:revisionPtr revIDLastSave="0" documentId="8_{E044BE7C-551D-4733-A8C0-CDA5B6D15544}" xr6:coauthVersionLast="47" xr6:coauthVersionMax="47" xr10:uidLastSave="{00000000-0000-0000-0000-000000000000}"/>
  <bookViews>
    <workbookView xWindow="-120" yWindow="-120" windowWidth="38640" windowHeight="21120" activeTab="1" xr2:uid="{1CD734AB-78DF-42B4-805A-46ED0005B0D3}"/>
  </bookViews>
  <sheets>
    <sheet name="Sheet2" sheetId="3" r:id="rId1"/>
    <sheet name="covid-19" sheetId="2" r:id="rId2"/>
    <sheet name="Sheet1" sheetId="1" r:id="rId3"/>
  </sheets>
  <definedNames>
    <definedName name="_xlchart.v1.0" hidden="1">'covid-19'!$H$2</definedName>
    <definedName name="_xlchart.v1.1" hidden="1">'covid-19'!$H$3</definedName>
    <definedName name="_xlchart.v1.10" hidden="1">'covid-19'!$I$2:$N$2</definedName>
    <definedName name="_xlchart.v1.11" hidden="1">'covid-19'!$J$1:$N$1</definedName>
    <definedName name="_xlchart.v1.12" hidden="1">'covid-19'!$J$1:$N$1</definedName>
    <definedName name="_xlchart.v1.13" hidden="1">'covid-19'!$J$1:$O$1</definedName>
    <definedName name="_xlchart.v1.14" hidden="1">'covid-19'!$J$2:$N$2</definedName>
    <definedName name="_xlchart.v1.15" hidden="1">'covid-19'!$J$2:$N$2</definedName>
    <definedName name="_xlchart.v1.16" hidden="1">'covid-19'!$J$2:$O$2</definedName>
    <definedName name="_xlchart.v1.17" hidden="1">'covid-19'!$J$3:$N$3</definedName>
    <definedName name="_xlchart.v1.18" hidden="1">'covid-19'!$J$3:$N$3</definedName>
    <definedName name="_xlchart.v1.19" hidden="1">'covid-19'!$J$3:$O$3</definedName>
    <definedName name="_xlchart.v1.2" hidden="1">'covid-19'!$I$1:$J$1</definedName>
    <definedName name="_xlchart.v1.20" hidden="1">'covid-19'!$H$2</definedName>
    <definedName name="_xlchart.v1.21" hidden="1">'covid-19'!$H$3</definedName>
    <definedName name="_xlchart.v1.22" hidden="1">'covid-19'!$I$1:$N$1</definedName>
    <definedName name="_xlchart.v1.23" hidden="1">'covid-19'!$I$1:$O$1</definedName>
    <definedName name="_xlchart.v1.24" hidden="1">'covid-19'!$I$2:$N$2</definedName>
    <definedName name="_xlchart.v1.25" hidden="1">'covid-19'!$I$2:$O$2</definedName>
    <definedName name="_xlchart.v1.26" hidden="1">'covid-19'!$I$3:$N$3</definedName>
    <definedName name="_xlchart.v1.27" hidden="1">'covid-19'!$I$3:$O$3</definedName>
    <definedName name="_xlchart.v1.28" hidden="1">'covid-19'!$H$2:$H$3</definedName>
    <definedName name="_xlchart.v1.29" hidden="1">'covid-19'!$J$1</definedName>
    <definedName name="_xlchart.v1.3" hidden="1">'covid-19'!$I$1:$M$1</definedName>
    <definedName name="_xlchart.v1.30" hidden="1">'covid-19'!$J$2:$J$3</definedName>
    <definedName name="_xlchart.v1.31" hidden="1">'covid-19'!$K$1</definedName>
    <definedName name="_xlchart.v1.32" hidden="1">'covid-19'!$K$2:$K$3</definedName>
    <definedName name="_xlchart.v1.33" hidden="1">'covid-19'!$L$1</definedName>
    <definedName name="_xlchart.v1.34" hidden="1">'covid-19'!$L$2:$L$3</definedName>
    <definedName name="_xlchart.v1.35" hidden="1">'covid-19'!$M$1</definedName>
    <definedName name="_xlchart.v1.36" hidden="1">'covid-19'!$M$2:$M$3</definedName>
    <definedName name="_xlchart.v1.37" hidden="1">'covid-19'!$N$1</definedName>
    <definedName name="_xlchart.v1.38" hidden="1">'covid-19'!$N$2:$N$3</definedName>
    <definedName name="_xlchart.v1.39" hidden="1">'covid-19'!$H$2:$H$3</definedName>
    <definedName name="_xlchart.v1.4" hidden="1">'covid-19'!$I$1:$O$1</definedName>
    <definedName name="_xlchart.v1.40" hidden="1">'covid-19'!$I$1</definedName>
    <definedName name="_xlchart.v1.41" hidden="1">'covid-19'!$I$2:$I$3</definedName>
    <definedName name="_xlchart.v1.42" hidden="1">'covid-19'!$J$1</definedName>
    <definedName name="_xlchart.v1.43" hidden="1">'covid-19'!$J$2:$J$3</definedName>
    <definedName name="_xlchart.v1.44" hidden="1">'covid-19'!$L$1</definedName>
    <definedName name="_xlchart.v1.45" hidden="1">'covid-19'!$L$2:$L$3</definedName>
    <definedName name="_xlchart.v1.46" hidden="1">'covid-19'!$M$1</definedName>
    <definedName name="_xlchart.v1.47" hidden="1">'covid-19'!$M$2:$M$3</definedName>
    <definedName name="_xlchart.v1.48" hidden="1">'covid-19'!$N$1</definedName>
    <definedName name="_xlchart.v1.49" hidden="1">'covid-19'!$N$2:$N$3</definedName>
    <definedName name="_xlchart.v1.5" hidden="1">'covid-19'!$I$2:$J$2</definedName>
    <definedName name="_xlchart.v1.6" hidden="1">'covid-19'!$I$2:$M$2</definedName>
    <definedName name="_xlchart.v1.7" hidden="1">'covid-19'!$I$2:$O$2</definedName>
    <definedName name="_xlchart.v1.8" hidden="1">'covid-19'!$I$3:$O$3</definedName>
    <definedName name="_xlchart.v1.9" hidden="1">'covid-19'!$I$1:$N$1</definedName>
    <definedName name="ExternalData_1" localSheetId="1" hidden="1">'covid-19'!$A$1:$C$1159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O3" i="2"/>
  <c r="O2" i="2"/>
  <c r="I3" i="2"/>
  <c r="I2" i="2"/>
  <c r="N3" i="2"/>
  <c r="N2" i="2"/>
  <c r="M3" i="2"/>
  <c r="M2" i="2"/>
  <c r="L3" i="2"/>
  <c r="L2" i="2"/>
  <c r="J3" i="2"/>
  <c r="J2" i="2"/>
  <c r="K3" i="2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8B850D-5C62-4044-A0A2-E91BD89D0CCE}" keepAlive="1" name="Query - covid-19" description="Connection to the 'covid-19' query in the workbook." type="5" refreshedVersion="8" background="1" saveData="1">
    <dbPr connection="Provider=Microsoft.Mashup.OleDb.1;Data Source=$Workbook$;Location=covid-19;Extended Properties=&quot;&quot;" command="SELECT * FROM [covid-19]"/>
  </connection>
</connections>
</file>

<file path=xl/sharedStrings.xml><?xml version="1.0" encoding="utf-8"?>
<sst xmlns="http://schemas.openxmlformats.org/spreadsheetml/2006/main" count="31" uniqueCount="29">
  <si>
    <t>date</t>
  </si>
  <si>
    <t>cases</t>
  </si>
  <si>
    <t>deaths</t>
  </si>
  <si>
    <t>Row Labels</t>
  </si>
  <si>
    <t>Grand Total</t>
  </si>
  <si>
    <t>2020</t>
  </si>
  <si>
    <t>2021</t>
  </si>
  <si>
    <t>2022</t>
  </si>
  <si>
    <t>2023</t>
  </si>
  <si>
    <t>Sum of cases</t>
  </si>
  <si>
    <t>Sum of deaths</t>
  </si>
  <si>
    <t>status</t>
  </si>
  <si>
    <t>Mean</t>
  </si>
  <si>
    <t>Median</t>
  </si>
  <si>
    <t>Q1</t>
  </si>
  <si>
    <t>Q3</t>
  </si>
  <si>
    <t>Max</t>
  </si>
  <si>
    <t>Min</t>
  </si>
  <si>
    <t>Cases</t>
  </si>
  <si>
    <t>Death</t>
  </si>
  <si>
    <t>Column1</t>
  </si>
  <si>
    <t>Column2</t>
  </si>
  <si>
    <t>Column3</t>
  </si>
  <si>
    <t>Column4</t>
  </si>
  <si>
    <t>Column5</t>
  </si>
  <si>
    <t>Column6</t>
  </si>
  <si>
    <t>Column7</t>
  </si>
  <si>
    <t>Sum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</si>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</sst>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2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3" fontId="0" fillId="3" borderId="2" xfId="1" applyFont="1" applyFill="1" applyBorder="1" applyAlignment="1">
      <alignment horizontal="center" vertical="center"/>
    </xf>
    <xf numFmtId="43" fontId="0" fillId="3" borderId="2" xfId="1" applyFont="1" applyFill="1" applyBorder="1"/>
    <xf numFmtId="43" fontId="0" fillId="3" borderId="3" xfId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2" xfId="1" applyFont="1" applyBorder="1"/>
    <xf numFmtId="43" fontId="0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47113253874647E-2"/>
          <c:y val="8.7734428473648179E-2"/>
          <c:w val="0.91326911543791645"/>
          <c:h val="0.886155529326801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'covid-19'!$I$1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'covid-19'!$H$2:$H$3</c:f>
              <c:strCache>
                <c:ptCount val="2"/>
                <c:pt idx="0">
                  <c:v>cases</c:v>
                </c:pt>
                <c:pt idx="1">
                  <c:v>deaths</c:v>
                </c:pt>
              </c:strCache>
            </c:strRef>
          </c:cat>
          <c:val>
            <c:numRef>
              <c:f>'covid-19'!$I$2:$I$3</c:f>
              <c:numCache>
                <c:formatCode>_(* #,##0.00_);_(* \(#,##0.00\);_(* "-"??_);_(@_)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A-41CC-9DF2-1D6BE3CEA2AC}"/>
            </c:ext>
          </c:extLst>
        </c:ser>
        <c:ser>
          <c:idx val="1"/>
          <c:order val="1"/>
          <c:tx>
            <c:strRef>
              <c:f>'covid-19'!$J$1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'covid-19'!$H$2:$H$3</c:f>
              <c:strCache>
                <c:ptCount val="2"/>
                <c:pt idx="0">
                  <c:v>cases</c:v>
                </c:pt>
                <c:pt idx="1">
                  <c:v>deaths</c:v>
                </c:pt>
              </c:strCache>
            </c:strRef>
          </c:cat>
          <c:val>
            <c:numRef>
              <c:f>'covid-19'!$J$2:$J$3</c:f>
              <c:numCache>
                <c:formatCode>_(* #,##0.00_);_(* \(#,##0.00\);_(* "-"??_);_(@_)</c:formatCode>
                <c:ptCount val="2"/>
                <c:pt idx="0">
                  <c:v>9668713.75</c:v>
                </c:pt>
                <c:pt idx="1">
                  <c:v>235057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A-41CC-9DF2-1D6BE3CEA2AC}"/>
            </c:ext>
          </c:extLst>
        </c:ser>
        <c:ser>
          <c:idx val="2"/>
          <c:order val="2"/>
          <c:tx>
            <c:strRef>
              <c:f>'covid-19'!$K$1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'covid-19'!$H$2:$H$3</c:f>
              <c:strCache>
                <c:ptCount val="2"/>
                <c:pt idx="0">
                  <c:v>cases</c:v>
                </c:pt>
                <c:pt idx="1">
                  <c:v>deaths</c:v>
                </c:pt>
              </c:strCache>
            </c:strRef>
          </c:cat>
          <c:val>
            <c:numRef>
              <c:f>'covid-19'!$K$2:$K$3</c:f>
              <c:numCache>
                <c:formatCode>_(* #,##0.00_);_(* \(#,##0.00\);_(* "-"??_);_(@_)</c:formatCode>
                <c:ptCount val="2"/>
                <c:pt idx="0">
                  <c:v>47597456.107081175</c:v>
                </c:pt>
                <c:pt idx="1">
                  <c:v>630068.22020725394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1A-41CC-9DF2-1D6BE3CEA2AC}"/>
            </c:ext>
          </c:extLst>
        </c:ser>
        <c:ser>
          <c:idx val="3"/>
          <c:order val="3"/>
          <c:tx>
            <c:strRef>
              <c:f>'covid-19'!$L$1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'covid-19'!$H$2:$H$3</c:f>
              <c:strCache>
                <c:ptCount val="2"/>
                <c:pt idx="0">
                  <c:v>cases</c:v>
                </c:pt>
                <c:pt idx="1">
                  <c:v>deaths</c:v>
                </c:pt>
              </c:strCache>
            </c:strRef>
          </c:cat>
          <c:val>
            <c:numRef>
              <c:f>'covid-19'!$L$2:$L$3</c:f>
              <c:numCache>
                <c:formatCode>_(* #,##0.00_);_(* \(#,##0.00\);_(* "-"??_);_(@_)</c:formatCode>
                <c:ptCount val="2"/>
                <c:pt idx="0">
                  <c:v>37757320.5</c:v>
                </c:pt>
                <c:pt idx="1">
                  <c:v>628192.5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1A-41CC-9DF2-1D6BE3CEA2AC}"/>
            </c:ext>
          </c:extLst>
        </c:ser>
        <c:ser>
          <c:idx val="4"/>
          <c:order val="4"/>
          <c:tx>
            <c:strRef>
              <c:f>'covid-19'!$M$1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'covid-19'!$H$2:$H$3</c:f>
              <c:strCache>
                <c:ptCount val="2"/>
                <c:pt idx="0">
                  <c:v>cases</c:v>
                </c:pt>
                <c:pt idx="1">
                  <c:v>deaths</c:v>
                </c:pt>
              </c:strCache>
            </c:strRef>
          </c:cat>
          <c:val>
            <c:numRef>
              <c:f>'covid-19'!$M$2:$M$3</c:f>
              <c:numCache>
                <c:formatCode>_(* #,##0.00_);_(* \(#,##0.00\);_(* "-"??_);_(@_)</c:formatCode>
                <c:ptCount val="2"/>
                <c:pt idx="0">
                  <c:v>84998351.5</c:v>
                </c:pt>
                <c:pt idx="1">
                  <c:v>1006204.25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1A-41CC-9DF2-1D6BE3CEA2AC}"/>
            </c:ext>
          </c:extLst>
        </c:ser>
        <c:ser>
          <c:idx val="5"/>
          <c:order val="5"/>
          <c:tx>
            <c:strRef>
              <c:f>'covid-19'!$N$1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'covid-19'!$H$2:$H$3</c:f>
              <c:strCache>
                <c:ptCount val="2"/>
                <c:pt idx="0">
                  <c:v>cases</c:v>
                </c:pt>
                <c:pt idx="1">
                  <c:v>deaths</c:v>
                </c:pt>
              </c:strCache>
            </c:strRef>
          </c:cat>
          <c:val>
            <c:numRef>
              <c:f>'covid-19'!$N$2:$N$3</c:f>
              <c:numCache>
                <c:formatCode>_(* #,##0.00_);_(* \(#,##0.00\);_(* "-"??_);_(@_)</c:formatCode>
                <c:ptCount val="2"/>
                <c:pt idx="0">
                  <c:v>103910034</c:v>
                </c:pt>
                <c:pt idx="1">
                  <c:v>1135343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1A-41CC-9DF2-1D6BE3CEA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168960"/>
        <c:axId val="116170880"/>
      </c:barChart>
      <c:valAx>
        <c:axId val="11617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960"/>
        <c:crosses val="autoZero"/>
        <c:crossBetween val="between"/>
      </c:valAx>
      <c:catAx>
        <c:axId val="11616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95251</xdr:colOff>
      <xdr:row>4</xdr:row>
      <xdr:rowOff>142875</xdr:rowOff>
    </xdr:from>
    <xdr:to>
      <xdr:col>22</xdr:col>
      <xdr:colOff>495300</xdr:colOff>
      <xdr:row>53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3191FB-9AA5-41B0-0ECE-F7BA29EAA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rahman ALkathami" refreshedDate="45096.928327430556" createdVersion="8" refreshedVersion="8" minRefreshableVersion="3" recordCount="1158" xr:uid="{5EB53EFF-DD20-425E-BE1A-E1421EB18BF7}">
  <cacheSource type="worksheet">
    <worksheetSource name="Table_covid_19"/>
  </cacheSource>
  <cacheFields count="6">
    <cacheField name="date" numFmtId="14">
      <sharedItems containsSemiMixedTypes="0" containsNonDate="0" containsDate="1" containsString="0" minDate="2020-01-21T00:00:00" maxDate="2023-03-24T00:00:00" count="1158"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</sharedItems>
      <fieldGroup par="5"/>
    </cacheField>
    <cacheField name="cases" numFmtId="0">
      <sharedItems containsSemiMixedTypes="0" containsString="0" containsNumber="1" containsInteger="1" minValue="1" maxValue="103910034"/>
    </cacheField>
    <cacheField name="deaths" numFmtId="0">
      <sharedItems containsSemiMixedTypes="0" containsString="0" containsNumber="1" containsInteger="1" minValue="0" maxValue="1135343"/>
    </cacheField>
    <cacheField name="Months (date)" numFmtId="0" databaseField="0">
      <fieldGroup base="0">
        <rangePr groupBy="months" startDate="2020-01-21T00:00:00" endDate="2023-03-24T00:00:00"/>
        <groupItems count="14">
          <s v="&lt;1/2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4/2023"/>
        </groupItems>
      </fieldGroup>
    </cacheField>
    <cacheField name="Quarters (date)" numFmtId="0" databaseField="0">
      <fieldGroup base="0">
        <rangePr groupBy="quarters" startDate="2020-01-21T00:00:00" endDate="2023-03-24T00:00:00"/>
        <groupItems count="6">
          <s v="&lt;1/21/2020"/>
          <s v="Qtr1"/>
          <s v="Qtr2"/>
          <s v="Qtr3"/>
          <s v="Qtr4"/>
          <s v="&gt;3/24/2023"/>
        </groupItems>
      </fieldGroup>
    </cacheField>
    <cacheField name="Years (date)" numFmtId="0" databaseField="0">
      <fieldGroup base="0">
        <rangePr groupBy="years" startDate="2020-01-21T00:00:00" endDate="2023-03-24T00:00:00"/>
        <groupItems count="6">
          <s v="&lt;1/21/2020"/>
          <s v="2020"/>
          <s v="2021"/>
          <s v="2022"/>
          <s v="2023"/>
          <s v="&gt;3/2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8">
  <r>
    <x v="0"/>
    <n v="1"/>
    <n v="0"/>
  </r>
  <r>
    <x v="1"/>
    <n v="1"/>
    <n v="0"/>
  </r>
  <r>
    <x v="2"/>
    <n v="1"/>
    <n v="0"/>
  </r>
  <r>
    <x v="3"/>
    <n v="2"/>
    <n v="0"/>
  </r>
  <r>
    <x v="4"/>
    <n v="3"/>
    <n v="0"/>
  </r>
  <r>
    <x v="5"/>
    <n v="5"/>
    <n v="0"/>
  </r>
  <r>
    <x v="6"/>
    <n v="5"/>
    <n v="0"/>
  </r>
  <r>
    <x v="7"/>
    <n v="5"/>
    <n v="0"/>
  </r>
  <r>
    <x v="8"/>
    <n v="5"/>
    <n v="0"/>
  </r>
  <r>
    <x v="9"/>
    <n v="6"/>
    <n v="0"/>
  </r>
  <r>
    <x v="10"/>
    <n v="7"/>
    <n v="0"/>
  </r>
  <r>
    <x v="11"/>
    <n v="8"/>
    <n v="0"/>
  </r>
  <r>
    <x v="12"/>
    <n v="11"/>
    <n v="0"/>
  </r>
  <r>
    <x v="13"/>
    <n v="11"/>
    <n v="0"/>
  </r>
  <r>
    <x v="14"/>
    <n v="11"/>
    <n v="0"/>
  </r>
  <r>
    <x v="15"/>
    <n v="12"/>
    <n v="0"/>
  </r>
  <r>
    <x v="16"/>
    <n v="12"/>
    <n v="0"/>
  </r>
  <r>
    <x v="17"/>
    <n v="12"/>
    <n v="0"/>
  </r>
  <r>
    <x v="18"/>
    <n v="12"/>
    <n v="0"/>
  </r>
  <r>
    <x v="19"/>
    <n v="12"/>
    <n v="0"/>
  </r>
  <r>
    <x v="20"/>
    <n v="13"/>
    <n v="0"/>
  </r>
  <r>
    <x v="21"/>
    <n v="13"/>
    <n v="0"/>
  </r>
  <r>
    <x v="22"/>
    <n v="14"/>
    <n v="0"/>
  </r>
  <r>
    <x v="23"/>
    <n v="15"/>
    <n v="0"/>
  </r>
  <r>
    <x v="24"/>
    <n v="15"/>
    <n v="0"/>
  </r>
  <r>
    <x v="25"/>
    <n v="15"/>
    <n v="0"/>
  </r>
  <r>
    <x v="26"/>
    <n v="15"/>
    <n v="0"/>
  </r>
  <r>
    <x v="27"/>
    <n v="25"/>
    <n v="0"/>
  </r>
  <r>
    <x v="28"/>
    <n v="25"/>
    <n v="0"/>
  </r>
  <r>
    <x v="29"/>
    <n v="25"/>
    <n v="0"/>
  </r>
  <r>
    <x v="30"/>
    <n v="27"/>
    <n v="0"/>
  </r>
  <r>
    <x v="31"/>
    <n v="30"/>
    <n v="0"/>
  </r>
  <r>
    <x v="32"/>
    <n v="30"/>
    <n v="0"/>
  </r>
  <r>
    <x v="33"/>
    <n v="30"/>
    <n v="0"/>
  </r>
  <r>
    <x v="34"/>
    <n v="43"/>
    <n v="0"/>
  </r>
  <r>
    <x v="35"/>
    <n v="45"/>
    <n v="0"/>
  </r>
  <r>
    <x v="36"/>
    <n v="60"/>
    <n v="0"/>
  </r>
  <r>
    <x v="37"/>
    <n v="60"/>
    <n v="0"/>
  </r>
  <r>
    <x v="38"/>
    <n v="65"/>
    <n v="0"/>
  </r>
  <r>
    <x v="39"/>
    <n v="70"/>
    <n v="1"/>
  </r>
  <r>
    <x v="40"/>
    <n v="88"/>
    <n v="3"/>
  </r>
  <r>
    <x v="41"/>
    <n v="104"/>
    <n v="6"/>
  </r>
  <r>
    <x v="42"/>
    <n v="125"/>
    <n v="10"/>
  </r>
  <r>
    <x v="43"/>
    <n v="161"/>
    <n v="12"/>
  </r>
  <r>
    <x v="44"/>
    <n v="228"/>
    <n v="12"/>
  </r>
  <r>
    <x v="45"/>
    <n v="311"/>
    <n v="15"/>
  </r>
  <r>
    <x v="46"/>
    <n v="428"/>
    <n v="19"/>
  </r>
  <r>
    <x v="47"/>
    <n v="547"/>
    <n v="22"/>
  </r>
  <r>
    <x v="48"/>
    <n v="748"/>
    <n v="26"/>
  </r>
  <r>
    <x v="49"/>
    <n v="1018"/>
    <n v="31"/>
  </r>
  <r>
    <x v="50"/>
    <n v="1263"/>
    <n v="37"/>
  </r>
  <r>
    <x v="51"/>
    <n v="1668"/>
    <n v="43"/>
  </r>
  <r>
    <x v="52"/>
    <n v="2224"/>
    <n v="50"/>
  </r>
  <r>
    <x v="53"/>
    <n v="2898"/>
    <n v="60"/>
  </r>
  <r>
    <x v="54"/>
    <n v="3600"/>
    <n v="68"/>
  </r>
  <r>
    <x v="55"/>
    <n v="4507"/>
    <n v="91"/>
  </r>
  <r>
    <x v="56"/>
    <n v="5906"/>
    <n v="117"/>
  </r>
  <r>
    <x v="57"/>
    <n v="8350"/>
    <n v="162"/>
  </r>
  <r>
    <x v="58"/>
    <n v="12393"/>
    <n v="212"/>
  </r>
  <r>
    <x v="59"/>
    <n v="18012"/>
    <n v="277"/>
  </r>
  <r>
    <x v="60"/>
    <n v="24528"/>
    <n v="360"/>
  </r>
  <r>
    <x v="61"/>
    <n v="33073"/>
    <n v="458"/>
  </r>
  <r>
    <x v="62"/>
    <n v="43505"/>
    <n v="579"/>
  </r>
  <r>
    <x v="63"/>
    <n v="53938"/>
    <n v="785"/>
  </r>
  <r>
    <x v="64"/>
    <n v="68572"/>
    <n v="1054"/>
  </r>
  <r>
    <x v="65"/>
    <n v="85570"/>
    <n v="1353"/>
  </r>
  <r>
    <x v="66"/>
    <n v="102900"/>
    <n v="1770"/>
  </r>
  <r>
    <x v="67"/>
    <n v="123966"/>
    <n v="2300"/>
  </r>
  <r>
    <x v="68"/>
    <n v="142486"/>
    <n v="2718"/>
  </r>
  <r>
    <x v="69"/>
    <n v="163955"/>
    <n v="3368"/>
  </r>
  <r>
    <x v="70"/>
    <n v="188461"/>
    <n v="4304"/>
  </r>
  <r>
    <x v="71"/>
    <n v="215391"/>
    <n v="5325"/>
  </r>
  <r>
    <x v="72"/>
    <n v="245108"/>
    <n v="6541"/>
  </r>
  <r>
    <x v="73"/>
    <n v="277426"/>
    <n v="7932"/>
  </r>
  <r>
    <x v="74"/>
    <n v="312525"/>
    <n v="9488"/>
  </r>
  <r>
    <x v="75"/>
    <n v="338141"/>
    <n v="10856"/>
  </r>
  <r>
    <x v="76"/>
    <n v="369057"/>
    <n v="12382"/>
  </r>
  <r>
    <x v="77"/>
    <n v="399394"/>
    <n v="14616"/>
  </r>
  <r>
    <x v="78"/>
    <n v="431214"/>
    <n v="16701"/>
  </r>
  <r>
    <x v="79"/>
    <n v="465913"/>
    <n v="18821"/>
  </r>
  <r>
    <x v="80"/>
    <n v="499386"/>
    <n v="21084"/>
  </r>
  <r>
    <x v="81"/>
    <n v="531106"/>
    <n v="23168"/>
  </r>
  <r>
    <x v="82"/>
    <n v="558249"/>
    <n v="24849"/>
  </r>
  <r>
    <x v="83"/>
    <n v="584018"/>
    <n v="26613"/>
  </r>
  <r>
    <x v="84"/>
    <n v="610709"/>
    <n v="29318"/>
  </r>
  <r>
    <x v="85"/>
    <n v="640742"/>
    <n v="32070"/>
  </r>
  <r>
    <x v="86"/>
    <n v="672355"/>
    <n v="34418"/>
  </r>
  <r>
    <x v="87"/>
    <n v="703864"/>
    <n v="36707"/>
  </r>
  <r>
    <x v="88"/>
    <n v="732262"/>
    <n v="38659"/>
  </r>
  <r>
    <x v="89"/>
    <n v="757596"/>
    <n v="40179"/>
  </r>
  <r>
    <x v="90"/>
    <n v="784991"/>
    <n v="42016"/>
  </r>
  <r>
    <x v="91"/>
    <n v="810505"/>
    <n v="44688"/>
  </r>
  <r>
    <x v="92"/>
    <n v="839336"/>
    <n v="47059"/>
  </r>
  <r>
    <x v="93"/>
    <n v="873112"/>
    <n v="49228"/>
  </r>
  <r>
    <x v="94"/>
    <n v="909853"/>
    <n v="51360"/>
  </r>
  <r>
    <x v="95"/>
    <n v="944261"/>
    <n v="53326"/>
  </r>
  <r>
    <x v="96"/>
    <n v="970996"/>
    <n v="54580"/>
  </r>
  <r>
    <x v="97"/>
    <n v="994193"/>
    <n v="56022"/>
  </r>
  <r>
    <x v="98"/>
    <n v="1018846"/>
    <n v="58416"/>
  </r>
  <r>
    <x v="99"/>
    <n v="1045401"/>
    <n v="60930"/>
  </r>
  <r>
    <x v="100"/>
    <n v="1075758"/>
    <n v="63140"/>
  </r>
  <r>
    <x v="101"/>
    <n v="1109728"/>
    <n v="64902"/>
  </r>
  <r>
    <x v="102"/>
    <n v="1139202"/>
    <n v="66485"/>
  </r>
  <r>
    <x v="103"/>
    <n v="1165342"/>
    <n v="67816"/>
  </r>
  <r>
    <x v="104"/>
    <n v="1187304"/>
    <n v="68905"/>
  </r>
  <r>
    <x v="105"/>
    <n v="1211011"/>
    <n v="71139"/>
  </r>
  <r>
    <x v="106"/>
    <n v="1235519"/>
    <n v="73847"/>
  </r>
  <r>
    <x v="107"/>
    <n v="1263995"/>
    <n v="75805"/>
  </r>
  <r>
    <x v="108"/>
    <n v="1291643"/>
    <n v="77380"/>
  </r>
  <r>
    <x v="109"/>
    <n v="1316511"/>
    <n v="78834"/>
  </r>
  <r>
    <x v="110"/>
    <n v="1336828"/>
    <n v="79765"/>
  </r>
  <r>
    <x v="111"/>
    <n v="1354449"/>
    <n v="80747"/>
  </r>
  <r>
    <x v="112"/>
    <n v="1376749"/>
    <n v="82400"/>
  </r>
  <r>
    <x v="113"/>
    <n v="1397894"/>
    <n v="84168"/>
  </r>
  <r>
    <x v="114"/>
    <n v="1424856"/>
    <n v="85906"/>
  </r>
  <r>
    <x v="115"/>
    <n v="1451093"/>
    <n v="87499"/>
  </r>
  <r>
    <x v="116"/>
    <n v="1474752"/>
    <n v="88724"/>
  </r>
  <r>
    <x v="117"/>
    <n v="1493766"/>
    <n v="89568"/>
  </r>
  <r>
    <x v="118"/>
    <n v="1515593"/>
    <n v="90414"/>
  </r>
  <r>
    <x v="119"/>
    <n v="1536570"/>
    <n v="91934"/>
  </r>
  <r>
    <x v="120"/>
    <n v="1559640"/>
    <n v="93411"/>
  </r>
  <r>
    <x v="121"/>
    <n v="1585373"/>
    <n v="94722"/>
  </r>
  <r>
    <x v="122"/>
    <n v="1609172"/>
    <n v="96010"/>
  </r>
  <r>
    <x v="123"/>
    <n v="1631440"/>
    <n v="97060"/>
  </r>
  <r>
    <x v="124"/>
    <n v="1651471"/>
    <n v="97680"/>
  </r>
  <r>
    <x v="125"/>
    <n v="1670571"/>
    <n v="98190"/>
  </r>
  <r>
    <x v="126"/>
    <n v="1689467"/>
    <n v="98937"/>
  </r>
  <r>
    <x v="127"/>
    <n v="1708211"/>
    <n v="100422"/>
  </r>
  <r>
    <x v="128"/>
    <n v="1730723"/>
    <n v="101622"/>
  </r>
  <r>
    <x v="129"/>
    <n v="1755271"/>
    <n v="102812"/>
  </r>
  <r>
    <x v="130"/>
    <n v="1778668"/>
    <n v="103775"/>
  </r>
  <r>
    <x v="131"/>
    <n v="1799302"/>
    <n v="104379"/>
  </r>
  <r>
    <x v="132"/>
    <n v="1821199"/>
    <n v="105113"/>
  </r>
  <r>
    <x v="133"/>
    <n v="1841990"/>
    <n v="106195"/>
  </r>
  <r>
    <x v="134"/>
    <n v="1861977"/>
    <n v="107184"/>
  </r>
  <r>
    <x v="135"/>
    <n v="1883593"/>
    <n v="108192"/>
  </r>
  <r>
    <x v="136"/>
    <n v="1912302"/>
    <n v="109304"/>
  </r>
  <r>
    <x v="137"/>
    <n v="1934818"/>
    <n v="110032"/>
  </r>
  <r>
    <x v="138"/>
    <n v="1953434"/>
    <n v="110422"/>
  </r>
  <r>
    <x v="139"/>
    <n v="1971641"/>
    <n v="111144"/>
  </r>
  <r>
    <x v="140"/>
    <n v="1990446"/>
    <n v="112174"/>
  </r>
  <r>
    <x v="141"/>
    <n v="2013298"/>
    <n v="113103"/>
  </r>
  <r>
    <x v="142"/>
    <n v="2036500"/>
    <n v="113980"/>
  </r>
  <r>
    <x v="143"/>
    <n v="2061993"/>
    <n v="114759"/>
  </r>
  <r>
    <x v="144"/>
    <n v="2087327"/>
    <n v="115451"/>
  </r>
  <r>
    <x v="145"/>
    <n v="2106457"/>
    <n v="115768"/>
  </r>
  <r>
    <x v="146"/>
    <n v="2126574"/>
    <n v="116216"/>
  </r>
  <r>
    <x v="147"/>
    <n v="2151459"/>
    <n v="116985"/>
  </r>
  <r>
    <x v="148"/>
    <n v="2177114"/>
    <n v="117746"/>
  </r>
  <r>
    <x v="149"/>
    <n v="2205173"/>
    <n v="118473"/>
  </r>
  <r>
    <x v="150"/>
    <n v="2236009"/>
    <n v="119171"/>
  </r>
  <r>
    <x v="151"/>
    <n v="2268034"/>
    <n v="119717"/>
  </r>
  <r>
    <x v="152"/>
    <n v="2294413"/>
    <n v="119974"/>
  </r>
  <r>
    <x v="153"/>
    <n v="2324879"/>
    <n v="120334"/>
  </r>
  <r>
    <x v="154"/>
    <n v="2359939"/>
    <n v="121167"/>
  </r>
  <r>
    <x v="155"/>
    <n v="2396928"/>
    <n v="121934"/>
  </r>
  <r>
    <x v="156"/>
    <n v="2438101"/>
    <n v="124400"/>
  </r>
  <r>
    <x v="157"/>
    <n v="2483629"/>
    <n v="125033"/>
  </r>
  <r>
    <x v="158"/>
    <n v="2525928"/>
    <n v="125544"/>
  </r>
  <r>
    <x v="159"/>
    <n v="2565436"/>
    <n v="125815"/>
  </r>
  <r>
    <x v="160"/>
    <n v="2604932"/>
    <n v="126162"/>
  </r>
  <r>
    <x v="161"/>
    <n v="2653321"/>
    <n v="127462"/>
  </r>
  <r>
    <x v="162"/>
    <n v="2703296"/>
    <n v="128104"/>
  </r>
  <r>
    <x v="163"/>
    <n v="2758855"/>
    <n v="128827"/>
  </r>
  <r>
    <x v="164"/>
    <n v="2816009"/>
    <n v="129418"/>
  </r>
  <r>
    <x v="165"/>
    <n v="2866015"/>
    <n v="129679"/>
  </r>
  <r>
    <x v="166"/>
    <n v="2910782"/>
    <n v="129941"/>
  </r>
  <r>
    <x v="167"/>
    <n v="2958098"/>
    <n v="130332"/>
  </r>
  <r>
    <x v="168"/>
    <n v="3012182"/>
    <n v="131290"/>
  </r>
  <r>
    <x v="169"/>
    <n v="3071637"/>
    <n v="132238"/>
  </r>
  <r>
    <x v="170"/>
    <n v="3131526"/>
    <n v="133079"/>
  </r>
  <r>
    <x v="171"/>
    <n v="3199753"/>
    <n v="133907"/>
  </r>
  <r>
    <x v="172"/>
    <n v="3260474"/>
    <n v="134582"/>
  </r>
  <r>
    <x v="173"/>
    <n v="3318279"/>
    <n v="134977"/>
  </r>
  <r>
    <x v="174"/>
    <n v="3379846"/>
    <n v="135402"/>
  </r>
  <r>
    <x v="175"/>
    <n v="3445448"/>
    <n v="136356"/>
  </r>
  <r>
    <x v="176"/>
    <n v="3513790"/>
    <n v="137327"/>
  </r>
  <r>
    <x v="177"/>
    <n v="3589477"/>
    <n v="138285"/>
  </r>
  <r>
    <x v="178"/>
    <n v="3660400"/>
    <n v="139186"/>
  </r>
  <r>
    <x v="179"/>
    <n v="3722851"/>
    <n v="139961"/>
  </r>
  <r>
    <x v="180"/>
    <n v="3785126"/>
    <n v="140373"/>
  </r>
  <r>
    <x v="181"/>
    <n v="3845014"/>
    <n v="140904"/>
  </r>
  <r>
    <x v="182"/>
    <n v="3910291"/>
    <n v="142031"/>
  </r>
  <r>
    <x v="183"/>
    <n v="3980030"/>
    <n v="143167"/>
  </r>
  <r>
    <x v="184"/>
    <n v="4050036"/>
    <n v="144283"/>
  </r>
  <r>
    <x v="185"/>
    <n v="4123561"/>
    <n v="145429"/>
  </r>
  <r>
    <x v="186"/>
    <n v="4190337"/>
    <n v="146313"/>
  </r>
  <r>
    <x v="187"/>
    <n v="4244554"/>
    <n v="146753"/>
  </r>
  <r>
    <x v="188"/>
    <n v="4303735"/>
    <n v="148449"/>
  </r>
  <r>
    <x v="189"/>
    <n v="4366851"/>
    <n v="149776"/>
  </r>
  <r>
    <x v="190"/>
    <n v="4433633"/>
    <n v="151172"/>
  </r>
  <r>
    <x v="191"/>
    <n v="4502581"/>
    <n v="152433"/>
  </r>
  <r>
    <x v="192"/>
    <n v="4571669"/>
    <n v="153862"/>
  </r>
  <r>
    <x v="193"/>
    <n v="4628497"/>
    <n v="154917"/>
  </r>
  <r>
    <x v="194"/>
    <n v="4679291"/>
    <n v="155337"/>
  </r>
  <r>
    <x v="195"/>
    <n v="4726775"/>
    <n v="155945"/>
  </r>
  <r>
    <x v="196"/>
    <n v="4780324"/>
    <n v="157301"/>
  </r>
  <r>
    <x v="197"/>
    <n v="4834047"/>
    <n v="158554"/>
  </r>
  <r>
    <x v="198"/>
    <n v="4891561"/>
    <n v="159625"/>
  </r>
  <r>
    <x v="199"/>
    <n v="4952718"/>
    <n v="160981"/>
  </r>
  <r>
    <x v="200"/>
    <n v="5007958"/>
    <n v="161947"/>
  </r>
  <r>
    <x v="201"/>
    <n v="5056438"/>
    <n v="162486"/>
  </r>
  <r>
    <x v="202"/>
    <n v="5103611"/>
    <n v="163023"/>
  </r>
  <r>
    <x v="203"/>
    <n v="5156968"/>
    <n v="164474"/>
  </r>
  <r>
    <x v="204"/>
    <n v="5211246"/>
    <n v="165952"/>
  </r>
  <r>
    <x v="205"/>
    <n v="5265307"/>
    <n v="167165"/>
  </r>
  <r>
    <x v="206"/>
    <n v="5324784"/>
    <n v="168341"/>
  </r>
  <r>
    <x v="207"/>
    <n v="5375527"/>
    <n v="169400"/>
  </r>
  <r>
    <x v="208"/>
    <n v="5417664"/>
    <n v="169915"/>
  </r>
  <r>
    <x v="209"/>
    <n v="5455187"/>
    <n v="170449"/>
  </r>
  <r>
    <x v="210"/>
    <n v="5498420"/>
    <n v="171798"/>
  </r>
  <r>
    <x v="211"/>
    <n v="5541433"/>
    <n v="173093"/>
  </r>
  <r>
    <x v="212"/>
    <n v="5587475"/>
    <n v="174136"/>
  </r>
  <r>
    <x v="213"/>
    <n v="5636491"/>
    <n v="175297"/>
  </r>
  <r>
    <x v="214"/>
    <n v="5681517"/>
    <n v="176247"/>
  </r>
  <r>
    <x v="215"/>
    <n v="5713850"/>
    <n v="176693"/>
  </r>
  <r>
    <x v="216"/>
    <n v="5754254"/>
    <n v="177197"/>
  </r>
  <r>
    <x v="217"/>
    <n v="5793385"/>
    <n v="178410"/>
  </r>
  <r>
    <x v="218"/>
    <n v="5838532"/>
    <n v="179603"/>
  </r>
  <r>
    <x v="219"/>
    <n v="5884368"/>
    <n v="180729"/>
  </r>
  <r>
    <x v="220"/>
    <n v="5930932"/>
    <n v="181739"/>
  </r>
  <r>
    <x v="221"/>
    <n v="5975541"/>
    <n v="182610"/>
  </r>
  <r>
    <x v="222"/>
    <n v="6008970"/>
    <n v="182984"/>
  </r>
  <r>
    <x v="223"/>
    <n v="6045457"/>
    <n v="183472"/>
  </r>
  <r>
    <x v="224"/>
    <n v="6089506"/>
    <n v="184563"/>
  </r>
  <r>
    <x v="225"/>
    <n v="6121950"/>
    <n v="185639"/>
  </r>
  <r>
    <x v="226"/>
    <n v="6168347"/>
    <n v="186717"/>
  </r>
  <r>
    <x v="227"/>
    <n v="6220448"/>
    <n v="187697"/>
  </r>
  <r>
    <x v="228"/>
    <n v="6262701"/>
    <n v="188409"/>
  </r>
  <r>
    <x v="229"/>
    <n v="6292699"/>
    <n v="188820"/>
  </r>
  <r>
    <x v="230"/>
    <n v="6317865"/>
    <n v="189083"/>
  </r>
  <r>
    <x v="231"/>
    <n v="6346807"/>
    <n v="189541"/>
  </r>
  <r>
    <x v="232"/>
    <n v="6380139"/>
    <n v="190716"/>
  </r>
  <r>
    <x v="233"/>
    <n v="6418200"/>
    <n v="191631"/>
  </r>
  <r>
    <x v="234"/>
    <n v="6465767"/>
    <n v="192858"/>
  </r>
  <r>
    <x v="235"/>
    <n v="6504871"/>
    <n v="193559"/>
  </r>
  <r>
    <x v="236"/>
    <n v="6538214"/>
    <n v="193958"/>
  </r>
  <r>
    <x v="237"/>
    <n v="6575101"/>
    <n v="194408"/>
  </r>
  <r>
    <x v="238"/>
    <n v="6614318"/>
    <n v="195689"/>
  </r>
  <r>
    <x v="239"/>
    <n v="6653586"/>
    <n v="196686"/>
  </r>
  <r>
    <x v="240"/>
    <n v="6698896"/>
    <n v="197535"/>
  </r>
  <r>
    <x v="241"/>
    <n v="6747783"/>
    <n v="198484"/>
  </r>
  <r>
    <x v="242"/>
    <n v="6789594"/>
    <n v="199154"/>
  </r>
  <r>
    <x v="243"/>
    <n v="6825950"/>
    <n v="199367"/>
  </r>
  <r>
    <x v="244"/>
    <n v="6880902"/>
    <n v="199797"/>
  </r>
  <r>
    <x v="245"/>
    <n v="6918293"/>
    <n v="200738"/>
  </r>
  <r>
    <x v="246"/>
    <n v="6959842"/>
    <n v="201828"/>
  </r>
  <r>
    <x v="247"/>
    <n v="7005046"/>
    <n v="202713"/>
  </r>
  <r>
    <x v="248"/>
    <n v="7059627"/>
    <n v="203566"/>
  </r>
  <r>
    <x v="249"/>
    <n v="7102322"/>
    <n v="204335"/>
  </r>
  <r>
    <x v="250"/>
    <n v="7139620"/>
    <n v="204602"/>
  </r>
  <r>
    <x v="251"/>
    <n v="7176980"/>
    <n v="204952"/>
  </r>
  <r>
    <x v="252"/>
    <n v="7220677"/>
    <n v="205878"/>
  </r>
  <r>
    <x v="253"/>
    <n v="7262735"/>
    <n v="206852"/>
  </r>
  <r>
    <x v="254"/>
    <n v="7309153"/>
    <n v="207699"/>
  </r>
  <r>
    <x v="255"/>
    <n v="7362733"/>
    <n v="208564"/>
  </r>
  <r>
    <x v="256"/>
    <n v="7410512"/>
    <n v="209273"/>
  </r>
  <r>
    <x v="257"/>
    <n v="7445575"/>
    <n v="209606"/>
  </r>
  <r>
    <x v="258"/>
    <n v="7507988"/>
    <n v="210035"/>
  </r>
  <r>
    <x v="259"/>
    <n v="7550850"/>
    <n v="210756"/>
  </r>
  <r>
    <x v="260"/>
    <n v="7603867"/>
    <n v="211752"/>
  </r>
  <r>
    <x v="261"/>
    <n v="7660249"/>
    <n v="212680"/>
  </r>
  <r>
    <x v="262"/>
    <n v="7719211"/>
    <n v="213595"/>
  </r>
  <r>
    <x v="263"/>
    <n v="7770859"/>
    <n v="214187"/>
  </r>
  <r>
    <x v="264"/>
    <n v="7815642"/>
    <n v="214606"/>
  </r>
  <r>
    <x v="265"/>
    <n v="7863658"/>
    <n v="214957"/>
  </r>
  <r>
    <x v="266"/>
    <n v="7918051"/>
    <n v="215783"/>
  </r>
  <r>
    <x v="267"/>
    <n v="7977904"/>
    <n v="216792"/>
  </r>
  <r>
    <x v="268"/>
    <n v="8043257"/>
    <n v="217585"/>
  </r>
  <r>
    <x v="269"/>
    <n v="8113721"/>
    <n v="218476"/>
  </r>
  <r>
    <x v="270"/>
    <n v="8166482"/>
    <n v="219154"/>
  </r>
  <r>
    <x v="271"/>
    <n v="8214364"/>
    <n v="219541"/>
  </r>
  <r>
    <x v="272"/>
    <n v="8279804"/>
    <n v="220058"/>
  </r>
  <r>
    <x v="273"/>
    <n v="8340398"/>
    <n v="220987"/>
  </r>
  <r>
    <x v="274"/>
    <n v="8404635"/>
    <n v="222195"/>
  </r>
  <r>
    <x v="275"/>
    <n v="8479765"/>
    <n v="223023"/>
  </r>
  <r>
    <x v="276"/>
    <n v="8565062"/>
    <n v="223953"/>
  </r>
  <r>
    <x v="277"/>
    <n v="8643641"/>
    <n v="224825"/>
  </r>
  <r>
    <x v="278"/>
    <n v="8703356"/>
    <n v="225164"/>
  </r>
  <r>
    <x v="279"/>
    <n v="8777994"/>
    <n v="225701"/>
  </r>
  <r>
    <x v="280"/>
    <n v="8852381"/>
    <n v="226684"/>
  </r>
  <r>
    <x v="281"/>
    <n v="8934263"/>
    <n v="227702"/>
  </r>
  <r>
    <x v="282"/>
    <n v="9024932"/>
    <n v="228706"/>
  </r>
  <r>
    <x v="283"/>
    <n v="9124800"/>
    <n v="229674"/>
  </r>
  <r>
    <x v="284"/>
    <n v="9209007"/>
    <n v="230512"/>
  </r>
  <r>
    <x v="285"/>
    <n v="9283202"/>
    <n v="230940"/>
  </r>
  <r>
    <x v="286"/>
    <n v="9377208"/>
    <n v="231480"/>
  </r>
  <r>
    <x v="287"/>
    <n v="9469624"/>
    <n v="232610"/>
  </r>
  <r>
    <x v="288"/>
    <n v="9577702"/>
    <n v="234226"/>
  </r>
  <r>
    <x v="289"/>
    <n v="9699051"/>
    <n v="235334"/>
  </r>
  <r>
    <x v="290"/>
    <n v="9831874"/>
    <n v="236582"/>
  </r>
  <r>
    <x v="291"/>
    <n v="9957805"/>
    <n v="237589"/>
  </r>
  <r>
    <x v="292"/>
    <n v="10061128"/>
    <n v="238053"/>
  </r>
  <r>
    <x v="293"/>
    <n v="10191572"/>
    <n v="238798"/>
  </r>
  <r>
    <x v="294"/>
    <n v="10331256"/>
    <n v="240262"/>
  </r>
  <r>
    <x v="295"/>
    <n v="10474295"/>
    <n v="241693"/>
  </r>
  <r>
    <x v="296"/>
    <n v="10637946"/>
    <n v="242865"/>
  </r>
  <r>
    <x v="297"/>
    <n v="10819442"/>
    <n v="244255"/>
  </r>
  <r>
    <x v="298"/>
    <n v="10978475"/>
    <n v="245465"/>
  </r>
  <r>
    <x v="299"/>
    <n v="11113661"/>
    <n v="246088"/>
  </r>
  <r>
    <x v="300"/>
    <n v="11280224"/>
    <n v="246884"/>
  </r>
  <r>
    <x v="301"/>
    <n v="11441855"/>
    <n v="248491"/>
  </r>
  <r>
    <x v="302"/>
    <n v="11614135"/>
    <n v="250415"/>
  </r>
  <r>
    <x v="303"/>
    <n v="11801643"/>
    <n v="252376"/>
  </r>
  <r>
    <x v="304"/>
    <n v="12000502"/>
    <n v="254333"/>
  </r>
  <r>
    <x v="305"/>
    <n v="12172435"/>
    <n v="255758"/>
  </r>
  <r>
    <x v="306"/>
    <n v="12313229"/>
    <n v="256601"/>
  </r>
  <r>
    <x v="307"/>
    <n v="12492852"/>
    <n v="257639"/>
  </r>
  <r>
    <x v="308"/>
    <n v="12670710"/>
    <n v="259848"/>
  </r>
  <r>
    <x v="309"/>
    <n v="12851300"/>
    <n v="262161"/>
  </r>
  <r>
    <x v="310"/>
    <n v="12954294"/>
    <n v="263339"/>
  </r>
  <r>
    <x v="311"/>
    <n v="13160133"/>
    <n v="264751"/>
  </r>
  <r>
    <x v="312"/>
    <n v="13311541"/>
    <n v="265943"/>
  </r>
  <r>
    <x v="313"/>
    <n v="13447663"/>
    <n v="266761"/>
  </r>
  <r>
    <x v="314"/>
    <n v="13615321"/>
    <n v="268031"/>
  </r>
  <r>
    <x v="315"/>
    <n v="13799549"/>
    <n v="270639"/>
  </r>
  <r>
    <x v="316"/>
    <n v="14000721"/>
    <n v="273525"/>
  </r>
  <r>
    <x v="317"/>
    <n v="14218459"/>
    <n v="276381"/>
  </r>
  <r>
    <x v="318"/>
    <n v="14449827"/>
    <n v="279018"/>
  </r>
  <r>
    <x v="319"/>
    <n v="14655535"/>
    <n v="281208"/>
  </r>
  <r>
    <x v="320"/>
    <n v="14827456"/>
    <n v="282319"/>
  </r>
  <r>
    <x v="321"/>
    <n v="15031979"/>
    <n v="283853"/>
  </r>
  <r>
    <x v="322"/>
    <n v="15251693"/>
    <n v="286674"/>
  </r>
  <r>
    <x v="323"/>
    <n v="15471409"/>
    <n v="289830"/>
  </r>
  <r>
    <x v="324"/>
    <n v="15697131"/>
    <n v="292771"/>
  </r>
  <r>
    <x v="325"/>
    <n v="15977147"/>
    <n v="295726"/>
  </r>
  <r>
    <x v="326"/>
    <n v="16184679"/>
    <n v="297981"/>
  </r>
  <r>
    <x v="327"/>
    <n v="16368898"/>
    <n v="299338"/>
  </r>
  <r>
    <x v="328"/>
    <n v="16569783"/>
    <n v="301016"/>
  </r>
  <r>
    <x v="329"/>
    <n v="16772936"/>
    <n v="304041"/>
  </r>
  <r>
    <x v="330"/>
    <n v="17017763"/>
    <n v="307652"/>
  </r>
  <r>
    <x v="331"/>
    <n v="17255472"/>
    <n v="310950"/>
  </r>
  <r>
    <x v="332"/>
    <n v="17506662"/>
    <n v="313820"/>
  </r>
  <r>
    <x v="333"/>
    <n v="17700567"/>
    <n v="316381"/>
  </r>
  <r>
    <x v="334"/>
    <n v="17880478"/>
    <n v="317810"/>
  </r>
  <r>
    <x v="335"/>
    <n v="18081996"/>
    <n v="319773"/>
  </r>
  <r>
    <x v="336"/>
    <n v="18283633"/>
    <n v="323012"/>
  </r>
  <r>
    <x v="337"/>
    <n v="18511396"/>
    <n v="326424"/>
  </r>
  <r>
    <x v="338"/>
    <n v="18704907"/>
    <n v="329248"/>
  </r>
  <r>
    <x v="339"/>
    <n v="18805838"/>
    <n v="330377"/>
  </r>
  <r>
    <x v="340"/>
    <n v="19022699"/>
    <n v="332023"/>
  </r>
  <r>
    <x v="341"/>
    <n v="19174788"/>
    <n v="333253"/>
  </r>
  <r>
    <x v="342"/>
    <n v="19363798"/>
    <n v="335152"/>
  </r>
  <r>
    <x v="343"/>
    <n v="19564828"/>
    <n v="338780"/>
  </r>
  <r>
    <x v="344"/>
    <n v="19793777"/>
    <n v="342588"/>
  </r>
  <r>
    <x v="345"/>
    <n v="20024801"/>
    <n v="346050"/>
  </r>
  <r>
    <x v="346"/>
    <n v="20172049"/>
    <n v="347970"/>
  </r>
  <r>
    <x v="347"/>
    <n v="20463659"/>
    <n v="350343"/>
  </r>
  <r>
    <x v="348"/>
    <n v="20665439"/>
    <n v="351694"/>
  </r>
  <r>
    <x v="349"/>
    <n v="20917269"/>
    <n v="353743"/>
  </r>
  <r>
    <x v="350"/>
    <n v="21152285"/>
    <n v="357432"/>
  </r>
  <r>
    <x v="351"/>
    <n v="21408251"/>
    <n v="361396"/>
  </r>
  <r>
    <x v="352"/>
    <n v="21688585"/>
    <n v="365509"/>
  </r>
  <r>
    <x v="353"/>
    <n v="21989362"/>
    <n v="369404"/>
  </r>
  <r>
    <x v="354"/>
    <n v="22241281"/>
    <n v="372663"/>
  </r>
  <r>
    <x v="355"/>
    <n v="22449576"/>
    <n v="374440"/>
  </r>
  <r>
    <x v="356"/>
    <n v="22675892"/>
    <n v="376488"/>
  </r>
  <r>
    <x v="357"/>
    <n v="22905869"/>
    <n v="380894"/>
  </r>
  <r>
    <x v="358"/>
    <n v="23135194"/>
    <n v="384824"/>
  </r>
  <r>
    <x v="359"/>
    <n v="23374716"/>
    <n v="388804"/>
  </r>
  <r>
    <x v="360"/>
    <n v="23614569"/>
    <n v="392553"/>
  </r>
  <r>
    <x v="361"/>
    <n v="23816762"/>
    <n v="395894"/>
  </r>
  <r>
    <x v="362"/>
    <n v="23986856"/>
    <n v="397624"/>
  </r>
  <r>
    <x v="363"/>
    <n v="24127989"/>
    <n v="399065"/>
  </r>
  <r>
    <x v="364"/>
    <n v="24314933"/>
    <n v="401836"/>
  </r>
  <r>
    <x v="365"/>
    <n v="24500421"/>
    <n v="406216"/>
  </r>
  <r>
    <x v="366"/>
    <n v="24690903"/>
    <n v="410351"/>
  </r>
  <r>
    <x v="367"/>
    <n v="24882468"/>
    <n v="414082"/>
  </r>
  <r>
    <x v="368"/>
    <n v="25050385"/>
    <n v="417404"/>
  </r>
  <r>
    <x v="369"/>
    <n v="25180061"/>
    <n v="419219"/>
  </r>
  <r>
    <x v="370"/>
    <n v="25336637"/>
    <n v="421126"/>
  </r>
  <r>
    <x v="371"/>
    <n v="25487275"/>
    <n v="425224"/>
  </r>
  <r>
    <x v="372"/>
    <n v="25643045"/>
    <n v="429326"/>
  </r>
  <r>
    <x v="373"/>
    <n v="25809220"/>
    <n v="433194"/>
  </r>
  <r>
    <x v="374"/>
    <n v="25973835"/>
    <n v="436794"/>
  </r>
  <r>
    <x v="375"/>
    <n v="26107635"/>
    <n v="439435"/>
  </r>
  <r>
    <x v="376"/>
    <n v="26221675"/>
    <n v="441299"/>
  </r>
  <r>
    <x v="377"/>
    <n v="26363284"/>
    <n v="443249"/>
  </r>
  <r>
    <x v="378"/>
    <n v="26478540"/>
    <n v="446860"/>
  </r>
  <r>
    <x v="379"/>
    <n v="26598723"/>
    <n v="450703"/>
  </r>
  <r>
    <x v="380"/>
    <n v="26724359"/>
    <n v="455820"/>
  </r>
  <r>
    <x v="381"/>
    <n v="26853860"/>
    <n v="459390"/>
  </r>
  <r>
    <x v="382"/>
    <n v="26958807"/>
    <n v="462052"/>
  </r>
  <r>
    <x v="383"/>
    <n v="27046088"/>
    <n v="463353"/>
  </r>
  <r>
    <x v="384"/>
    <n v="27139070"/>
    <n v="464936"/>
  </r>
  <r>
    <x v="385"/>
    <n v="27235460"/>
    <n v="468106"/>
  </r>
  <r>
    <x v="386"/>
    <n v="27330435"/>
    <n v="471360"/>
  </r>
  <r>
    <x v="387"/>
    <n v="27436075"/>
    <n v="475238"/>
  </r>
  <r>
    <x v="388"/>
    <n v="27535702"/>
    <n v="480701"/>
  </r>
  <r>
    <x v="389"/>
    <n v="27620354"/>
    <n v="484073"/>
  </r>
  <r>
    <x v="390"/>
    <n v="27684134"/>
    <n v="485154"/>
  </r>
  <r>
    <x v="391"/>
    <n v="27739406"/>
    <n v="486148"/>
  </r>
  <r>
    <x v="392"/>
    <n v="27803946"/>
    <n v="487855"/>
  </r>
  <r>
    <x v="393"/>
    <n v="27874107"/>
    <n v="490326"/>
  </r>
  <r>
    <x v="394"/>
    <n v="27945898"/>
    <n v="492951"/>
  </r>
  <r>
    <x v="395"/>
    <n v="28023910"/>
    <n v="495572"/>
  </r>
  <r>
    <x v="396"/>
    <n v="28093630"/>
    <n v="497403"/>
  </r>
  <r>
    <x v="397"/>
    <n v="28148810"/>
    <n v="498650"/>
  </r>
  <r>
    <x v="398"/>
    <n v="28208276"/>
    <n v="500104"/>
  </r>
  <r>
    <x v="399"/>
    <n v="28280189"/>
    <n v="502432"/>
  </r>
  <r>
    <x v="400"/>
    <n v="28354383"/>
    <n v="505642"/>
  </r>
  <r>
    <x v="401"/>
    <n v="28432265"/>
    <n v="508107"/>
  </r>
  <r>
    <x v="402"/>
    <n v="28510582"/>
    <n v="510283"/>
  </r>
  <r>
    <x v="403"/>
    <n v="28573256"/>
    <n v="511850"/>
  </r>
  <r>
    <x v="404"/>
    <n v="28624161"/>
    <n v="512979"/>
  </r>
  <r>
    <x v="405"/>
    <n v="28680857"/>
    <n v="514404"/>
  </r>
  <r>
    <x v="406"/>
    <n v="28738501"/>
    <n v="515710"/>
  </r>
  <r>
    <x v="407"/>
    <n v="28805113"/>
    <n v="518079"/>
  </r>
  <r>
    <x v="408"/>
    <n v="28872395"/>
    <n v="520028"/>
  </r>
  <r>
    <x v="409"/>
    <n v="28938090"/>
    <n v="522511"/>
  </r>
  <r>
    <x v="410"/>
    <n v="28994675"/>
    <n v="523970"/>
  </r>
  <r>
    <x v="411"/>
    <n v="29034739"/>
    <n v="524646"/>
  </r>
  <r>
    <x v="412"/>
    <n v="29129252"/>
    <n v="525466"/>
  </r>
  <r>
    <x v="413"/>
    <n v="29185151"/>
    <n v="527351"/>
  </r>
  <r>
    <x v="414"/>
    <n v="29243346"/>
    <n v="528825"/>
  </r>
  <r>
    <x v="415"/>
    <n v="29305733"/>
    <n v="530349"/>
  </r>
  <r>
    <x v="416"/>
    <n v="29369899"/>
    <n v="532054"/>
  </r>
  <r>
    <x v="417"/>
    <n v="29419456"/>
    <n v="533928"/>
  </r>
  <r>
    <x v="418"/>
    <n v="29457445"/>
    <n v="534497"/>
  </r>
  <r>
    <x v="419"/>
    <n v="29514609"/>
    <n v="535250"/>
  </r>
  <r>
    <x v="420"/>
    <n v="29569140"/>
    <n v="536494"/>
  </r>
  <r>
    <x v="421"/>
    <n v="29628071"/>
    <n v="537671"/>
  </r>
  <r>
    <x v="422"/>
    <n v="29688541"/>
    <n v="539229"/>
  </r>
  <r>
    <x v="423"/>
    <n v="29749164"/>
    <n v="540743"/>
  </r>
  <r>
    <x v="424"/>
    <n v="29803589"/>
    <n v="541515"/>
  </r>
  <r>
    <x v="425"/>
    <n v="29837782"/>
    <n v="541963"/>
  </r>
  <r>
    <x v="426"/>
    <n v="29892498"/>
    <n v="542611"/>
  </r>
  <r>
    <x v="427"/>
    <n v="29949244"/>
    <n v="543504"/>
  </r>
  <r>
    <x v="428"/>
    <n v="30029147"/>
    <n v="545094"/>
  </r>
  <r>
    <x v="429"/>
    <n v="30098263"/>
    <n v="546364"/>
  </r>
  <r>
    <x v="430"/>
    <n v="30172762"/>
    <n v="547624"/>
  </r>
  <r>
    <x v="431"/>
    <n v="30233462"/>
    <n v="548404"/>
  </r>
  <r>
    <x v="432"/>
    <n v="30277977"/>
    <n v="548894"/>
  </r>
  <r>
    <x v="433"/>
    <n v="30348716"/>
    <n v="549579"/>
  </r>
  <r>
    <x v="434"/>
    <n v="30410950"/>
    <n v="550526"/>
  </r>
  <r>
    <x v="435"/>
    <n v="30478886"/>
    <n v="551661"/>
  </r>
  <r>
    <x v="436"/>
    <n v="30556079"/>
    <n v="552618"/>
  </r>
  <r>
    <x v="437"/>
    <n v="30624668"/>
    <n v="553574"/>
  </r>
  <r>
    <x v="438"/>
    <n v="30688804"/>
    <n v="554327"/>
  </r>
  <r>
    <x v="439"/>
    <n v="30725627"/>
    <n v="554599"/>
  </r>
  <r>
    <x v="440"/>
    <n v="30802221"/>
    <n v="555129"/>
  </r>
  <r>
    <x v="441"/>
    <n v="30864193"/>
    <n v="556038"/>
  </r>
  <r>
    <x v="442"/>
    <n v="30937283"/>
    <n v="558609"/>
  </r>
  <r>
    <x v="443"/>
    <n v="31017741"/>
    <n v="559611"/>
  </r>
  <r>
    <x v="444"/>
    <n v="31099323"/>
    <n v="560557"/>
  </r>
  <r>
    <x v="445"/>
    <n v="31164081"/>
    <n v="561261"/>
  </r>
  <r>
    <x v="446"/>
    <n v="31212058"/>
    <n v="561562"/>
  </r>
  <r>
    <x v="447"/>
    <n v="31283990"/>
    <n v="562027"/>
  </r>
  <r>
    <x v="448"/>
    <n v="31361311"/>
    <n v="563010"/>
  </r>
  <r>
    <x v="449"/>
    <n v="31437061"/>
    <n v="563945"/>
  </r>
  <r>
    <x v="450"/>
    <n v="31510755"/>
    <n v="564862"/>
  </r>
  <r>
    <x v="451"/>
    <n v="31589109"/>
    <n v="565797"/>
  </r>
  <r>
    <x v="452"/>
    <n v="31642983"/>
    <n v="566474"/>
  </r>
  <r>
    <x v="453"/>
    <n v="31684382"/>
    <n v="566832"/>
  </r>
  <r>
    <x v="454"/>
    <n v="31754642"/>
    <n v="567317"/>
  </r>
  <r>
    <x v="455"/>
    <n v="31815666"/>
    <n v="568149"/>
  </r>
  <r>
    <x v="456"/>
    <n v="31878161"/>
    <n v="568989"/>
  </r>
  <r>
    <x v="457"/>
    <n v="31944402"/>
    <n v="569900"/>
  </r>
  <r>
    <x v="458"/>
    <n v="32008186"/>
    <n v="570773"/>
  </r>
  <r>
    <x v="459"/>
    <n v="32058654"/>
    <n v="571498"/>
  </r>
  <r>
    <x v="460"/>
    <n v="32092245"/>
    <n v="571780"/>
  </r>
  <r>
    <x v="461"/>
    <n v="32139580"/>
    <n v="572259"/>
  </r>
  <r>
    <x v="462"/>
    <n v="32191457"/>
    <n v="572972"/>
  </r>
  <r>
    <x v="463"/>
    <n v="32246275"/>
    <n v="573906"/>
  </r>
  <r>
    <x v="464"/>
    <n v="32303857"/>
    <n v="574780"/>
  </r>
  <r>
    <x v="465"/>
    <n v="32362374"/>
    <n v="575640"/>
  </r>
  <r>
    <x v="466"/>
    <n v="32407133"/>
    <n v="576355"/>
  </r>
  <r>
    <x v="467"/>
    <n v="32436765"/>
    <n v="576667"/>
  </r>
  <r>
    <x v="468"/>
    <n v="32486709"/>
    <n v="577126"/>
  </r>
  <r>
    <x v="469"/>
    <n v="32527664"/>
    <n v="578030"/>
  </r>
  <r>
    <x v="470"/>
    <n v="32572383"/>
    <n v="578806"/>
  </r>
  <r>
    <x v="471"/>
    <n v="32620077"/>
    <n v="579638"/>
  </r>
  <r>
    <x v="472"/>
    <n v="32667570"/>
    <n v="580450"/>
  </r>
  <r>
    <x v="473"/>
    <n v="32701236"/>
    <n v="581054"/>
  </r>
  <r>
    <x v="474"/>
    <n v="32723564"/>
    <n v="581300"/>
  </r>
  <r>
    <x v="475"/>
    <n v="32760121"/>
    <n v="581670"/>
  </r>
  <r>
    <x v="476"/>
    <n v="32794162"/>
    <n v="582363"/>
  </r>
  <r>
    <x v="477"/>
    <n v="32829645"/>
    <n v="583211"/>
  </r>
  <r>
    <x v="478"/>
    <n v="32868084"/>
    <n v="583991"/>
  </r>
  <r>
    <x v="479"/>
    <n v="32909065"/>
    <n v="584723"/>
  </r>
  <r>
    <x v="480"/>
    <n v="32938115"/>
    <n v="585282"/>
  </r>
  <r>
    <x v="481"/>
    <n v="32954825"/>
    <n v="585574"/>
  </r>
  <r>
    <x v="482"/>
    <n v="32984032"/>
    <n v="585958"/>
  </r>
  <r>
    <x v="483"/>
    <n v="33011895"/>
    <n v="586825"/>
  </r>
  <r>
    <x v="484"/>
    <n v="33040689"/>
    <n v="587500"/>
  </r>
  <r>
    <x v="485"/>
    <n v="33070307"/>
    <n v="588154"/>
  </r>
  <r>
    <x v="486"/>
    <n v="33107107"/>
    <n v="588850"/>
  </r>
  <r>
    <x v="487"/>
    <n v="33117634"/>
    <n v="589329"/>
  </r>
  <r>
    <x v="488"/>
    <n v="33131784"/>
    <n v="589518"/>
  </r>
  <r>
    <x v="489"/>
    <n v="33157412"/>
    <n v="589935"/>
  </r>
  <r>
    <x v="490"/>
    <n v="33180250"/>
    <n v="590635"/>
  </r>
  <r>
    <x v="491"/>
    <n v="33203636"/>
    <n v="591601"/>
  </r>
  <r>
    <x v="492"/>
    <n v="33231383"/>
    <n v="592942"/>
  </r>
  <r>
    <x v="493"/>
    <n v="33253407"/>
    <n v="593701"/>
  </r>
  <r>
    <x v="494"/>
    <n v="33264967"/>
    <n v="594040"/>
  </r>
  <r>
    <x v="495"/>
    <n v="33272409"/>
    <n v="594171"/>
  </r>
  <r>
    <x v="496"/>
    <n v="33277912"/>
    <n v="594321"/>
  </r>
  <r>
    <x v="497"/>
    <n v="33300482"/>
    <n v="594841"/>
  </r>
  <r>
    <x v="498"/>
    <n v="33317340"/>
    <n v="595435"/>
  </r>
  <r>
    <x v="499"/>
    <n v="33336811"/>
    <n v="596051"/>
  </r>
  <r>
    <x v="500"/>
    <n v="33312812"/>
    <n v="596190"/>
  </r>
  <r>
    <x v="501"/>
    <n v="33323260"/>
    <n v="596565"/>
  </r>
  <r>
    <x v="502"/>
    <n v="33329413"/>
    <n v="596817"/>
  </r>
  <r>
    <x v="503"/>
    <n v="33348865"/>
    <n v="597153"/>
  </r>
  <r>
    <x v="504"/>
    <n v="33363050"/>
    <n v="597528"/>
  </r>
  <r>
    <x v="505"/>
    <n v="33383714"/>
    <n v="598100"/>
  </r>
  <r>
    <x v="506"/>
    <n v="33399513"/>
    <n v="598560"/>
  </r>
  <r>
    <x v="507"/>
    <n v="33416340"/>
    <n v="599077"/>
  </r>
  <r>
    <x v="508"/>
    <n v="33424619"/>
    <n v="599247"/>
  </r>
  <r>
    <x v="509"/>
    <n v="33431406"/>
    <n v="599342"/>
  </r>
  <r>
    <x v="510"/>
    <n v="33446525"/>
    <n v="599552"/>
  </r>
  <r>
    <x v="511"/>
    <n v="33458397"/>
    <n v="600004"/>
  </r>
  <r>
    <x v="512"/>
    <n v="33472808"/>
    <n v="600428"/>
  </r>
  <r>
    <x v="513"/>
    <n v="33484995"/>
    <n v="600716"/>
  </r>
  <r>
    <x v="514"/>
    <n v="33497695"/>
    <n v="601185"/>
  </r>
  <r>
    <x v="515"/>
    <n v="33505275"/>
    <n v="601354"/>
  </r>
  <r>
    <x v="516"/>
    <n v="33509338"/>
    <n v="601444"/>
  </r>
  <r>
    <x v="517"/>
    <n v="33525182"/>
    <n v="601732"/>
  </r>
  <r>
    <x v="518"/>
    <n v="33537943"/>
    <n v="602164"/>
  </r>
  <r>
    <x v="519"/>
    <n v="33551974"/>
    <n v="602562"/>
  </r>
  <r>
    <x v="520"/>
    <n v="33566669"/>
    <n v="602917"/>
  </r>
  <r>
    <x v="521"/>
    <n v="33581632"/>
    <n v="603375"/>
  </r>
  <r>
    <x v="522"/>
    <n v="33588423"/>
    <n v="603501"/>
  </r>
  <r>
    <x v="523"/>
    <n v="33592510"/>
    <n v="603597"/>
  </r>
  <r>
    <x v="524"/>
    <n v="33608058"/>
    <n v="603758"/>
  </r>
  <r>
    <x v="525"/>
    <n v="33623787"/>
    <n v="604137"/>
  </r>
  <r>
    <x v="526"/>
    <n v="33639764"/>
    <n v="604460"/>
  </r>
  <r>
    <x v="527"/>
    <n v="33704723"/>
    <n v="604707"/>
  </r>
  <r>
    <x v="528"/>
    <n v="33725159"/>
    <n v="604973"/>
  </r>
  <r>
    <x v="529"/>
    <n v="33729152"/>
    <n v="605059"/>
  </r>
  <r>
    <x v="530"/>
    <n v="33732074"/>
    <n v="605096"/>
  </r>
  <r>
    <x v="531"/>
    <n v="33736665"/>
    <n v="605137"/>
  </r>
  <r>
    <x v="532"/>
    <n v="33763742"/>
    <n v="605454"/>
  </r>
  <r>
    <x v="533"/>
    <n v="33793961"/>
    <n v="605776"/>
  </r>
  <r>
    <x v="534"/>
    <n v="33843194"/>
    <n v="606142"/>
  </r>
  <r>
    <x v="535"/>
    <n v="33878529"/>
    <n v="606549"/>
  </r>
  <r>
    <x v="536"/>
    <n v="33886287"/>
    <n v="606637"/>
  </r>
  <r>
    <x v="537"/>
    <n v="33891830"/>
    <n v="606667"/>
  </r>
  <r>
    <x v="538"/>
    <n v="33927213"/>
    <n v="606940"/>
  </r>
  <r>
    <x v="539"/>
    <n v="33970195"/>
    <n v="607372"/>
  </r>
  <r>
    <x v="540"/>
    <n v="34008250"/>
    <n v="607765"/>
  </r>
  <r>
    <x v="541"/>
    <n v="34044268"/>
    <n v="608103"/>
  </r>
  <r>
    <x v="542"/>
    <n v="34096492"/>
    <n v="608460"/>
  </r>
  <r>
    <x v="543"/>
    <n v="34108937"/>
    <n v="608543"/>
  </r>
  <r>
    <x v="544"/>
    <n v="34117964"/>
    <n v="608580"/>
  </r>
  <r>
    <x v="545"/>
    <n v="34177146"/>
    <n v="608811"/>
  </r>
  <r>
    <x v="546"/>
    <n v="34239257"/>
    <n v="609111"/>
  </r>
  <r>
    <x v="547"/>
    <n v="34299310"/>
    <n v="609508"/>
  </r>
  <r>
    <x v="548"/>
    <n v="34364829"/>
    <n v="609870"/>
  </r>
  <r>
    <x v="549"/>
    <n v="34447610"/>
    <n v="610313"/>
  </r>
  <r>
    <x v="550"/>
    <n v="34469200"/>
    <n v="610414"/>
  </r>
  <r>
    <x v="551"/>
    <n v="34483033"/>
    <n v="610463"/>
  </r>
  <r>
    <x v="552"/>
    <n v="34576119"/>
    <n v="610722"/>
  </r>
  <r>
    <x v="553"/>
    <n v="34682937"/>
    <n v="611206"/>
  </r>
  <r>
    <x v="554"/>
    <n v="34767898"/>
    <n v="611711"/>
  </r>
  <r>
    <x v="555"/>
    <n v="34866192"/>
    <n v="612104"/>
  </r>
  <r>
    <x v="556"/>
    <n v="34988866"/>
    <n v="612775"/>
  </r>
  <r>
    <x v="557"/>
    <n v="35018564"/>
    <n v="612919"/>
  </r>
  <r>
    <x v="558"/>
    <n v="35041458"/>
    <n v="612982"/>
  </r>
  <r>
    <x v="559"/>
    <n v="35177628"/>
    <n v="613440"/>
  </r>
  <r>
    <x v="560"/>
    <n v="35327939"/>
    <n v="614109"/>
  </r>
  <r>
    <x v="561"/>
    <n v="35440283"/>
    <n v="614834"/>
  </r>
  <r>
    <x v="562"/>
    <n v="35567255"/>
    <n v="615408"/>
  </r>
  <r>
    <x v="563"/>
    <n v="35735606"/>
    <n v="616257"/>
  </r>
  <r>
    <x v="564"/>
    <n v="35777721"/>
    <n v="616463"/>
  </r>
  <r>
    <x v="565"/>
    <n v="35813789"/>
    <n v="616594"/>
  </r>
  <r>
    <x v="566"/>
    <n v="35992480"/>
    <n v="617314"/>
  </r>
  <r>
    <x v="567"/>
    <n v="36154571"/>
    <n v="618363"/>
  </r>
  <r>
    <x v="568"/>
    <n v="36310148"/>
    <n v="618701"/>
  </r>
  <r>
    <x v="569"/>
    <n v="36448857"/>
    <n v="619723"/>
  </r>
  <r>
    <x v="570"/>
    <n v="36636249"/>
    <n v="620809"/>
  </r>
  <r>
    <x v="571"/>
    <n v="36686066"/>
    <n v="621051"/>
  </r>
  <r>
    <x v="572"/>
    <n v="36729884"/>
    <n v="621228"/>
  </r>
  <r>
    <x v="573"/>
    <n v="36989377"/>
    <n v="622244"/>
  </r>
  <r>
    <x v="574"/>
    <n v="37133674"/>
    <n v="623237"/>
  </r>
  <r>
    <x v="575"/>
    <n v="37298543"/>
    <n v="624365"/>
  </r>
  <r>
    <x v="576"/>
    <n v="37458349"/>
    <n v="626099"/>
  </r>
  <r>
    <x v="577"/>
    <n v="37657643"/>
    <n v="627631"/>
  </r>
  <r>
    <x v="578"/>
    <n v="37737034"/>
    <n v="628100"/>
  </r>
  <r>
    <x v="579"/>
    <n v="37777607"/>
    <n v="628285"/>
  </r>
  <r>
    <x v="580"/>
    <n v="38043754"/>
    <n v="629644"/>
  </r>
  <r>
    <x v="581"/>
    <n v="38193951"/>
    <n v="631057"/>
  </r>
  <r>
    <x v="582"/>
    <n v="38364887"/>
    <n v="632522"/>
  </r>
  <r>
    <x v="583"/>
    <n v="38552648"/>
    <n v="634735"/>
  </r>
  <r>
    <x v="584"/>
    <n v="38748559"/>
    <n v="636509"/>
  </r>
  <r>
    <x v="585"/>
    <n v="38833818"/>
    <n v="637076"/>
  </r>
  <r>
    <x v="586"/>
    <n v="38875976"/>
    <n v="637356"/>
  </r>
  <r>
    <x v="587"/>
    <n v="39156379"/>
    <n v="639081"/>
  </r>
  <r>
    <x v="588"/>
    <n v="39316629"/>
    <n v="640519"/>
  </r>
  <r>
    <x v="589"/>
    <n v="39527624"/>
    <n v="642454"/>
  </r>
  <r>
    <x v="590"/>
    <n v="39703320"/>
    <n v="645391"/>
  </r>
  <r>
    <x v="591"/>
    <n v="39894795"/>
    <n v="647370"/>
  </r>
  <r>
    <x v="592"/>
    <n v="39960849"/>
    <n v="647896"/>
  </r>
  <r>
    <x v="593"/>
    <n v="40005266"/>
    <n v="648273"/>
  </r>
  <r>
    <x v="594"/>
    <n v="40082242"/>
    <n v="648788"/>
  </r>
  <r>
    <x v="595"/>
    <n v="40383380"/>
    <n v="651014"/>
  </r>
  <r>
    <x v="596"/>
    <n v="40567569"/>
    <n v="653216"/>
  </r>
  <r>
    <x v="597"/>
    <n v="40738140"/>
    <n v="656448"/>
  </r>
  <r>
    <x v="598"/>
    <n v="40914456"/>
    <n v="658865"/>
  </r>
  <r>
    <x v="599"/>
    <n v="40988382"/>
    <n v="659556"/>
  </r>
  <r>
    <x v="600"/>
    <n v="41027940"/>
    <n v="659854"/>
  </r>
  <r>
    <x v="601"/>
    <n v="41312998"/>
    <n v="661579"/>
  </r>
  <r>
    <x v="602"/>
    <n v="41465694"/>
    <n v="664235"/>
  </r>
  <r>
    <x v="603"/>
    <n v="41635889"/>
    <n v="666816"/>
  </r>
  <r>
    <x v="604"/>
    <n v="41790772"/>
    <n v="670234"/>
  </r>
  <r>
    <x v="605"/>
    <n v="41957710"/>
    <n v="672813"/>
  </r>
  <r>
    <x v="606"/>
    <n v="42025890"/>
    <n v="673637"/>
  </r>
  <r>
    <x v="607"/>
    <n v="42065846"/>
    <n v="673939"/>
  </r>
  <r>
    <x v="608"/>
    <n v="42274012"/>
    <n v="676191"/>
  </r>
  <r>
    <x v="609"/>
    <n v="42403987"/>
    <n v="678556"/>
  </r>
  <r>
    <x v="610"/>
    <n v="42551480"/>
    <n v="681343"/>
  </r>
  <r>
    <x v="611"/>
    <n v="42679344"/>
    <n v="684498"/>
  </r>
  <r>
    <x v="612"/>
    <n v="42819355"/>
    <n v="687247"/>
  </r>
  <r>
    <x v="613"/>
    <n v="42870947"/>
    <n v="687876"/>
  </r>
  <r>
    <x v="614"/>
    <n v="42905182"/>
    <n v="688178"/>
  </r>
  <r>
    <x v="615"/>
    <n v="43099971"/>
    <n v="690559"/>
  </r>
  <r>
    <x v="616"/>
    <n v="43213311"/>
    <n v="692878"/>
  </r>
  <r>
    <x v="617"/>
    <n v="43341823"/>
    <n v="695393"/>
  </r>
  <r>
    <x v="618"/>
    <n v="43458032"/>
    <n v="698136"/>
  </r>
  <r>
    <x v="619"/>
    <n v="43583808"/>
    <n v="700583"/>
  </r>
  <r>
    <x v="620"/>
    <n v="43628030"/>
    <n v="701231"/>
  </r>
  <r>
    <x v="621"/>
    <n v="43653869"/>
    <n v="701480"/>
  </r>
  <r>
    <x v="622"/>
    <n v="43826568"/>
    <n v="703515"/>
  </r>
  <r>
    <x v="623"/>
    <n v="43925170"/>
    <n v="705543"/>
  </r>
  <r>
    <x v="624"/>
    <n v="44051125"/>
    <n v="708073"/>
  </r>
  <r>
    <x v="625"/>
    <n v="44156527"/>
    <n v="710522"/>
  </r>
  <r>
    <x v="626"/>
    <n v="44269453"/>
    <n v="712967"/>
  </r>
  <r>
    <x v="627"/>
    <n v="44306787"/>
    <n v="713480"/>
  </r>
  <r>
    <x v="628"/>
    <n v="44329826"/>
    <n v="713961"/>
  </r>
  <r>
    <x v="629"/>
    <n v="44453506"/>
    <n v="715123"/>
  </r>
  <r>
    <x v="630"/>
    <n v="44565082"/>
    <n v="717648"/>
  </r>
  <r>
    <x v="631"/>
    <n v="44671639"/>
    <n v="719887"/>
  </r>
  <r>
    <x v="632"/>
    <n v="44760608"/>
    <n v="721929"/>
  </r>
  <r>
    <x v="633"/>
    <n v="44859168"/>
    <n v="724104"/>
  </r>
  <r>
    <x v="634"/>
    <n v="44892709"/>
    <n v="724491"/>
  </r>
  <r>
    <x v="635"/>
    <n v="44914861"/>
    <n v="724673"/>
  </r>
  <r>
    <x v="636"/>
    <n v="45036894"/>
    <n v="726545"/>
  </r>
  <r>
    <x v="637"/>
    <n v="45120577"/>
    <n v="728682"/>
  </r>
  <r>
    <x v="638"/>
    <n v="45207199"/>
    <n v="731688"/>
  </r>
  <r>
    <x v="639"/>
    <n v="45289145"/>
    <n v="733564"/>
  </r>
  <r>
    <x v="640"/>
    <n v="45376442"/>
    <n v="735699"/>
  </r>
  <r>
    <x v="641"/>
    <n v="45406266"/>
    <n v="736148"/>
  </r>
  <r>
    <x v="642"/>
    <n v="45423368"/>
    <n v="736296"/>
  </r>
  <r>
    <x v="643"/>
    <n v="45528929"/>
    <n v="737709"/>
  </r>
  <r>
    <x v="644"/>
    <n v="45616352"/>
    <n v="739445"/>
  </r>
  <r>
    <x v="645"/>
    <n v="45710896"/>
    <n v="741460"/>
  </r>
  <r>
    <x v="646"/>
    <n v="45797081"/>
    <n v="743242"/>
  </r>
  <r>
    <x v="647"/>
    <n v="45885804"/>
    <n v="745262"/>
  </r>
  <r>
    <x v="648"/>
    <n v="45915215"/>
    <n v="745586"/>
  </r>
  <r>
    <x v="649"/>
    <n v="45934098"/>
    <n v="745743"/>
  </r>
  <r>
    <x v="650"/>
    <n v="46058668"/>
    <n v="746894"/>
  </r>
  <r>
    <x v="651"/>
    <n v="46135611"/>
    <n v="748410"/>
  </r>
  <r>
    <x v="652"/>
    <n v="46220455"/>
    <n v="750290"/>
  </r>
  <r>
    <x v="653"/>
    <n v="46303542"/>
    <n v="751413"/>
  </r>
  <r>
    <x v="654"/>
    <n v="46395310"/>
    <n v="753734"/>
  </r>
  <r>
    <x v="655"/>
    <n v="46427249"/>
    <n v="754136"/>
  </r>
  <r>
    <x v="656"/>
    <n v="46449334"/>
    <n v="754268"/>
  </r>
  <r>
    <x v="657"/>
    <n v="46575795"/>
    <n v="755489"/>
  </r>
  <r>
    <x v="658"/>
    <n v="46659446"/>
    <n v="757205"/>
  </r>
  <r>
    <x v="659"/>
    <n v="46757836"/>
    <n v="758841"/>
  </r>
  <r>
    <x v="660"/>
    <n v="46822437"/>
    <n v="759563"/>
  </r>
  <r>
    <x v="661"/>
    <n v="46951788"/>
    <n v="761624"/>
  </r>
  <r>
    <x v="662"/>
    <n v="47013185"/>
    <n v="762092"/>
  </r>
  <r>
    <x v="663"/>
    <n v="47036794"/>
    <n v="762234"/>
  </r>
  <r>
    <x v="664"/>
    <n v="47185418"/>
    <n v="763425"/>
  </r>
  <r>
    <x v="665"/>
    <n v="47275904"/>
    <n v="764871"/>
  </r>
  <r>
    <x v="666"/>
    <n v="47390261"/>
    <n v="766489"/>
  </r>
  <r>
    <x v="667"/>
    <n v="47500534"/>
    <n v="769820"/>
  </r>
  <r>
    <x v="668"/>
    <n v="47620182"/>
    <n v="771811"/>
  </r>
  <r>
    <x v="669"/>
    <n v="47661246"/>
    <n v="772136"/>
  </r>
  <r>
    <x v="670"/>
    <n v="47692618"/>
    <n v="772259"/>
  </r>
  <r>
    <x v="671"/>
    <n v="47851516"/>
    <n v="773402"/>
  </r>
  <r>
    <x v="672"/>
    <n v="47944287"/>
    <n v="774880"/>
  </r>
  <r>
    <x v="673"/>
    <n v="48064179"/>
    <n v="776516"/>
  </r>
  <r>
    <x v="674"/>
    <n v="48095032"/>
    <n v="776893"/>
  </r>
  <r>
    <x v="675"/>
    <n v="48146557"/>
    <n v="777437"/>
  </r>
  <r>
    <x v="676"/>
    <n v="48171236"/>
    <n v="777629"/>
  </r>
  <r>
    <x v="677"/>
    <n v="48195186"/>
    <n v="777750"/>
  </r>
  <r>
    <x v="678"/>
    <n v="48411498"/>
    <n v="779624"/>
  </r>
  <r>
    <x v="679"/>
    <n v="48520792"/>
    <n v="781183"/>
  </r>
  <r>
    <x v="680"/>
    <n v="48660112"/>
    <n v="783149"/>
  </r>
  <r>
    <x v="681"/>
    <n v="48798824"/>
    <n v="784506"/>
  </r>
  <r>
    <x v="682"/>
    <n v="48952069"/>
    <n v="786667"/>
  </r>
  <r>
    <x v="683"/>
    <n v="49010213"/>
    <n v="787157"/>
  </r>
  <r>
    <x v="684"/>
    <n v="49044786"/>
    <n v="787318"/>
  </r>
  <r>
    <x v="685"/>
    <n v="49242230"/>
    <n v="788660"/>
  </r>
  <r>
    <x v="686"/>
    <n v="49356227"/>
    <n v="790434"/>
  </r>
  <r>
    <x v="687"/>
    <n v="49505272"/>
    <n v="792313"/>
  </r>
  <r>
    <x v="688"/>
    <n v="49628777"/>
    <n v="793608"/>
  </r>
  <r>
    <x v="689"/>
    <n v="49793839"/>
    <n v="795711"/>
  </r>
  <r>
    <x v="690"/>
    <n v="49845184"/>
    <n v="796127"/>
  </r>
  <r>
    <x v="691"/>
    <n v="49881540"/>
    <n v="796322"/>
  </r>
  <r>
    <x v="692"/>
    <n v="50084423"/>
    <n v="797611"/>
  </r>
  <r>
    <x v="693"/>
    <n v="50201282"/>
    <n v="799345"/>
  </r>
  <r>
    <x v="694"/>
    <n v="50346558"/>
    <n v="801438"/>
  </r>
  <r>
    <x v="695"/>
    <n v="50492877"/>
    <n v="802601"/>
  </r>
  <r>
    <x v="696"/>
    <n v="50664022"/>
    <n v="804697"/>
  </r>
  <r>
    <x v="697"/>
    <n v="50738685"/>
    <n v="805171"/>
  </r>
  <r>
    <x v="698"/>
    <n v="50811164"/>
    <n v="805334"/>
  </r>
  <r>
    <x v="699"/>
    <n v="51114064"/>
    <n v="806753"/>
  </r>
  <r>
    <x v="700"/>
    <n v="51303535"/>
    <n v="808841"/>
  </r>
  <r>
    <x v="701"/>
    <n v="51547227"/>
    <n v="810927"/>
  </r>
  <r>
    <x v="702"/>
    <n v="51812442"/>
    <n v="814211"/>
  </r>
  <r>
    <x v="703"/>
    <n v="51996367"/>
    <n v="815213"/>
  </r>
  <r>
    <x v="704"/>
    <n v="52054715"/>
    <n v="815312"/>
  </r>
  <r>
    <x v="705"/>
    <n v="52244429"/>
    <n v="815391"/>
  </r>
  <r>
    <x v="706"/>
    <n v="52787969"/>
    <n v="817134"/>
  </r>
  <r>
    <x v="707"/>
    <n v="53168681"/>
    <n v="819630"/>
  </r>
  <r>
    <x v="708"/>
    <n v="53657745"/>
    <n v="821731"/>
  </r>
  <r>
    <x v="709"/>
    <n v="54242800"/>
    <n v="823141"/>
  </r>
  <r>
    <x v="710"/>
    <n v="54689367"/>
    <n v="824336"/>
  </r>
  <r>
    <x v="711"/>
    <n v="54850427"/>
    <n v="824609"/>
  </r>
  <r>
    <x v="712"/>
    <n v="55137064"/>
    <n v="824841"/>
  </r>
  <r>
    <x v="713"/>
    <n v="56155999"/>
    <n v="826491"/>
  </r>
  <r>
    <x v="714"/>
    <n v="57041905"/>
    <n v="828853"/>
  </r>
  <r>
    <x v="715"/>
    <n v="57745969"/>
    <n v="830981"/>
  </r>
  <r>
    <x v="716"/>
    <n v="58505187"/>
    <n v="832953"/>
  </r>
  <r>
    <x v="717"/>
    <n v="59405357"/>
    <n v="835637"/>
  </r>
  <r>
    <x v="718"/>
    <n v="59851597"/>
    <n v="836327"/>
  </r>
  <r>
    <x v="719"/>
    <n v="60166932"/>
    <n v="836728"/>
  </r>
  <r>
    <x v="720"/>
    <n v="61600909"/>
    <n v="838412"/>
  </r>
  <r>
    <x v="721"/>
    <n v="62370837"/>
    <n v="841092"/>
  </r>
  <r>
    <x v="722"/>
    <n v="63251819"/>
    <n v="843853"/>
  </r>
  <r>
    <x v="723"/>
    <n v="64120526"/>
    <n v="846110"/>
  </r>
  <r>
    <x v="724"/>
    <n v="65053852"/>
    <n v="849101"/>
  </r>
  <r>
    <x v="725"/>
    <n v="65477079"/>
    <n v="850099"/>
  </r>
  <r>
    <x v="726"/>
    <n v="65814886"/>
    <n v="850509"/>
  </r>
  <r>
    <x v="727"/>
    <n v="66526937"/>
    <n v="851283"/>
  </r>
  <r>
    <x v="728"/>
    <n v="67705340"/>
    <n v="854268"/>
  </r>
  <r>
    <x v="729"/>
    <n v="68557295"/>
    <n v="857644"/>
  </r>
  <r>
    <x v="730"/>
    <n v="69305615"/>
    <n v="860316"/>
  </r>
  <r>
    <x v="731"/>
    <n v="70130930"/>
    <n v="864182"/>
  </r>
  <r>
    <x v="732"/>
    <n v="70468314"/>
    <n v="865116"/>
  </r>
  <r>
    <x v="733"/>
    <n v="70667795"/>
    <n v="865687"/>
  </r>
  <r>
    <x v="734"/>
    <n v="71699954"/>
    <n v="867866"/>
  </r>
  <r>
    <x v="735"/>
    <n v="72210867"/>
    <n v="870838"/>
  </r>
  <r>
    <x v="736"/>
    <n v="72895313"/>
    <n v="874733"/>
  </r>
  <r>
    <x v="737"/>
    <n v="73425577"/>
    <n v="877824"/>
  </r>
  <r>
    <x v="738"/>
    <n v="73981352"/>
    <n v="881703"/>
  </r>
  <r>
    <x v="739"/>
    <n v="74223465"/>
    <n v="883009"/>
  </r>
  <r>
    <x v="740"/>
    <n v="74327523"/>
    <n v="883370"/>
  </r>
  <r>
    <x v="741"/>
    <n v="74989495"/>
    <n v="885943"/>
  </r>
  <r>
    <x v="742"/>
    <n v="75285900"/>
    <n v="889525"/>
  </r>
  <r>
    <x v="743"/>
    <n v="75610929"/>
    <n v="893156"/>
  </r>
  <r>
    <x v="744"/>
    <n v="75923171"/>
    <n v="896178"/>
  </r>
  <r>
    <x v="745"/>
    <n v="76236151"/>
    <n v="900154"/>
  </r>
  <r>
    <x v="746"/>
    <n v="76359918"/>
    <n v="901022"/>
  </r>
  <r>
    <x v="747"/>
    <n v="76418395"/>
    <n v="901400"/>
  </r>
  <r>
    <x v="748"/>
    <n v="76766514"/>
    <n v="904139"/>
  </r>
  <r>
    <x v="749"/>
    <n v="76961010"/>
    <n v="907497"/>
  </r>
  <r>
    <x v="750"/>
    <n v="77187359"/>
    <n v="911067"/>
  </r>
  <r>
    <x v="751"/>
    <n v="77360952"/>
    <n v="914328"/>
  </r>
  <r>
    <x v="752"/>
    <n v="77530775"/>
    <n v="917135"/>
  </r>
  <r>
    <x v="753"/>
    <n v="77594737"/>
    <n v="917896"/>
  </r>
  <r>
    <x v="754"/>
    <n v="77629125"/>
    <n v="918368"/>
  </r>
  <r>
    <x v="755"/>
    <n v="77835449"/>
    <n v="920954"/>
  </r>
  <r>
    <x v="756"/>
    <n v="77950961"/>
    <n v="923804"/>
  </r>
  <r>
    <x v="757"/>
    <n v="78092141"/>
    <n v="927110"/>
  </r>
  <r>
    <x v="758"/>
    <n v="78196006"/>
    <n v="930297"/>
  </r>
  <r>
    <x v="759"/>
    <n v="78305615"/>
    <n v="932788"/>
  </r>
  <r>
    <x v="760"/>
    <n v="78351826"/>
    <n v="933480"/>
  </r>
  <r>
    <x v="761"/>
    <n v="78377993"/>
    <n v="933894"/>
  </r>
  <r>
    <x v="762"/>
    <n v="78433652"/>
    <n v="934654"/>
  </r>
  <r>
    <x v="763"/>
    <n v="78556769"/>
    <n v="937380"/>
  </r>
  <r>
    <x v="764"/>
    <n v="78641313"/>
    <n v="940404"/>
  </r>
  <r>
    <x v="765"/>
    <n v="78714719"/>
    <n v="943312"/>
  </r>
  <r>
    <x v="766"/>
    <n v="78800705"/>
    <n v="946121"/>
  </r>
  <r>
    <x v="767"/>
    <n v="78825927"/>
    <n v="946686"/>
  </r>
  <r>
    <x v="768"/>
    <n v="78835013"/>
    <n v="946883"/>
  </r>
  <r>
    <x v="769"/>
    <n v="78942813"/>
    <n v="948855"/>
  </r>
  <r>
    <x v="770"/>
    <n v="78986396"/>
    <n v="950788"/>
  </r>
  <r>
    <x v="771"/>
    <n v="79044542"/>
    <n v="953136"/>
  </r>
  <r>
    <x v="772"/>
    <n v="79096279"/>
    <n v="955018"/>
  </r>
  <r>
    <x v="773"/>
    <n v="79145866"/>
    <n v="956910"/>
  </r>
  <r>
    <x v="774"/>
    <n v="79162481"/>
    <n v="957217"/>
  </r>
  <r>
    <x v="775"/>
    <n v="79169256"/>
    <n v="957429"/>
  </r>
  <r>
    <x v="776"/>
    <n v="79232308"/>
    <n v="959115"/>
  </r>
  <r>
    <x v="777"/>
    <n v="79266324"/>
    <n v="960690"/>
  </r>
  <r>
    <x v="778"/>
    <n v="79314028"/>
    <n v="962503"/>
  </r>
  <r>
    <x v="779"/>
    <n v="79352221"/>
    <n v="964062"/>
  </r>
  <r>
    <x v="780"/>
    <n v="79396596"/>
    <n v="965746"/>
  </r>
  <r>
    <x v="781"/>
    <n v="79407518"/>
    <n v="966218"/>
  </r>
  <r>
    <x v="782"/>
    <n v="79413908"/>
    <n v="966361"/>
  </r>
  <r>
    <x v="783"/>
    <n v="79462956"/>
    <n v="963926"/>
  </r>
  <r>
    <x v="784"/>
    <n v="79511352"/>
    <n v="965449"/>
  </r>
  <r>
    <x v="785"/>
    <n v="79550748"/>
    <n v="967482"/>
  </r>
  <r>
    <x v="786"/>
    <n v="79586734"/>
    <n v="968690"/>
  </r>
  <r>
    <x v="787"/>
    <n v="79623203"/>
    <n v="969733"/>
  </r>
  <r>
    <x v="788"/>
    <n v="79635322"/>
    <n v="970065"/>
  </r>
  <r>
    <x v="789"/>
    <n v="79643175"/>
    <n v="970148"/>
  </r>
  <r>
    <x v="790"/>
    <n v="79689310"/>
    <n v="971107"/>
  </r>
  <r>
    <x v="791"/>
    <n v="79714979"/>
    <n v="972104"/>
  </r>
  <r>
    <x v="792"/>
    <n v="79762066"/>
    <n v="973459"/>
  </r>
  <r>
    <x v="793"/>
    <n v="79799812"/>
    <n v="974441"/>
  </r>
  <r>
    <x v="794"/>
    <n v="79833549"/>
    <n v="975273"/>
  </r>
  <r>
    <x v="795"/>
    <n v="79845604"/>
    <n v="975436"/>
  </r>
  <r>
    <x v="796"/>
    <n v="79853102"/>
    <n v="975486"/>
  </r>
  <r>
    <x v="797"/>
    <n v="79895338"/>
    <n v="976396"/>
  </r>
  <r>
    <x v="798"/>
    <n v="79920966"/>
    <n v="977153"/>
  </r>
  <r>
    <x v="799"/>
    <n v="79966408"/>
    <n v="978361"/>
  </r>
  <r>
    <x v="800"/>
    <n v="80004185"/>
    <n v="979236"/>
  </r>
  <r>
    <x v="801"/>
    <n v="80036620"/>
    <n v="979881"/>
  </r>
  <r>
    <x v="802"/>
    <n v="80048015"/>
    <n v="980018"/>
  </r>
  <r>
    <x v="803"/>
    <n v="80052942"/>
    <n v="980057"/>
  </r>
  <r>
    <x v="804"/>
    <n v="80093982"/>
    <n v="980682"/>
  </r>
  <r>
    <x v="805"/>
    <n v="80124875"/>
    <n v="981146"/>
  </r>
  <r>
    <x v="806"/>
    <n v="80174198"/>
    <n v="982263"/>
  </r>
  <r>
    <x v="807"/>
    <n v="80209904"/>
    <n v="982971"/>
  </r>
  <r>
    <x v="808"/>
    <n v="80254009"/>
    <n v="983514"/>
  </r>
  <r>
    <x v="809"/>
    <n v="80267530"/>
    <n v="983786"/>
  </r>
  <r>
    <x v="810"/>
    <n v="80275715"/>
    <n v="983813"/>
  </r>
  <r>
    <x v="811"/>
    <n v="80325700"/>
    <n v="984247"/>
  </r>
  <r>
    <x v="812"/>
    <n v="80354734"/>
    <n v="984838"/>
  </r>
  <r>
    <x v="813"/>
    <n v="80408643"/>
    <n v="985832"/>
  </r>
  <r>
    <x v="814"/>
    <n v="80466106"/>
    <n v="986448"/>
  </r>
  <r>
    <x v="815"/>
    <n v="80513724"/>
    <n v="987171"/>
  </r>
  <r>
    <x v="816"/>
    <n v="80524627"/>
    <n v="987211"/>
  </r>
  <r>
    <x v="817"/>
    <n v="80535906"/>
    <n v="987228"/>
  </r>
  <r>
    <x v="818"/>
    <n v="80595982"/>
    <n v="987545"/>
  </r>
  <r>
    <x v="819"/>
    <n v="80646004"/>
    <n v="987999"/>
  </r>
  <r>
    <x v="820"/>
    <n v="80708901"/>
    <n v="988610"/>
  </r>
  <r>
    <x v="821"/>
    <n v="80768167"/>
    <n v="989094"/>
  </r>
  <r>
    <x v="822"/>
    <n v="80836264"/>
    <n v="989584"/>
  </r>
  <r>
    <x v="823"/>
    <n v="80855181"/>
    <n v="989681"/>
  </r>
  <r>
    <x v="824"/>
    <n v="80867572"/>
    <n v="989709"/>
  </r>
  <r>
    <x v="825"/>
    <n v="80942184"/>
    <n v="990062"/>
  </r>
  <r>
    <x v="826"/>
    <n v="80996837"/>
    <n v="990368"/>
  </r>
  <r>
    <x v="827"/>
    <n v="81081307"/>
    <n v="991039"/>
  </r>
  <r>
    <x v="828"/>
    <n v="81154876"/>
    <n v="991502"/>
  </r>
  <r>
    <x v="829"/>
    <n v="81236707"/>
    <n v="991921"/>
  </r>
  <r>
    <x v="830"/>
    <n v="81259033"/>
    <n v="992010"/>
  </r>
  <r>
    <x v="831"/>
    <n v="81274401"/>
    <n v="992033"/>
  </r>
  <r>
    <x v="832"/>
    <n v="81370245"/>
    <n v="992424"/>
  </r>
  <r>
    <x v="833"/>
    <n v="81439579"/>
    <n v="993088"/>
  </r>
  <r>
    <x v="834"/>
    <n v="81541535"/>
    <n v="995021"/>
  </r>
  <r>
    <x v="835"/>
    <n v="81634962"/>
    <n v="995715"/>
  </r>
  <r>
    <x v="836"/>
    <n v="81730174"/>
    <n v="996168"/>
  </r>
  <r>
    <x v="837"/>
    <n v="81760532"/>
    <n v="996264"/>
  </r>
  <r>
    <x v="838"/>
    <n v="81772325"/>
    <n v="996283"/>
  </r>
  <r>
    <x v="839"/>
    <n v="81884978"/>
    <n v="996612"/>
  </r>
  <r>
    <x v="840"/>
    <n v="81978601"/>
    <n v="996916"/>
  </r>
  <r>
    <x v="841"/>
    <n v="82140136"/>
    <n v="997481"/>
  </r>
  <r>
    <x v="842"/>
    <n v="82255493"/>
    <n v="997853"/>
  </r>
  <r>
    <x v="843"/>
    <n v="82369958"/>
    <n v="998279"/>
  </r>
  <r>
    <x v="844"/>
    <n v="82395023"/>
    <n v="998325"/>
  </r>
  <r>
    <x v="845"/>
    <n v="82414462"/>
    <n v="998352"/>
  </r>
  <r>
    <x v="846"/>
    <n v="82564280"/>
    <n v="998673"/>
  </r>
  <r>
    <x v="847"/>
    <n v="82698373"/>
    <n v="999027"/>
  </r>
  <r>
    <x v="848"/>
    <n v="82867288"/>
    <n v="999607"/>
  </r>
  <r>
    <x v="849"/>
    <n v="82988450"/>
    <n v="1000013"/>
  </r>
  <r>
    <x v="850"/>
    <n v="83128466"/>
    <n v="1000411"/>
  </r>
  <r>
    <x v="851"/>
    <n v="83165773"/>
    <n v="1000526"/>
  </r>
  <r>
    <x v="852"/>
    <n v="83187760"/>
    <n v="1000577"/>
  </r>
  <r>
    <x v="853"/>
    <n v="83320644"/>
    <n v="1000826"/>
  </r>
  <r>
    <x v="854"/>
    <n v="83453009"/>
    <n v="1001375"/>
  </r>
  <r>
    <x v="855"/>
    <n v="83640103"/>
    <n v="1002179"/>
  </r>
  <r>
    <x v="856"/>
    <n v="83764744"/>
    <n v="1002522"/>
  </r>
  <r>
    <x v="857"/>
    <n v="83903655"/>
    <n v="1003124"/>
  </r>
  <r>
    <x v="858"/>
    <n v="83917417"/>
    <n v="1003159"/>
  </r>
  <r>
    <x v="859"/>
    <n v="83926462"/>
    <n v="1003167"/>
  </r>
  <r>
    <x v="860"/>
    <n v="83958614"/>
    <n v="1003189"/>
  </r>
  <r>
    <x v="861"/>
    <n v="84140997"/>
    <n v="1003571"/>
  </r>
  <r>
    <x v="862"/>
    <n v="84360023"/>
    <n v="1004163"/>
  </r>
  <r>
    <x v="863"/>
    <n v="84471393"/>
    <n v="1004534"/>
  </r>
  <r>
    <x v="864"/>
    <n v="84613605"/>
    <n v="1004941"/>
  </r>
  <r>
    <x v="865"/>
    <n v="84657255"/>
    <n v="1005134"/>
  </r>
  <r>
    <x v="866"/>
    <n v="84673734"/>
    <n v="1005152"/>
  </r>
  <r>
    <x v="867"/>
    <n v="84810837"/>
    <n v="1005473"/>
  </r>
  <r>
    <x v="868"/>
    <n v="84953650"/>
    <n v="1005943"/>
  </r>
  <r>
    <x v="869"/>
    <n v="85132456"/>
    <n v="1006988"/>
  </r>
  <r>
    <x v="870"/>
    <n v="85250167"/>
    <n v="1007331"/>
  </r>
  <r>
    <x v="871"/>
    <n v="85386208"/>
    <n v="1007702"/>
  </r>
  <r>
    <x v="872"/>
    <n v="85421581"/>
    <n v="1007826"/>
  </r>
  <r>
    <x v="873"/>
    <n v="85439974"/>
    <n v="1007845"/>
  </r>
  <r>
    <x v="874"/>
    <n v="85565377"/>
    <n v="1008116"/>
  </r>
  <r>
    <x v="875"/>
    <n v="85700792"/>
    <n v="1008554"/>
  </r>
  <r>
    <x v="876"/>
    <n v="85872596"/>
    <n v="1009208"/>
  </r>
  <r>
    <x v="877"/>
    <n v="85976793"/>
    <n v="1009543"/>
  </r>
  <r>
    <x v="878"/>
    <n v="86093350"/>
    <n v="1009847"/>
  </r>
  <r>
    <x v="879"/>
    <n v="86108115"/>
    <n v="1009871"/>
  </r>
  <r>
    <x v="880"/>
    <n v="86122722"/>
    <n v="1009893"/>
  </r>
  <r>
    <x v="881"/>
    <n v="86176918"/>
    <n v="1009982"/>
  </r>
  <r>
    <x v="882"/>
    <n v="86386656"/>
    <n v="1010552"/>
  </r>
  <r>
    <x v="883"/>
    <n v="86557097"/>
    <n v="1011326"/>
  </r>
  <r>
    <x v="884"/>
    <n v="86673590"/>
    <n v="1011825"/>
  </r>
  <r>
    <x v="885"/>
    <n v="86829149"/>
    <n v="1012317"/>
  </r>
  <r>
    <x v="886"/>
    <n v="86876818"/>
    <n v="1012480"/>
  </r>
  <r>
    <x v="887"/>
    <n v="86895056"/>
    <n v="1012486"/>
  </r>
  <r>
    <x v="888"/>
    <n v="87027295"/>
    <n v="1012765"/>
  </r>
  <r>
    <x v="889"/>
    <n v="87149583"/>
    <n v="1013306"/>
  </r>
  <r>
    <x v="890"/>
    <n v="87345359"/>
    <n v="1013999"/>
  </r>
  <r>
    <x v="891"/>
    <n v="87469077"/>
    <n v="1014452"/>
  </r>
  <r>
    <x v="892"/>
    <n v="87621338"/>
    <n v="1014974"/>
  </r>
  <r>
    <x v="893"/>
    <n v="87633658"/>
    <n v="1014995"/>
  </r>
  <r>
    <x v="894"/>
    <n v="87640519"/>
    <n v="1014998"/>
  </r>
  <r>
    <x v="895"/>
    <n v="87676181"/>
    <n v="1015062"/>
  </r>
  <r>
    <x v="896"/>
    <n v="87857067"/>
    <n v="1015488"/>
  </r>
  <r>
    <x v="897"/>
    <n v="88097358"/>
    <n v="1016205"/>
  </r>
  <r>
    <x v="898"/>
    <n v="88221970"/>
    <n v="1016680"/>
  </r>
  <r>
    <x v="899"/>
    <n v="88390029"/>
    <n v="1017242"/>
  </r>
  <r>
    <x v="900"/>
    <n v="88413615"/>
    <n v="1017278"/>
  </r>
  <r>
    <x v="901"/>
    <n v="88436184"/>
    <n v="1017286"/>
  </r>
  <r>
    <x v="902"/>
    <n v="88611513"/>
    <n v="1017837"/>
  </r>
  <r>
    <x v="903"/>
    <n v="88795782"/>
    <n v="1018359"/>
  </r>
  <r>
    <x v="904"/>
    <n v="88986908"/>
    <n v="1019239"/>
  </r>
  <r>
    <x v="905"/>
    <n v="89131091"/>
    <n v="1019697"/>
  </r>
  <r>
    <x v="906"/>
    <n v="89300973"/>
    <n v="1020230"/>
  </r>
  <r>
    <x v="907"/>
    <n v="89322015"/>
    <n v="1020272"/>
  </r>
  <r>
    <x v="908"/>
    <n v="89343986"/>
    <n v="1020283"/>
  </r>
  <r>
    <x v="909"/>
    <n v="89514434"/>
    <n v="1020803"/>
  </r>
  <r>
    <x v="910"/>
    <n v="89675305"/>
    <n v="1021350"/>
  </r>
  <r>
    <x v="911"/>
    <n v="89879921"/>
    <n v="1022142"/>
  </r>
  <r>
    <x v="912"/>
    <n v="90033432"/>
    <n v="1022693"/>
  </r>
  <r>
    <x v="913"/>
    <n v="90199121"/>
    <n v="1023273"/>
  </r>
  <r>
    <x v="914"/>
    <n v="90223372"/>
    <n v="1023329"/>
  </r>
  <r>
    <x v="915"/>
    <n v="90244872"/>
    <n v="1023343"/>
  </r>
  <r>
    <x v="916"/>
    <n v="90412575"/>
    <n v="1023855"/>
  </r>
  <r>
    <x v="917"/>
    <n v="90576810"/>
    <n v="1024374"/>
  </r>
  <r>
    <x v="918"/>
    <n v="90803295"/>
    <n v="1025198"/>
  </r>
  <r>
    <x v="919"/>
    <n v="90952402"/>
    <n v="1025682"/>
  </r>
  <r>
    <x v="920"/>
    <n v="91091698"/>
    <n v="1026300"/>
  </r>
  <r>
    <x v="921"/>
    <n v="91103665"/>
    <n v="1026322"/>
  </r>
  <r>
    <x v="922"/>
    <n v="91114530"/>
    <n v="1026331"/>
  </r>
  <r>
    <x v="923"/>
    <n v="91291256"/>
    <n v="1026937"/>
  </r>
  <r>
    <x v="924"/>
    <n v="91399466"/>
    <n v="1027382"/>
  </r>
  <r>
    <x v="925"/>
    <n v="91616745"/>
    <n v="1028439"/>
  </r>
  <r>
    <x v="926"/>
    <n v="91781476"/>
    <n v="1029112"/>
  </r>
  <r>
    <x v="927"/>
    <n v="91913390"/>
    <n v="1029769"/>
  </r>
  <r>
    <x v="928"/>
    <n v="91924176"/>
    <n v="1029797"/>
  </r>
  <r>
    <x v="929"/>
    <n v="91934257"/>
    <n v="1029808"/>
  </r>
  <r>
    <x v="930"/>
    <n v="92079701"/>
    <n v="1030371"/>
  </r>
  <r>
    <x v="931"/>
    <n v="92208348"/>
    <n v="1030933"/>
  </r>
  <r>
    <x v="932"/>
    <n v="92383180"/>
    <n v="1031805"/>
  </r>
  <r>
    <x v="933"/>
    <n v="92520198"/>
    <n v="1032506"/>
  </r>
  <r>
    <x v="934"/>
    <n v="92641966"/>
    <n v="1033177"/>
  </r>
  <r>
    <x v="935"/>
    <n v="92648820"/>
    <n v="1033195"/>
  </r>
  <r>
    <x v="936"/>
    <n v="92659524"/>
    <n v="1033207"/>
  </r>
  <r>
    <x v="937"/>
    <n v="92788886"/>
    <n v="1033762"/>
  </r>
  <r>
    <x v="938"/>
    <n v="92909503"/>
    <n v="1034234"/>
  </r>
  <r>
    <x v="939"/>
    <n v="93069322"/>
    <n v="1035194"/>
  </r>
  <r>
    <x v="940"/>
    <n v="93195688"/>
    <n v="1035802"/>
  </r>
  <r>
    <x v="941"/>
    <n v="93304179"/>
    <n v="1036333"/>
  </r>
  <r>
    <x v="942"/>
    <n v="93312106"/>
    <n v="1036360"/>
  </r>
  <r>
    <x v="943"/>
    <n v="93320628"/>
    <n v="1036368"/>
  </r>
  <r>
    <x v="944"/>
    <n v="93441270"/>
    <n v="1036961"/>
  </r>
  <r>
    <x v="945"/>
    <n v="93546473"/>
    <n v="1037466"/>
  </r>
  <r>
    <x v="946"/>
    <n v="93720590"/>
    <n v="1038392"/>
  </r>
  <r>
    <x v="947"/>
    <n v="93831767"/>
    <n v="1039036"/>
  </r>
  <r>
    <x v="948"/>
    <n v="93934199"/>
    <n v="1039673"/>
  </r>
  <r>
    <x v="949"/>
    <n v="93943022"/>
    <n v="1039703"/>
  </r>
  <r>
    <x v="950"/>
    <n v="93951561"/>
    <n v="1039706"/>
  </r>
  <r>
    <x v="951"/>
    <n v="94063866"/>
    <n v="1040297"/>
  </r>
  <r>
    <x v="952"/>
    <n v="94180902"/>
    <n v="1040764"/>
  </r>
  <r>
    <x v="953"/>
    <n v="94335008"/>
    <n v="1042167"/>
  </r>
  <r>
    <x v="954"/>
    <n v="94443668"/>
    <n v="1042880"/>
  </r>
  <r>
    <x v="955"/>
    <n v="94532021"/>
    <n v="1043382"/>
  </r>
  <r>
    <x v="956"/>
    <n v="94539458"/>
    <n v="1043401"/>
  </r>
  <r>
    <x v="957"/>
    <n v="94545281"/>
    <n v="1043402"/>
  </r>
  <r>
    <x v="958"/>
    <n v="94563745"/>
    <n v="1043455"/>
  </r>
  <r>
    <x v="959"/>
    <n v="94689639"/>
    <n v="1044083"/>
  </r>
  <r>
    <x v="960"/>
    <n v="94833490"/>
    <n v="1044912"/>
  </r>
  <r>
    <x v="961"/>
    <n v="94921915"/>
    <n v="1045586"/>
  </r>
  <r>
    <x v="962"/>
    <n v="94995800"/>
    <n v="1046119"/>
  </r>
  <r>
    <x v="963"/>
    <n v="94999027"/>
    <n v="1046145"/>
  </r>
  <r>
    <x v="964"/>
    <n v="95010491"/>
    <n v="1046164"/>
  </r>
  <r>
    <x v="965"/>
    <n v="95098004"/>
    <n v="1046733"/>
  </r>
  <r>
    <x v="966"/>
    <n v="95159646"/>
    <n v="1047221"/>
  </r>
  <r>
    <x v="967"/>
    <n v="95275075"/>
    <n v="1048141"/>
  </r>
  <r>
    <x v="968"/>
    <n v="95369503"/>
    <n v="1048765"/>
  </r>
  <r>
    <x v="969"/>
    <n v="95428258"/>
    <n v="1049213"/>
  </r>
  <r>
    <x v="970"/>
    <n v="95434981"/>
    <n v="1049235"/>
  </r>
  <r>
    <x v="971"/>
    <n v="95440240"/>
    <n v="1049243"/>
  </r>
  <r>
    <x v="972"/>
    <n v="95507606"/>
    <n v="1049750"/>
  </r>
  <r>
    <x v="973"/>
    <n v="95559194"/>
    <n v="1050158"/>
  </r>
  <r>
    <x v="974"/>
    <n v="95666528"/>
    <n v="1051083"/>
  </r>
  <r>
    <x v="975"/>
    <n v="95760230"/>
    <n v="1051601"/>
  </r>
  <r>
    <x v="976"/>
    <n v="95804726"/>
    <n v="1052056"/>
  </r>
  <r>
    <x v="977"/>
    <n v="95812817"/>
    <n v="1052093"/>
  </r>
  <r>
    <x v="978"/>
    <n v="95819136"/>
    <n v="1052099"/>
  </r>
  <r>
    <x v="979"/>
    <n v="95877656"/>
    <n v="1052503"/>
  </r>
  <r>
    <x v="980"/>
    <n v="95919539"/>
    <n v="1052948"/>
  </r>
  <r>
    <x v="981"/>
    <n v="96019867"/>
    <n v="1054260"/>
  </r>
  <r>
    <x v="982"/>
    <n v="96104859"/>
    <n v="1054893"/>
  </r>
  <r>
    <x v="983"/>
    <n v="96144226"/>
    <n v="1055290"/>
  </r>
  <r>
    <x v="984"/>
    <n v="96150643"/>
    <n v="1055316"/>
  </r>
  <r>
    <x v="985"/>
    <n v="96156591"/>
    <n v="1055316"/>
  </r>
  <r>
    <x v="986"/>
    <n v="96204427"/>
    <n v="1055596"/>
  </r>
  <r>
    <x v="987"/>
    <n v="96240281"/>
    <n v="1056073"/>
  </r>
  <r>
    <x v="988"/>
    <n v="96320795"/>
    <n v="1057185"/>
  </r>
  <r>
    <x v="989"/>
    <n v="96394630"/>
    <n v="1057889"/>
  </r>
  <r>
    <x v="990"/>
    <n v="96429284"/>
    <n v="1058206"/>
  </r>
  <r>
    <x v="991"/>
    <n v="96422344"/>
    <n v="1058156"/>
  </r>
  <r>
    <x v="992"/>
    <n v="96428398"/>
    <n v="1058159"/>
  </r>
  <r>
    <x v="993"/>
    <n v="96452692"/>
    <n v="1058322"/>
  </r>
  <r>
    <x v="994"/>
    <n v="96493867"/>
    <n v="1058919"/>
  </r>
  <r>
    <x v="995"/>
    <n v="96567547"/>
    <n v="1059706"/>
  </r>
  <r>
    <x v="996"/>
    <n v="96643191"/>
    <n v="1060345"/>
  </r>
  <r>
    <x v="997"/>
    <n v="96672841"/>
    <n v="1060730"/>
  </r>
  <r>
    <x v="998"/>
    <n v="96675617"/>
    <n v="1060748"/>
  </r>
  <r>
    <x v="999"/>
    <n v="96682663"/>
    <n v="1060760"/>
  </r>
  <r>
    <x v="1000"/>
    <n v="96729811"/>
    <n v="1061118"/>
  </r>
  <r>
    <x v="1001"/>
    <n v="96757935"/>
    <n v="1061498"/>
  </r>
  <r>
    <x v="1002"/>
    <n v="96826394"/>
    <n v="1062203"/>
  </r>
  <r>
    <x v="1003"/>
    <n v="96887495"/>
    <n v="1062741"/>
  </r>
  <r>
    <x v="1004"/>
    <n v="96921457"/>
    <n v="1063369"/>
  </r>
  <r>
    <x v="1005"/>
    <n v="96924033"/>
    <n v="1063379"/>
  </r>
  <r>
    <x v="1006"/>
    <n v="96931008"/>
    <n v="1063380"/>
  </r>
  <r>
    <x v="1007"/>
    <n v="96970800"/>
    <n v="1063613"/>
  </r>
  <r>
    <x v="1008"/>
    <n v="96996456"/>
    <n v="1063993"/>
  </r>
  <r>
    <x v="1009"/>
    <n v="97077271"/>
    <n v="1065118"/>
  </r>
  <r>
    <x v="1010"/>
    <n v="97146134"/>
    <n v="1065706"/>
  </r>
  <r>
    <x v="1011"/>
    <n v="97179235"/>
    <n v="1065942"/>
  </r>
  <r>
    <x v="1012"/>
    <n v="97182927"/>
    <n v="1065964"/>
  </r>
  <r>
    <x v="1013"/>
    <n v="97186606"/>
    <n v="1065966"/>
  </r>
  <r>
    <x v="1014"/>
    <n v="97233018"/>
    <n v="1066150"/>
  </r>
  <r>
    <x v="1015"/>
    <n v="97262328"/>
    <n v="1066491"/>
  </r>
  <r>
    <x v="1016"/>
    <n v="97338475"/>
    <n v="1067366"/>
  </r>
  <r>
    <x v="1017"/>
    <n v="97416551"/>
    <n v="1067922"/>
  </r>
  <r>
    <x v="1018"/>
    <n v="97465910"/>
    <n v="1068411"/>
  </r>
  <r>
    <x v="1019"/>
    <n v="97469639"/>
    <n v="1068432"/>
  </r>
  <r>
    <x v="1020"/>
    <n v="97476278"/>
    <n v="1068437"/>
  </r>
  <r>
    <x v="1021"/>
    <n v="97515570"/>
    <n v="1068574"/>
  </r>
  <r>
    <x v="1022"/>
    <n v="97536711"/>
    <n v="1068787"/>
  </r>
  <r>
    <x v="1023"/>
    <n v="97630397"/>
    <n v="1069707"/>
  </r>
  <r>
    <x v="1024"/>
    <n v="97718317"/>
    <n v="1070288"/>
  </r>
  <r>
    <x v="1025"/>
    <n v="97729641"/>
    <n v="1083006"/>
  </r>
  <r>
    <x v="1026"/>
    <n v="97732216"/>
    <n v="1083008"/>
  </r>
  <r>
    <x v="1027"/>
    <n v="97734170"/>
    <n v="1083009"/>
  </r>
  <r>
    <x v="1028"/>
    <n v="97785091"/>
    <n v="1083181"/>
  </r>
  <r>
    <x v="1029"/>
    <n v="97818155"/>
    <n v="1083484"/>
  </r>
  <r>
    <x v="1030"/>
    <n v="97896481"/>
    <n v="1083989"/>
  </r>
  <r>
    <x v="1031"/>
    <n v="97979502"/>
    <n v="1084415"/>
  </r>
  <r>
    <x v="1032"/>
    <n v="98030190"/>
    <n v="1084931"/>
  </r>
  <r>
    <x v="1033"/>
    <n v="98033687"/>
    <n v="1084942"/>
  </r>
  <r>
    <x v="1034"/>
    <n v="98036926"/>
    <n v="1084942"/>
  </r>
  <r>
    <x v="1035"/>
    <n v="98080590"/>
    <n v="1085106"/>
  </r>
  <r>
    <x v="1036"/>
    <n v="98117917"/>
    <n v="1085553"/>
  </r>
  <r>
    <x v="1037"/>
    <n v="98228602"/>
    <n v="1086524"/>
  </r>
  <r>
    <x v="1038"/>
    <n v="98264632"/>
    <n v="1086674"/>
  </r>
  <r>
    <x v="1039"/>
    <n v="98290350"/>
    <n v="1086893"/>
  </r>
  <r>
    <x v="1040"/>
    <n v="98291540"/>
    <n v="1086894"/>
  </r>
  <r>
    <x v="1041"/>
    <n v="98298369"/>
    <n v="1086908"/>
  </r>
  <r>
    <x v="1042"/>
    <n v="98356317"/>
    <n v="1087098"/>
  </r>
  <r>
    <x v="1043"/>
    <n v="98404190"/>
    <n v="1087415"/>
  </r>
  <r>
    <x v="1044"/>
    <n v="98516131"/>
    <n v="1087873"/>
  </r>
  <r>
    <x v="1045"/>
    <n v="98613271"/>
    <n v="1088564"/>
  </r>
  <r>
    <x v="1046"/>
    <n v="98686737"/>
    <n v="1088978"/>
  </r>
  <r>
    <x v="1047"/>
    <n v="98691598"/>
    <n v="1088997"/>
  </r>
  <r>
    <x v="1048"/>
    <n v="98696204"/>
    <n v="1088997"/>
  </r>
  <r>
    <x v="1049"/>
    <n v="98750243"/>
    <n v="1089181"/>
  </r>
  <r>
    <x v="1050"/>
    <n v="98798681"/>
    <n v="1089662"/>
  </r>
  <r>
    <x v="1051"/>
    <n v="98949011"/>
    <n v="1090599"/>
  </r>
  <r>
    <x v="1052"/>
    <n v="99089404"/>
    <n v="1092099"/>
  </r>
  <r>
    <x v="1053"/>
    <n v="99122963"/>
    <n v="1092393"/>
  </r>
  <r>
    <x v="1054"/>
    <n v="99128018"/>
    <n v="1092410"/>
  </r>
  <r>
    <x v="1055"/>
    <n v="99133303"/>
    <n v="1092410"/>
  </r>
  <r>
    <x v="1056"/>
    <n v="99187602"/>
    <n v="1092595"/>
  </r>
  <r>
    <x v="1057"/>
    <n v="99245874"/>
    <n v="1093064"/>
  </r>
  <r>
    <x v="1058"/>
    <n v="99400962"/>
    <n v="1093869"/>
  </r>
  <r>
    <x v="1059"/>
    <n v="99527716"/>
    <n v="1094509"/>
  </r>
  <r>
    <x v="1060"/>
    <n v="99601910"/>
    <n v="1095062"/>
  </r>
  <r>
    <x v="1061"/>
    <n v="99606838"/>
    <n v="1095074"/>
  </r>
  <r>
    <x v="1062"/>
    <n v="99612758"/>
    <n v="1095074"/>
  </r>
  <r>
    <x v="1063"/>
    <n v="99669991"/>
    <n v="1095297"/>
  </r>
  <r>
    <x v="1064"/>
    <n v="99726822"/>
    <n v="1095749"/>
  </r>
  <r>
    <x v="1065"/>
    <n v="99907293"/>
    <n v="1096760"/>
  </r>
  <r>
    <x v="1066"/>
    <n v="100055824"/>
    <n v="1097361"/>
  </r>
  <r>
    <x v="1067"/>
    <n v="100087194"/>
    <n v="1097537"/>
  </r>
  <r>
    <x v="1068"/>
    <n v="100092117"/>
    <n v="1097539"/>
  </r>
  <r>
    <x v="1069"/>
    <n v="100095566"/>
    <n v="1097539"/>
  </r>
  <r>
    <x v="1070"/>
    <n v="100104798"/>
    <n v="1097550"/>
  </r>
  <r>
    <x v="1071"/>
    <n v="100190406"/>
    <n v="1097812"/>
  </r>
  <r>
    <x v="1072"/>
    <n v="100313378"/>
    <n v="1098651"/>
  </r>
  <r>
    <x v="1073"/>
    <n v="100423471"/>
    <n v="1099302"/>
  </r>
  <r>
    <x v="1074"/>
    <n v="100456662"/>
    <n v="1099824"/>
  </r>
  <r>
    <x v="1075"/>
    <n v="100462184"/>
    <n v="1099837"/>
  </r>
  <r>
    <x v="1076"/>
    <n v="100447989"/>
    <n v="1099837"/>
  </r>
  <r>
    <x v="1077"/>
    <n v="100458882"/>
    <n v="1099837"/>
  </r>
  <r>
    <x v="1078"/>
    <n v="100535564"/>
    <n v="1100152"/>
  </r>
  <r>
    <x v="1079"/>
    <n v="100743731"/>
    <n v="1102278"/>
  </r>
  <r>
    <x v="1080"/>
    <n v="100859561"/>
    <n v="1102956"/>
  </r>
  <r>
    <x v="1081"/>
    <n v="100969155"/>
    <n v="1103517"/>
  </r>
  <r>
    <x v="1082"/>
    <n v="100972762"/>
    <n v="1103530"/>
  </r>
  <r>
    <x v="1083"/>
    <n v="100978862"/>
    <n v="1103533"/>
  </r>
  <r>
    <x v="1084"/>
    <n v="101023334"/>
    <n v="1103732"/>
  </r>
  <r>
    <x v="1085"/>
    <n v="101067331"/>
    <n v="1104459"/>
  </r>
  <r>
    <x v="1086"/>
    <n v="101225546"/>
    <n v="1105982"/>
  </r>
  <r>
    <x v="1087"/>
    <n v="101322776"/>
    <n v="1106738"/>
  </r>
  <r>
    <x v="1088"/>
    <n v="101353503"/>
    <n v="1107013"/>
  </r>
  <r>
    <x v="1089"/>
    <n v="101357407"/>
    <n v="1107039"/>
  </r>
  <r>
    <x v="1090"/>
    <n v="101361142"/>
    <n v="1107040"/>
  </r>
  <r>
    <x v="1091"/>
    <n v="101369550"/>
    <n v="1107051"/>
  </r>
  <r>
    <x v="1092"/>
    <n v="101428192"/>
    <n v="1107788"/>
  </r>
  <r>
    <x v="1093"/>
    <n v="101573353"/>
    <n v="1109270"/>
  </r>
  <r>
    <x v="1094"/>
    <n v="101641282"/>
    <n v="1110084"/>
  </r>
  <r>
    <x v="1095"/>
    <n v="101724115"/>
    <n v="1111004"/>
  </r>
  <r>
    <x v="1096"/>
    <n v="101726588"/>
    <n v="1111011"/>
  </r>
  <r>
    <x v="1097"/>
    <n v="101731541"/>
    <n v="1111020"/>
  </r>
  <r>
    <x v="1098"/>
    <n v="101763953"/>
    <n v="1111290"/>
  </r>
  <r>
    <x v="1099"/>
    <n v="101795726"/>
    <n v="1111991"/>
  </r>
  <r>
    <x v="1100"/>
    <n v="101909009"/>
    <n v="1113234"/>
  </r>
  <r>
    <x v="1101"/>
    <n v="101987861"/>
    <n v="1114038"/>
  </r>
  <r>
    <x v="1102"/>
    <n v="102002032"/>
    <n v="1114217"/>
  </r>
  <r>
    <x v="1103"/>
    <n v="102004232"/>
    <n v="1114224"/>
  </r>
  <r>
    <x v="1104"/>
    <n v="102008656"/>
    <n v="1114228"/>
  </r>
  <r>
    <x v="1105"/>
    <n v="102039105"/>
    <n v="1114413"/>
  </r>
  <r>
    <x v="1106"/>
    <n v="102070172"/>
    <n v="1115001"/>
  </r>
  <r>
    <x v="1107"/>
    <n v="102179838"/>
    <n v="1115974"/>
  </r>
  <r>
    <x v="1108"/>
    <n v="102247441"/>
    <n v="1116666"/>
  </r>
  <r>
    <x v="1109"/>
    <n v="102311816"/>
    <n v="1117828"/>
  </r>
  <r>
    <x v="1110"/>
    <n v="102314712"/>
    <n v="1117837"/>
  </r>
  <r>
    <x v="1111"/>
    <n v="102317430"/>
    <n v="1117837"/>
  </r>
  <r>
    <x v="1112"/>
    <n v="102342210"/>
    <n v="1118038"/>
  </r>
  <r>
    <x v="1113"/>
    <n v="102374102"/>
    <n v="1118715"/>
  </r>
  <r>
    <x v="1114"/>
    <n v="102486294"/>
    <n v="1119717"/>
  </r>
  <r>
    <x v="1115"/>
    <n v="102555293"/>
    <n v="1120505"/>
  </r>
  <r>
    <x v="1116"/>
    <n v="102569435"/>
    <n v="1120667"/>
  </r>
  <r>
    <x v="1117"/>
    <n v="102571337"/>
    <n v="1120678"/>
  </r>
  <r>
    <x v="1118"/>
    <n v="102574464"/>
    <n v="1120691"/>
  </r>
  <r>
    <x v="1119"/>
    <n v="102598932"/>
    <n v="1120904"/>
  </r>
  <r>
    <x v="1120"/>
    <n v="102626458"/>
    <n v="1121294"/>
  </r>
  <r>
    <x v="1121"/>
    <n v="102729372"/>
    <n v="1122197"/>
  </r>
  <r>
    <x v="1122"/>
    <n v="102799884"/>
    <n v="1122844"/>
  </r>
  <r>
    <x v="1123"/>
    <n v="102845975"/>
    <n v="1123572"/>
  </r>
  <r>
    <x v="1124"/>
    <n v="102850046"/>
    <n v="1123580"/>
  </r>
  <r>
    <x v="1125"/>
    <n v="102852853"/>
    <n v="1123588"/>
  </r>
  <r>
    <x v="1126"/>
    <n v="102861300"/>
    <n v="1123643"/>
  </r>
  <r>
    <x v="1127"/>
    <n v="102890417"/>
    <n v="1123951"/>
  </r>
  <r>
    <x v="1128"/>
    <n v="103017916"/>
    <n v="1124805"/>
  </r>
  <r>
    <x v="1129"/>
    <n v="103082394"/>
    <n v="1125325"/>
  </r>
  <r>
    <x v="1130"/>
    <n v="103093565"/>
    <n v="1125407"/>
  </r>
  <r>
    <x v="1131"/>
    <n v="103095092"/>
    <n v="1125420"/>
  </r>
  <r>
    <x v="1132"/>
    <n v="103097410"/>
    <n v="1125421"/>
  </r>
  <r>
    <x v="1133"/>
    <n v="103115557"/>
    <n v="1125449"/>
  </r>
  <r>
    <x v="1134"/>
    <n v="103143908"/>
    <n v="1127272"/>
  </r>
  <r>
    <x v="1135"/>
    <n v="103233169"/>
    <n v="1128090"/>
  </r>
  <r>
    <x v="1136"/>
    <n v="103295280"/>
    <n v="1128722"/>
  </r>
  <r>
    <x v="1137"/>
    <n v="103364789"/>
    <n v="1129424"/>
  </r>
  <r>
    <x v="1138"/>
    <n v="103366460"/>
    <n v="1129434"/>
  </r>
  <r>
    <x v="1139"/>
    <n v="103368027"/>
    <n v="1129434"/>
  </r>
  <r>
    <x v="1140"/>
    <n v="103382801"/>
    <n v="1129530"/>
  </r>
  <r>
    <x v="1141"/>
    <n v="103406609"/>
    <n v="1129852"/>
  </r>
  <r>
    <x v="1142"/>
    <n v="103469981"/>
    <n v="1130471"/>
  </r>
  <r>
    <x v="1143"/>
    <n v="103525528"/>
    <n v="1131912"/>
  </r>
  <r>
    <x v="1144"/>
    <n v="103535689"/>
    <n v="1131963"/>
  </r>
  <r>
    <x v="1145"/>
    <n v="103537178"/>
    <n v="1131969"/>
  </r>
  <r>
    <x v="1146"/>
    <n v="103538183"/>
    <n v="1131968"/>
  </r>
  <r>
    <x v="1147"/>
    <n v="103551298"/>
    <n v="1132071"/>
  </r>
  <r>
    <x v="1148"/>
    <n v="103571472"/>
    <n v="1132310"/>
  </r>
  <r>
    <x v="1149"/>
    <n v="103709101"/>
    <n v="1133022"/>
  </r>
  <r>
    <x v="1150"/>
    <n v="103763561"/>
    <n v="1133461"/>
  </r>
  <r>
    <x v="1151"/>
    <n v="103782317"/>
    <n v="1133824"/>
  </r>
  <r>
    <x v="1152"/>
    <n v="103783492"/>
    <n v="1133826"/>
  </r>
  <r>
    <x v="1153"/>
    <n v="103784916"/>
    <n v="1133826"/>
  </r>
  <r>
    <x v="1154"/>
    <n v="103794703"/>
    <n v="1133964"/>
  </r>
  <r>
    <x v="1155"/>
    <n v="103813076"/>
    <n v="1134177"/>
  </r>
  <r>
    <x v="1156"/>
    <n v="103864888"/>
    <n v="1134913"/>
  </r>
  <r>
    <x v="1157"/>
    <n v="103910034"/>
    <n v="11353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E534D-3DA2-45B3-A294-CE12D6AA255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6">
    <pivotField axis="axisRow" numFmtId="14" showAll="0">
      <items count="1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t="default"/>
      </items>
    </pivotField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5"/>
    <field x="4"/>
    <field x="3"/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ses" fld="1" baseField="0" baseItem="0"/>
    <dataField name="Sum of deaths" fld="2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2FF342-8441-4290-A6C3-68CC5C49D082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06EC0-AF9C-479E-A32C-0B6F4F0E48E3}" name="Table_covid_19" displayName="Table_covid_19" ref="A1:C1159" tableType="queryTable" totalsRowShown="0">
  <autoFilter ref="A1:C1159" xr:uid="{E0806EC0-AF9C-479E-A32C-0B6F4F0E48E3}"/>
  <tableColumns count="3">
    <tableColumn id="1" xr3:uid="{1666A86C-4828-477B-81F9-F5A5F1E6A784}" uniqueName="1" name="date" queryTableFieldId="1" dataDxfId="11"/>
    <tableColumn id="2" xr3:uid="{B12E9C8A-1345-450C-B9C7-A921A0CDDD36}" uniqueName="2" name="cases" queryTableFieldId="2"/>
    <tableColumn id="3" xr3:uid="{CFC57B03-C284-4B10-8DF7-9C9783B8493F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99C310-2FDD-41D9-8C65-6635BABBFAE3}" name="Table4" displayName="Table4" ref="J9:Q1087" totalsRowShown="0" headerRowDxfId="9" dataDxfId="8">
  <autoFilter ref="J9:Q1087" xr:uid="{5099C310-2FDD-41D9-8C65-6635BABBFAE3}"/>
  <tableColumns count="8">
    <tableColumn id="1" xr3:uid="{180B9B82-A215-43BA-88DC-C1A1D2E1F5E9}" name="Column1" dataDxfId="7"/>
    <tableColumn id="2" xr3:uid="{2F06D5A0-4101-47BB-B828-91FE50B87C61}" name="Column2" dataDxfId="6">
      <calculatedColumnFormula>AVERAGE('covid-19'!B2:B83)</calculatedColumnFormula>
    </tableColumn>
    <tableColumn id="3" xr3:uid="{3BBC5448-BD1B-426C-B4F6-C09FA4B0D39F}" name="Column3" dataDxfId="5"/>
    <tableColumn id="4" xr3:uid="{F4EA6C35-AE52-4A02-8ADC-A143A0679E37}" name="Column4" dataDxfId="4"/>
    <tableColumn id="5" xr3:uid="{31F52EFE-A014-4F59-A9CB-C574494B19BB}" name="Column5" dataDxfId="3"/>
    <tableColumn id="6" xr3:uid="{E5C52394-20E6-4891-95A0-CD3ED84D25A5}" name="Column6" dataDxfId="2"/>
    <tableColumn id="7" xr3:uid="{91A2245C-4A21-4731-9488-8B22C8CC25D9}" name="Column7" dataDxfId="1"/>
    <tableColumn id="8" xr3:uid="{2B238345-8DA8-40ED-B559-9CCB09DD9917}" name="Column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42FE-0019-48FE-BF8F-CAF8F724AD63}">
  <dimension ref="A3:C8"/>
  <sheetViews>
    <sheetView workbookViewId="0">
      <selection activeCell="C6" sqref="C6"/>
    </sheetView>
  </sheetViews>
  <sheetFormatPr defaultRowHeight="15" x14ac:dyDescent="0.25"/>
  <cols>
    <col min="1" max="1" width="13.140625" bestFit="1" customWidth="1"/>
    <col min="2" max="2" width="18" bestFit="1" customWidth="1"/>
    <col min="3" max="3" width="15.28515625" bestFit="1" customWidth="1"/>
  </cols>
  <sheetData>
    <row r="3" spans="1:3" x14ac:dyDescent="0.25">
      <c r="A3" s="3" t="s">
        <v>3</v>
      </c>
      <c r="B3" t="s">
        <v>9</v>
      </c>
      <c r="C3" t="s">
        <v>10</v>
      </c>
    </row>
    <row r="4" spans="1:3" x14ac:dyDescent="0.25">
      <c r="A4" s="4" t="s">
        <v>5</v>
      </c>
      <c r="B4" s="5">
        <v>1727289223</v>
      </c>
      <c r="C4" s="5">
        <v>46413867</v>
      </c>
    </row>
    <row r="5" spans="1:3" x14ac:dyDescent="0.25">
      <c r="A5" s="4" t="s">
        <v>6</v>
      </c>
      <c r="B5" s="5">
        <v>13229129856</v>
      </c>
      <c r="C5" s="5">
        <v>223987036</v>
      </c>
    </row>
    <row r="6" spans="1:3" x14ac:dyDescent="0.25">
      <c r="A6" s="4" t="s">
        <v>7</v>
      </c>
      <c r="B6" s="5">
        <v>31760084178</v>
      </c>
      <c r="C6" s="5">
        <v>367427258</v>
      </c>
    </row>
    <row r="7" spans="1:3" x14ac:dyDescent="0.25">
      <c r="A7" s="4" t="s">
        <v>8</v>
      </c>
      <c r="B7" s="5">
        <v>8401350915</v>
      </c>
      <c r="C7" s="5">
        <v>91790838</v>
      </c>
    </row>
    <row r="8" spans="1:3" x14ac:dyDescent="0.25">
      <c r="A8" s="4" t="s">
        <v>4</v>
      </c>
      <c r="B8" s="5">
        <v>55117854172</v>
      </c>
      <c r="C8" s="5">
        <v>729618999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26F3-71AC-4F33-AB62-689A31E25B29}">
  <dimension ref="A1:O1159"/>
  <sheetViews>
    <sheetView tabSelected="1" topLeftCell="B1" workbookViewId="0">
      <selection activeCell="P4" sqref="P4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9.28515625" bestFit="1" customWidth="1"/>
    <col min="7" max="7" width="11.5703125" customWidth="1"/>
    <col min="9" max="9" width="9.28515625" bestFit="1" customWidth="1"/>
    <col min="10" max="10" width="13.28515625" bestFit="1" customWidth="1"/>
    <col min="11" max="12" width="14.28515625" bestFit="1" customWidth="1"/>
    <col min="13" max="13" width="14.28515625" customWidth="1"/>
    <col min="14" max="14" width="16.5703125" customWidth="1"/>
    <col min="15" max="15" width="18" bestFit="1" customWidth="1"/>
  </cols>
  <sheetData>
    <row r="1" spans="1:15" x14ac:dyDescent="0.25">
      <c r="A1" t="s">
        <v>0</v>
      </c>
      <c r="B1" t="s">
        <v>1</v>
      </c>
      <c r="C1" t="s">
        <v>2</v>
      </c>
      <c r="H1" s="7" t="s">
        <v>11</v>
      </c>
      <c r="I1" s="2" t="s">
        <v>17</v>
      </c>
      <c r="J1" s="8" t="s">
        <v>14</v>
      </c>
      <c r="K1" s="8" t="s">
        <v>12</v>
      </c>
      <c r="L1" s="8" t="s">
        <v>13</v>
      </c>
      <c r="M1" s="8" t="s">
        <v>15</v>
      </c>
      <c r="N1" s="8" t="s">
        <v>16</v>
      </c>
      <c r="O1" s="9" t="s">
        <v>27</v>
      </c>
    </row>
    <row r="2" spans="1:15" x14ac:dyDescent="0.25">
      <c r="A2" s="1">
        <v>43851</v>
      </c>
      <c r="B2">
        <v>1</v>
      </c>
      <c r="C2">
        <v>0</v>
      </c>
      <c r="H2" s="10" t="s">
        <v>1</v>
      </c>
      <c r="I2" s="13">
        <f>MIN(Table_covid_19[cases])</f>
        <v>1</v>
      </c>
      <c r="J2" s="12">
        <f>_xlfn.PERCENTILE.EXC(Table_covid_19[cases],0.25)</f>
        <v>9668713.75</v>
      </c>
      <c r="K2" s="12">
        <f>AVERAGE(Table_covid_19[cases])</f>
        <v>47597456.107081175</v>
      </c>
      <c r="L2" s="12">
        <f>MEDIAN(Table_covid_19[cases])</f>
        <v>37757320.5</v>
      </c>
      <c r="M2" s="12">
        <f>_xlfn.PERCENTILE.EXC(Table_covid_19[cases],0.75)</f>
        <v>84998351.5</v>
      </c>
      <c r="N2" s="12">
        <f>MAX(Table_covid_19[cases])</f>
        <v>103910034</v>
      </c>
      <c r="O2" s="14">
        <f>SUM(Table_covid_19[cases])</f>
        <v>55117854172</v>
      </c>
    </row>
    <row r="3" spans="1:15" x14ac:dyDescent="0.25">
      <c r="A3" s="1">
        <v>43852</v>
      </c>
      <c r="B3">
        <v>1</v>
      </c>
      <c r="C3">
        <v>0</v>
      </c>
      <c r="H3" s="11" t="s">
        <v>2</v>
      </c>
      <c r="I3" s="16">
        <f>MIN(Table_covid_19[deaths])</f>
        <v>0</v>
      </c>
      <c r="J3" s="15">
        <f>_xlfn.PERCENTILE.EXC(Table_covid_19[deaths],0.25)</f>
        <v>235057</v>
      </c>
      <c r="K3" s="15">
        <f>AVERAGE(Table_covid_19[deaths])</f>
        <v>630068.22020725394</v>
      </c>
      <c r="L3" s="15">
        <f>MEDIAN(Table_covid_19[deaths])</f>
        <v>628192.5</v>
      </c>
      <c r="M3" s="15">
        <f>_xlfn.PERCENTILE.EXC(Table_covid_19[deaths],0.75)</f>
        <v>1006204.25</v>
      </c>
      <c r="N3" s="15">
        <f>MAX(Table_covid_19[deaths])</f>
        <v>1135343</v>
      </c>
      <c r="O3" s="17">
        <f>SUM(Table_covid_19[deaths])</f>
        <v>729618999</v>
      </c>
    </row>
    <row r="4" spans="1:15" x14ac:dyDescent="0.25">
      <c r="A4" s="1">
        <v>43853</v>
      </c>
      <c r="B4">
        <v>1</v>
      </c>
      <c r="C4">
        <v>0</v>
      </c>
    </row>
    <row r="5" spans="1:15" x14ac:dyDescent="0.25">
      <c r="A5" s="1">
        <v>43854</v>
      </c>
      <c r="B5">
        <v>2</v>
      </c>
      <c r="C5">
        <v>0</v>
      </c>
    </row>
    <row r="6" spans="1:15" x14ac:dyDescent="0.25">
      <c r="A6" s="1">
        <v>43855</v>
      </c>
      <c r="B6">
        <v>3</v>
      </c>
      <c r="C6">
        <v>0</v>
      </c>
    </row>
    <row r="7" spans="1:15" x14ac:dyDescent="0.25">
      <c r="A7" s="1">
        <v>43856</v>
      </c>
      <c r="B7">
        <v>5</v>
      </c>
      <c r="C7">
        <v>0</v>
      </c>
    </row>
    <row r="8" spans="1:15" x14ac:dyDescent="0.25">
      <c r="A8" s="1">
        <v>43857</v>
      </c>
      <c r="B8">
        <v>5</v>
      </c>
      <c r="C8">
        <v>0</v>
      </c>
    </row>
    <row r="9" spans="1:15" x14ac:dyDescent="0.25">
      <c r="A9" s="1">
        <v>43858</v>
      </c>
      <c r="B9">
        <v>5</v>
      </c>
      <c r="C9">
        <v>0</v>
      </c>
    </row>
    <row r="10" spans="1:15" x14ac:dyDescent="0.25">
      <c r="A10" s="1">
        <v>43859</v>
      </c>
      <c r="B10">
        <v>5</v>
      </c>
      <c r="C10">
        <v>0</v>
      </c>
    </row>
    <row r="11" spans="1:15" x14ac:dyDescent="0.25">
      <c r="A11" s="1">
        <v>43860</v>
      </c>
      <c r="B11">
        <v>6</v>
      </c>
      <c r="C11">
        <v>0</v>
      </c>
    </row>
    <row r="12" spans="1:15" x14ac:dyDescent="0.25">
      <c r="A12" s="1">
        <v>43861</v>
      </c>
      <c r="B12">
        <v>7</v>
      </c>
      <c r="C12">
        <v>0</v>
      </c>
    </row>
    <row r="13" spans="1:15" x14ac:dyDescent="0.25">
      <c r="A13" s="1">
        <v>43862</v>
      </c>
      <c r="B13">
        <v>8</v>
      </c>
      <c r="C13">
        <v>0</v>
      </c>
    </row>
    <row r="14" spans="1:15" x14ac:dyDescent="0.25">
      <c r="A14" s="1">
        <v>43863</v>
      </c>
      <c r="B14">
        <v>11</v>
      </c>
      <c r="C14">
        <v>0</v>
      </c>
    </row>
    <row r="15" spans="1:15" x14ac:dyDescent="0.25">
      <c r="A15" s="1">
        <v>43864</v>
      </c>
      <c r="B15">
        <v>11</v>
      </c>
      <c r="C15">
        <v>0</v>
      </c>
    </row>
    <row r="16" spans="1:15" x14ac:dyDescent="0.25">
      <c r="A16" s="1">
        <v>43865</v>
      </c>
      <c r="B16">
        <v>11</v>
      </c>
      <c r="C16">
        <v>0</v>
      </c>
    </row>
    <row r="17" spans="1:3" x14ac:dyDescent="0.25">
      <c r="A17" s="1">
        <v>43866</v>
      </c>
      <c r="B17">
        <v>12</v>
      </c>
      <c r="C17">
        <v>0</v>
      </c>
    </row>
    <row r="18" spans="1:3" x14ac:dyDescent="0.25">
      <c r="A18" s="1">
        <v>43867</v>
      </c>
      <c r="B18">
        <v>12</v>
      </c>
      <c r="C18">
        <v>0</v>
      </c>
    </row>
    <row r="19" spans="1:3" x14ac:dyDescent="0.25">
      <c r="A19" s="1">
        <v>43868</v>
      </c>
      <c r="B19">
        <v>12</v>
      </c>
      <c r="C19">
        <v>0</v>
      </c>
    </row>
    <row r="20" spans="1:3" x14ac:dyDescent="0.25">
      <c r="A20" s="1">
        <v>43869</v>
      </c>
      <c r="B20">
        <v>12</v>
      </c>
      <c r="C20">
        <v>0</v>
      </c>
    </row>
    <row r="21" spans="1:3" x14ac:dyDescent="0.25">
      <c r="A21" s="1">
        <v>43870</v>
      </c>
      <c r="B21">
        <v>12</v>
      </c>
      <c r="C21">
        <v>0</v>
      </c>
    </row>
    <row r="22" spans="1:3" x14ac:dyDescent="0.25">
      <c r="A22" s="1">
        <v>43871</v>
      </c>
      <c r="B22">
        <v>13</v>
      </c>
      <c r="C22">
        <v>0</v>
      </c>
    </row>
    <row r="23" spans="1:3" x14ac:dyDescent="0.25">
      <c r="A23" s="1">
        <v>43872</v>
      </c>
      <c r="B23">
        <v>13</v>
      </c>
      <c r="C23">
        <v>0</v>
      </c>
    </row>
    <row r="24" spans="1:3" x14ac:dyDescent="0.25">
      <c r="A24" s="1">
        <v>43873</v>
      </c>
      <c r="B24">
        <v>14</v>
      </c>
      <c r="C24">
        <v>0</v>
      </c>
    </row>
    <row r="25" spans="1:3" x14ac:dyDescent="0.25">
      <c r="A25" s="1">
        <v>43874</v>
      </c>
      <c r="B25">
        <v>15</v>
      </c>
      <c r="C25">
        <v>0</v>
      </c>
    </row>
    <row r="26" spans="1:3" x14ac:dyDescent="0.25">
      <c r="A26" s="1">
        <v>43875</v>
      </c>
      <c r="B26">
        <v>15</v>
      </c>
      <c r="C26">
        <v>0</v>
      </c>
    </row>
    <row r="27" spans="1:3" x14ac:dyDescent="0.25">
      <c r="A27" s="1">
        <v>43876</v>
      </c>
      <c r="B27">
        <v>15</v>
      </c>
      <c r="C27">
        <v>0</v>
      </c>
    </row>
    <row r="28" spans="1:3" x14ac:dyDescent="0.25">
      <c r="A28" s="1">
        <v>43877</v>
      </c>
      <c r="B28">
        <v>15</v>
      </c>
      <c r="C28">
        <v>0</v>
      </c>
    </row>
    <row r="29" spans="1:3" x14ac:dyDescent="0.25">
      <c r="A29" s="1">
        <v>43878</v>
      </c>
      <c r="B29">
        <v>25</v>
      </c>
      <c r="C29">
        <v>0</v>
      </c>
    </row>
    <row r="30" spans="1:3" x14ac:dyDescent="0.25">
      <c r="A30" s="1">
        <v>43879</v>
      </c>
      <c r="B30">
        <v>25</v>
      </c>
      <c r="C30">
        <v>0</v>
      </c>
    </row>
    <row r="31" spans="1:3" x14ac:dyDescent="0.25">
      <c r="A31" s="1">
        <v>43880</v>
      </c>
      <c r="B31">
        <v>25</v>
      </c>
      <c r="C31">
        <v>0</v>
      </c>
    </row>
    <row r="32" spans="1:3" x14ac:dyDescent="0.25">
      <c r="A32" s="1">
        <v>43881</v>
      </c>
      <c r="B32">
        <v>27</v>
      </c>
      <c r="C32">
        <v>0</v>
      </c>
    </row>
    <row r="33" spans="1:3" x14ac:dyDescent="0.25">
      <c r="A33" s="1">
        <v>43882</v>
      </c>
      <c r="B33">
        <v>30</v>
      </c>
      <c r="C33">
        <v>0</v>
      </c>
    </row>
    <row r="34" spans="1:3" x14ac:dyDescent="0.25">
      <c r="A34" s="1">
        <v>43883</v>
      </c>
      <c r="B34">
        <v>30</v>
      </c>
      <c r="C34">
        <v>0</v>
      </c>
    </row>
    <row r="35" spans="1:3" x14ac:dyDescent="0.25">
      <c r="A35" s="1">
        <v>43884</v>
      </c>
      <c r="B35">
        <v>30</v>
      </c>
      <c r="C35">
        <v>0</v>
      </c>
    </row>
    <row r="36" spans="1:3" x14ac:dyDescent="0.25">
      <c r="A36" s="1">
        <v>43885</v>
      </c>
      <c r="B36">
        <v>43</v>
      </c>
      <c r="C36">
        <v>0</v>
      </c>
    </row>
    <row r="37" spans="1:3" x14ac:dyDescent="0.25">
      <c r="A37" s="1">
        <v>43886</v>
      </c>
      <c r="B37">
        <v>45</v>
      </c>
      <c r="C37">
        <v>0</v>
      </c>
    </row>
    <row r="38" spans="1:3" x14ac:dyDescent="0.25">
      <c r="A38" s="1">
        <v>43887</v>
      </c>
      <c r="B38">
        <v>60</v>
      </c>
      <c r="C38">
        <v>0</v>
      </c>
    </row>
    <row r="39" spans="1:3" x14ac:dyDescent="0.25">
      <c r="A39" s="1">
        <v>43888</v>
      </c>
      <c r="B39">
        <v>60</v>
      </c>
      <c r="C39">
        <v>0</v>
      </c>
    </row>
    <row r="40" spans="1:3" x14ac:dyDescent="0.25">
      <c r="A40" s="1">
        <v>43889</v>
      </c>
      <c r="B40">
        <v>65</v>
      </c>
      <c r="C40">
        <v>0</v>
      </c>
    </row>
    <row r="41" spans="1:3" x14ac:dyDescent="0.25">
      <c r="A41" s="1">
        <v>43890</v>
      </c>
      <c r="B41">
        <v>70</v>
      </c>
      <c r="C41">
        <v>1</v>
      </c>
    </row>
    <row r="42" spans="1:3" x14ac:dyDescent="0.25">
      <c r="A42" s="1">
        <v>43891</v>
      </c>
      <c r="B42">
        <v>88</v>
      </c>
      <c r="C42">
        <v>3</v>
      </c>
    </row>
    <row r="43" spans="1:3" x14ac:dyDescent="0.25">
      <c r="A43" s="1">
        <v>43892</v>
      </c>
      <c r="B43">
        <v>104</v>
      </c>
      <c r="C43">
        <v>6</v>
      </c>
    </row>
    <row r="44" spans="1:3" x14ac:dyDescent="0.25">
      <c r="A44" s="1">
        <v>43893</v>
      </c>
      <c r="B44">
        <v>125</v>
      </c>
      <c r="C44">
        <v>10</v>
      </c>
    </row>
    <row r="45" spans="1:3" x14ac:dyDescent="0.25">
      <c r="A45" s="1">
        <v>43894</v>
      </c>
      <c r="B45">
        <v>161</v>
      </c>
      <c r="C45">
        <v>12</v>
      </c>
    </row>
    <row r="46" spans="1:3" x14ac:dyDescent="0.25">
      <c r="A46" s="1">
        <v>43895</v>
      </c>
      <c r="B46">
        <v>228</v>
      </c>
      <c r="C46">
        <v>12</v>
      </c>
    </row>
    <row r="47" spans="1:3" x14ac:dyDescent="0.25">
      <c r="A47" s="1">
        <v>43896</v>
      </c>
      <c r="B47">
        <v>311</v>
      </c>
      <c r="C47">
        <v>15</v>
      </c>
    </row>
    <row r="48" spans="1:3" x14ac:dyDescent="0.25">
      <c r="A48" s="1">
        <v>43897</v>
      </c>
      <c r="B48">
        <v>428</v>
      </c>
      <c r="C48">
        <v>19</v>
      </c>
    </row>
    <row r="49" spans="1:3" x14ac:dyDescent="0.25">
      <c r="A49" s="1">
        <v>43898</v>
      </c>
      <c r="B49">
        <v>547</v>
      </c>
      <c r="C49">
        <v>22</v>
      </c>
    </row>
    <row r="50" spans="1:3" x14ac:dyDescent="0.25">
      <c r="A50" s="1">
        <v>43899</v>
      </c>
      <c r="B50">
        <v>748</v>
      </c>
      <c r="C50">
        <v>26</v>
      </c>
    </row>
    <row r="51" spans="1:3" x14ac:dyDescent="0.25">
      <c r="A51" s="1">
        <v>43900</v>
      </c>
      <c r="B51">
        <v>1018</v>
      </c>
      <c r="C51">
        <v>31</v>
      </c>
    </row>
    <row r="52" spans="1:3" x14ac:dyDescent="0.25">
      <c r="A52" s="1">
        <v>43901</v>
      </c>
      <c r="B52">
        <v>1263</v>
      </c>
      <c r="C52">
        <v>37</v>
      </c>
    </row>
    <row r="53" spans="1:3" x14ac:dyDescent="0.25">
      <c r="A53" s="1">
        <v>43902</v>
      </c>
      <c r="B53">
        <v>1668</v>
      </c>
      <c r="C53">
        <v>43</v>
      </c>
    </row>
    <row r="54" spans="1:3" x14ac:dyDescent="0.25">
      <c r="A54" s="1">
        <v>43903</v>
      </c>
      <c r="B54">
        <v>2224</v>
      </c>
      <c r="C54">
        <v>50</v>
      </c>
    </row>
    <row r="55" spans="1:3" x14ac:dyDescent="0.25">
      <c r="A55" s="1">
        <v>43904</v>
      </c>
      <c r="B55">
        <v>2898</v>
      </c>
      <c r="C55">
        <v>60</v>
      </c>
    </row>
    <row r="56" spans="1:3" x14ac:dyDescent="0.25">
      <c r="A56" s="1">
        <v>43905</v>
      </c>
      <c r="B56">
        <v>3600</v>
      </c>
      <c r="C56">
        <v>68</v>
      </c>
    </row>
    <row r="57" spans="1:3" x14ac:dyDescent="0.25">
      <c r="A57" s="1">
        <v>43906</v>
      </c>
      <c r="B57">
        <v>4507</v>
      </c>
      <c r="C57">
        <v>91</v>
      </c>
    </row>
    <row r="58" spans="1:3" x14ac:dyDescent="0.25">
      <c r="A58" s="1">
        <v>43907</v>
      </c>
      <c r="B58">
        <v>5906</v>
      </c>
      <c r="C58">
        <v>117</v>
      </c>
    </row>
    <row r="59" spans="1:3" x14ac:dyDescent="0.25">
      <c r="A59" s="1">
        <v>43908</v>
      </c>
      <c r="B59">
        <v>8350</v>
      </c>
      <c r="C59">
        <v>162</v>
      </c>
    </row>
    <row r="60" spans="1:3" x14ac:dyDescent="0.25">
      <c r="A60" s="1">
        <v>43909</v>
      </c>
      <c r="B60">
        <v>12393</v>
      </c>
      <c r="C60">
        <v>212</v>
      </c>
    </row>
    <row r="61" spans="1:3" x14ac:dyDescent="0.25">
      <c r="A61" s="1">
        <v>43910</v>
      </c>
      <c r="B61">
        <v>18012</v>
      </c>
      <c r="C61">
        <v>277</v>
      </c>
    </row>
    <row r="62" spans="1:3" x14ac:dyDescent="0.25">
      <c r="A62" s="1">
        <v>43911</v>
      </c>
      <c r="B62">
        <v>24528</v>
      </c>
      <c r="C62">
        <v>360</v>
      </c>
    </row>
    <row r="63" spans="1:3" x14ac:dyDescent="0.25">
      <c r="A63" s="1">
        <v>43912</v>
      </c>
      <c r="B63">
        <v>33073</v>
      </c>
      <c r="C63">
        <v>458</v>
      </c>
    </row>
    <row r="64" spans="1:3" x14ac:dyDescent="0.25">
      <c r="A64" s="1">
        <v>43913</v>
      </c>
      <c r="B64">
        <v>43505</v>
      </c>
      <c r="C64">
        <v>579</v>
      </c>
    </row>
    <row r="65" spans="1:3" x14ac:dyDescent="0.25">
      <c r="A65" s="1">
        <v>43914</v>
      </c>
      <c r="B65">
        <v>53938</v>
      </c>
      <c r="C65">
        <v>785</v>
      </c>
    </row>
    <row r="66" spans="1:3" x14ac:dyDescent="0.25">
      <c r="A66" s="1">
        <v>43915</v>
      </c>
      <c r="B66">
        <v>68572</v>
      </c>
      <c r="C66">
        <v>1054</v>
      </c>
    </row>
    <row r="67" spans="1:3" x14ac:dyDescent="0.25">
      <c r="A67" s="1">
        <v>43916</v>
      </c>
      <c r="B67">
        <v>85570</v>
      </c>
      <c r="C67">
        <v>1353</v>
      </c>
    </row>
    <row r="68" spans="1:3" x14ac:dyDescent="0.25">
      <c r="A68" s="1">
        <v>43917</v>
      </c>
      <c r="B68">
        <v>102900</v>
      </c>
      <c r="C68">
        <v>1770</v>
      </c>
    </row>
    <row r="69" spans="1:3" x14ac:dyDescent="0.25">
      <c r="A69" s="1">
        <v>43918</v>
      </c>
      <c r="B69">
        <v>123966</v>
      </c>
      <c r="C69">
        <v>2300</v>
      </c>
    </row>
    <row r="70" spans="1:3" x14ac:dyDescent="0.25">
      <c r="A70" s="1">
        <v>43919</v>
      </c>
      <c r="B70">
        <v>142486</v>
      </c>
      <c r="C70">
        <v>2718</v>
      </c>
    </row>
    <row r="71" spans="1:3" x14ac:dyDescent="0.25">
      <c r="A71" s="1">
        <v>43920</v>
      </c>
      <c r="B71">
        <v>163955</v>
      </c>
      <c r="C71">
        <v>3368</v>
      </c>
    </row>
    <row r="72" spans="1:3" x14ac:dyDescent="0.25">
      <c r="A72" s="1">
        <v>43921</v>
      </c>
      <c r="B72">
        <v>188461</v>
      </c>
      <c r="C72">
        <v>4304</v>
      </c>
    </row>
    <row r="73" spans="1:3" x14ac:dyDescent="0.25">
      <c r="A73" s="1">
        <v>43922</v>
      </c>
      <c r="B73">
        <v>215391</v>
      </c>
      <c r="C73">
        <v>5325</v>
      </c>
    </row>
    <row r="74" spans="1:3" x14ac:dyDescent="0.25">
      <c r="A74" s="1">
        <v>43923</v>
      </c>
      <c r="B74">
        <v>245108</v>
      </c>
      <c r="C74">
        <v>6541</v>
      </c>
    </row>
    <row r="75" spans="1:3" x14ac:dyDescent="0.25">
      <c r="A75" s="1">
        <v>43924</v>
      </c>
      <c r="B75">
        <v>277426</v>
      </c>
      <c r="C75">
        <v>7932</v>
      </c>
    </row>
    <row r="76" spans="1:3" x14ac:dyDescent="0.25">
      <c r="A76" s="1">
        <v>43925</v>
      </c>
      <c r="B76">
        <v>312525</v>
      </c>
      <c r="C76">
        <v>9488</v>
      </c>
    </row>
    <row r="77" spans="1:3" x14ac:dyDescent="0.25">
      <c r="A77" s="1">
        <v>43926</v>
      </c>
      <c r="B77">
        <v>338141</v>
      </c>
      <c r="C77">
        <v>10856</v>
      </c>
    </row>
    <row r="78" spans="1:3" x14ac:dyDescent="0.25">
      <c r="A78" s="1">
        <v>43927</v>
      </c>
      <c r="B78">
        <v>369057</v>
      </c>
      <c r="C78">
        <v>12382</v>
      </c>
    </row>
    <row r="79" spans="1:3" x14ac:dyDescent="0.25">
      <c r="A79" s="1">
        <v>43928</v>
      </c>
      <c r="B79">
        <v>399394</v>
      </c>
      <c r="C79">
        <v>14616</v>
      </c>
    </row>
    <row r="80" spans="1:3" x14ac:dyDescent="0.25">
      <c r="A80" s="1">
        <v>43929</v>
      </c>
      <c r="B80">
        <v>431214</v>
      </c>
      <c r="C80">
        <v>16701</v>
      </c>
    </row>
    <row r="81" spans="1:3" x14ac:dyDescent="0.25">
      <c r="A81" s="1">
        <v>43930</v>
      </c>
      <c r="B81">
        <v>465913</v>
      </c>
      <c r="C81">
        <v>18821</v>
      </c>
    </row>
    <row r="82" spans="1:3" x14ac:dyDescent="0.25">
      <c r="A82" s="1">
        <v>43931</v>
      </c>
      <c r="B82">
        <v>499386</v>
      </c>
      <c r="C82">
        <v>21084</v>
      </c>
    </row>
    <row r="83" spans="1:3" x14ac:dyDescent="0.25">
      <c r="A83" s="1">
        <v>43932</v>
      </c>
      <c r="B83">
        <v>531106</v>
      </c>
      <c r="C83">
        <v>23168</v>
      </c>
    </row>
    <row r="84" spans="1:3" x14ac:dyDescent="0.25">
      <c r="A84" s="1">
        <v>43933</v>
      </c>
      <c r="B84">
        <v>558249</v>
      </c>
      <c r="C84">
        <v>24849</v>
      </c>
    </row>
    <row r="85" spans="1:3" x14ac:dyDescent="0.25">
      <c r="A85" s="1">
        <v>43934</v>
      </c>
      <c r="B85">
        <v>584018</v>
      </c>
      <c r="C85">
        <v>26613</v>
      </c>
    </row>
    <row r="86" spans="1:3" x14ac:dyDescent="0.25">
      <c r="A86" s="1">
        <v>43935</v>
      </c>
      <c r="B86">
        <v>610709</v>
      </c>
      <c r="C86">
        <v>29318</v>
      </c>
    </row>
    <row r="87" spans="1:3" x14ac:dyDescent="0.25">
      <c r="A87" s="1">
        <v>43936</v>
      </c>
      <c r="B87">
        <v>640742</v>
      </c>
      <c r="C87">
        <v>32070</v>
      </c>
    </row>
    <row r="88" spans="1:3" x14ac:dyDescent="0.25">
      <c r="A88" s="1">
        <v>43937</v>
      </c>
      <c r="B88">
        <v>672355</v>
      </c>
      <c r="C88">
        <v>34418</v>
      </c>
    </row>
    <row r="89" spans="1:3" x14ac:dyDescent="0.25">
      <c r="A89" s="1">
        <v>43938</v>
      </c>
      <c r="B89">
        <v>703864</v>
      </c>
      <c r="C89">
        <v>36707</v>
      </c>
    </row>
    <row r="90" spans="1:3" x14ac:dyDescent="0.25">
      <c r="A90" s="1">
        <v>43939</v>
      </c>
      <c r="B90">
        <v>732262</v>
      </c>
      <c r="C90">
        <v>38659</v>
      </c>
    </row>
    <row r="91" spans="1:3" x14ac:dyDescent="0.25">
      <c r="A91" s="1">
        <v>43940</v>
      </c>
      <c r="B91">
        <v>757596</v>
      </c>
      <c r="C91">
        <v>40179</v>
      </c>
    </row>
    <row r="92" spans="1:3" x14ac:dyDescent="0.25">
      <c r="A92" s="1">
        <v>43941</v>
      </c>
      <c r="B92">
        <v>784991</v>
      </c>
      <c r="C92">
        <v>42016</v>
      </c>
    </row>
    <row r="93" spans="1:3" x14ac:dyDescent="0.25">
      <c r="A93" s="1">
        <v>43942</v>
      </c>
      <c r="B93">
        <v>810505</v>
      </c>
      <c r="C93">
        <v>44688</v>
      </c>
    </row>
    <row r="94" spans="1:3" x14ac:dyDescent="0.25">
      <c r="A94" s="1">
        <v>43943</v>
      </c>
      <c r="B94">
        <v>839336</v>
      </c>
      <c r="C94">
        <v>47059</v>
      </c>
    </row>
    <row r="95" spans="1:3" x14ac:dyDescent="0.25">
      <c r="A95" s="1">
        <v>43944</v>
      </c>
      <c r="B95">
        <v>873112</v>
      </c>
      <c r="C95">
        <v>49228</v>
      </c>
    </row>
    <row r="96" spans="1:3" x14ac:dyDescent="0.25">
      <c r="A96" s="1">
        <v>43945</v>
      </c>
      <c r="B96">
        <v>909853</v>
      </c>
      <c r="C96">
        <v>51360</v>
      </c>
    </row>
    <row r="97" spans="1:3" x14ac:dyDescent="0.25">
      <c r="A97" s="1">
        <v>43946</v>
      </c>
      <c r="B97">
        <v>944261</v>
      </c>
      <c r="C97">
        <v>53326</v>
      </c>
    </row>
    <row r="98" spans="1:3" x14ac:dyDescent="0.25">
      <c r="A98" s="1">
        <v>43947</v>
      </c>
      <c r="B98">
        <v>970996</v>
      </c>
      <c r="C98">
        <v>54580</v>
      </c>
    </row>
    <row r="99" spans="1:3" x14ac:dyDescent="0.25">
      <c r="A99" s="1">
        <v>43948</v>
      </c>
      <c r="B99">
        <v>994193</v>
      </c>
      <c r="C99">
        <v>56022</v>
      </c>
    </row>
    <row r="100" spans="1:3" x14ac:dyDescent="0.25">
      <c r="A100" s="1">
        <v>43949</v>
      </c>
      <c r="B100">
        <v>1018846</v>
      </c>
      <c r="C100">
        <v>58416</v>
      </c>
    </row>
    <row r="101" spans="1:3" x14ac:dyDescent="0.25">
      <c r="A101" s="1">
        <v>43950</v>
      </c>
      <c r="B101">
        <v>1045401</v>
      </c>
      <c r="C101">
        <v>60930</v>
      </c>
    </row>
    <row r="102" spans="1:3" x14ac:dyDescent="0.25">
      <c r="A102" s="1">
        <v>43951</v>
      </c>
      <c r="B102">
        <v>1075758</v>
      </c>
      <c r="C102">
        <v>63140</v>
      </c>
    </row>
    <row r="103" spans="1:3" x14ac:dyDescent="0.25">
      <c r="A103" s="1">
        <v>43952</v>
      </c>
      <c r="B103">
        <v>1109728</v>
      </c>
      <c r="C103">
        <v>64902</v>
      </c>
    </row>
    <row r="104" spans="1:3" x14ac:dyDescent="0.25">
      <c r="A104" s="1">
        <v>43953</v>
      </c>
      <c r="B104">
        <v>1139202</v>
      </c>
      <c r="C104">
        <v>66485</v>
      </c>
    </row>
    <row r="105" spans="1:3" x14ac:dyDescent="0.25">
      <c r="A105" s="1">
        <v>43954</v>
      </c>
      <c r="B105">
        <v>1165342</v>
      </c>
      <c r="C105">
        <v>67816</v>
      </c>
    </row>
    <row r="106" spans="1:3" x14ac:dyDescent="0.25">
      <c r="A106" s="1">
        <v>43955</v>
      </c>
      <c r="B106">
        <v>1187304</v>
      </c>
      <c r="C106">
        <v>68905</v>
      </c>
    </row>
    <row r="107" spans="1:3" x14ac:dyDescent="0.25">
      <c r="A107" s="1">
        <v>43956</v>
      </c>
      <c r="B107">
        <v>1211011</v>
      </c>
      <c r="C107">
        <v>71139</v>
      </c>
    </row>
    <row r="108" spans="1:3" x14ac:dyDescent="0.25">
      <c r="A108" s="1">
        <v>43957</v>
      </c>
      <c r="B108">
        <v>1235519</v>
      </c>
      <c r="C108">
        <v>73847</v>
      </c>
    </row>
    <row r="109" spans="1:3" x14ac:dyDescent="0.25">
      <c r="A109" s="1">
        <v>43958</v>
      </c>
      <c r="B109">
        <v>1263995</v>
      </c>
      <c r="C109">
        <v>75805</v>
      </c>
    </row>
    <row r="110" spans="1:3" x14ac:dyDescent="0.25">
      <c r="A110" s="1">
        <v>43959</v>
      </c>
      <c r="B110">
        <v>1291643</v>
      </c>
      <c r="C110">
        <v>77380</v>
      </c>
    </row>
    <row r="111" spans="1:3" x14ac:dyDescent="0.25">
      <c r="A111" s="1">
        <v>43960</v>
      </c>
      <c r="B111">
        <v>1316511</v>
      </c>
      <c r="C111">
        <v>78834</v>
      </c>
    </row>
    <row r="112" spans="1:3" x14ac:dyDescent="0.25">
      <c r="A112" s="1">
        <v>43961</v>
      </c>
      <c r="B112">
        <v>1336828</v>
      </c>
      <c r="C112">
        <v>79765</v>
      </c>
    </row>
    <row r="113" spans="1:3" x14ac:dyDescent="0.25">
      <c r="A113" s="1">
        <v>43962</v>
      </c>
      <c r="B113">
        <v>1354449</v>
      </c>
      <c r="C113">
        <v>80747</v>
      </c>
    </row>
    <row r="114" spans="1:3" x14ac:dyDescent="0.25">
      <c r="A114" s="1">
        <v>43963</v>
      </c>
      <c r="B114">
        <v>1376749</v>
      </c>
      <c r="C114">
        <v>82400</v>
      </c>
    </row>
    <row r="115" spans="1:3" x14ac:dyDescent="0.25">
      <c r="A115" s="1">
        <v>43964</v>
      </c>
      <c r="B115">
        <v>1397894</v>
      </c>
      <c r="C115">
        <v>84168</v>
      </c>
    </row>
    <row r="116" spans="1:3" x14ac:dyDescent="0.25">
      <c r="A116" s="1">
        <v>43965</v>
      </c>
      <c r="B116">
        <v>1424856</v>
      </c>
      <c r="C116">
        <v>85906</v>
      </c>
    </row>
    <row r="117" spans="1:3" x14ac:dyDescent="0.25">
      <c r="A117" s="1">
        <v>43966</v>
      </c>
      <c r="B117">
        <v>1451093</v>
      </c>
      <c r="C117">
        <v>87499</v>
      </c>
    </row>
    <row r="118" spans="1:3" x14ac:dyDescent="0.25">
      <c r="A118" s="1">
        <v>43967</v>
      </c>
      <c r="B118">
        <v>1474752</v>
      </c>
      <c r="C118">
        <v>88724</v>
      </c>
    </row>
    <row r="119" spans="1:3" x14ac:dyDescent="0.25">
      <c r="A119" s="1">
        <v>43968</v>
      </c>
      <c r="B119">
        <v>1493766</v>
      </c>
      <c r="C119">
        <v>89568</v>
      </c>
    </row>
    <row r="120" spans="1:3" x14ac:dyDescent="0.25">
      <c r="A120" s="1">
        <v>43969</v>
      </c>
      <c r="B120">
        <v>1515593</v>
      </c>
      <c r="C120">
        <v>90414</v>
      </c>
    </row>
    <row r="121" spans="1:3" x14ac:dyDescent="0.25">
      <c r="A121" s="1">
        <v>43970</v>
      </c>
      <c r="B121">
        <v>1536570</v>
      </c>
      <c r="C121">
        <v>91934</v>
      </c>
    </row>
    <row r="122" spans="1:3" x14ac:dyDescent="0.25">
      <c r="A122" s="1">
        <v>43971</v>
      </c>
      <c r="B122">
        <v>1559640</v>
      </c>
      <c r="C122">
        <v>93411</v>
      </c>
    </row>
    <row r="123" spans="1:3" x14ac:dyDescent="0.25">
      <c r="A123" s="1">
        <v>43972</v>
      </c>
      <c r="B123">
        <v>1585373</v>
      </c>
      <c r="C123">
        <v>94722</v>
      </c>
    </row>
    <row r="124" spans="1:3" x14ac:dyDescent="0.25">
      <c r="A124" s="1">
        <v>43973</v>
      </c>
      <c r="B124">
        <v>1609172</v>
      </c>
      <c r="C124">
        <v>96010</v>
      </c>
    </row>
    <row r="125" spans="1:3" x14ac:dyDescent="0.25">
      <c r="A125" s="1">
        <v>43974</v>
      </c>
      <c r="B125">
        <v>1631440</v>
      </c>
      <c r="C125">
        <v>97060</v>
      </c>
    </row>
    <row r="126" spans="1:3" x14ac:dyDescent="0.25">
      <c r="A126" s="1">
        <v>43975</v>
      </c>
      <c r="B126">
        <v>1651471</v>
      </c>
      <c r="C126">
        <v>97680</v>
      </c>
    </row>
    <row r="127" spans="1:3" x14ac:dyDescent="0.25">
      <c r="A127" s="1">
        <v>43976</v>
      </c>
      <c r="B127">
        <v>1670571</v>
      </c>
      <c r="C127">
        <v>98190</v>
      </c>
    </row>
    <row r="128" spans="1:3" x14ac:dyDescent="0.25">
      <c r="A128" s="1">
        <v>43977</v>
      </c>
      <c r="B128">
        <v>1689467</v>
      </c>
      <c r="C128">
        <v>98937</v>
      </c>
    </row>
    <row r="129" spans="1:3" x14ac:dyDescent="0.25">
      <c r="A129" s="1">
        <v>43978</v>
      </c>
      <c r="B129">
        <v>1708211</v>
      </c>
      <c r="C129">
        <v>100422</v>
      </c>
    </row>
    <row r="130" spans="1:3" x14ac:dyDescent="0.25">
      <c r="A130" s="1">
        <v>43979</v>
      </c>
      <c r="B130">
        <v>1730723</v>
      </c>
      <c r="C130">
        <v>101622</v>
      </c>
    </row>
    <row r="131" spans="1:3" x14ac:dyDescent="0.25">
      <c r="A131" s="1">
        <v>43980</v>
      </c>
      <c r="B131">
        <v>1755271</v>
      </c>
      <c r="C131">
        <v>102812</v>
      </c>
    </row>
    <row r="132" spans="1:3" x14ac:dyDescent="0.25">
      <c r="A132" s="1">
        <v>43981</v>
      </c>
      <c r="B132">
        <v>1778668</v>
      </c>
      <c r="C132">
        <v>103775</v>
      </c>
    </row>
    <row r="133" spans="1:3" x14ac:dyDescent="0.25">
      <c r="A133" s="1">
        <v>43982</v>
      </c>
      <c r="B133">
        <v>1799302</v>
      </c>
      <c r="C133">
        <v>104379</v>
      </c>
    </row>
    <row r="134" spans="1:3" x14ac:dyDescent="0.25">
      <c r="A134" s="1">
        <v>43983</v>
      </c>
      <c r="B134">
        <v>1821199</v>
      </c>
      <c r="C134">
        <v>105113</v>
      </c>
    </row>
    <row r="135" spans="1:3" x14ac:dyDescent="0.25">
      <c r="A135" s="1">
        <v>43984</v>
      </c>
      <c r="B135">
        <v>1841990</v>
      </c>
      <c r="C135">
        <v>106195</v>
      </c>
    </row>
    <row r="136" spans="1:3" x14ac:dyDescent="0.25">
      <c r="A136" s="1">
        <v>43985</v>
      </c>
      <c r="B136">
        <v>1861977</v>
      </c>
      <c r="C136">
        <v>107184</v>
      </c>
    </row>
    <row r="137" spans="1:3" x14ac:dyDescent="0.25">
      <c r="A137" s="1">
        <v>43986</v>
      </c>
      <c r="B137">
        <v>1883593</v>
      </c>
      <c r="C137">
        <v>108192</v>
      </c>
    </row>
    <row r="138" spans="1:3" x14ac:dyDescent="0.25">
      <c r="A138" s="1">
        <v>43987</v>
      </c>
      <c r="B138">
        <v>1912302</v>
      </c>
      <c r="C138">
        <v>109304</v>
      </c>
    </row>
    <row r="139" spans="1:3" x14ac:dyDescent="0.25">
      <c r="A139" s="1">
        <v>43988</v>
      </c>
      <c r="B139">
        <v>1934818</v>
      </c>
      <c r="C139">
        <v>110032</v>
      </c>
    </row>
    <row r="140" spans="1:3" x14ac:dyDescent="0.25">
      <c r="A140" s="1">
        <v>43989</v>
      </c>
      <c r="B140">
        <v>1953434</v>
      </c>
      <c r="C140">
        <v>110422</v>
      </c>
    </row>
    <row r="141" spans="1:3" x14ac:dyDescent="0.25">
      <c r="A141" s="1">
        <v>43990</v>
      </c>
      <c r="B141">
        <v>1971641</v>
      </c>
      <c r="C141">
        <v>111144</v>
      </c>
    </row>
    <row r="142" spans="1:3" x14ac:dyDescent="0.25">
      <c r="A142" s="1">
        <v>43991</v>
      </c>
      <c r="B142">
        <v>1990446</v>
      </c>
      <c r="C142">
        <v>112174</v>
      </c>
    </row>
    <row r="143" spans="1:3" x14ac:dyDescent="0.25">
      <c r="A143" s="1">
        <v>43992</v>
      </c>
      <c r="B143">
        <v>2013298</v>
      </c>
      <c r="C143">
        <v>113103</v>
      </c>
    </row>
    <row r="144" spans="1:3" x14ac:dyDescent="0.25">
      <c r="A144" s="1">
        <v>43993</v>
      </c>
      <c r="B144">
        <v>2036500</v>
      </c>
      <c r="C144">
        <v>113980</v>
      </c>
    </row>
    <row r="145" spans="1:3" x14ac:dyDescent="0.25">
      <c r="A145" s="1">
        <v>43994</v>
      </c>
      <c r="B145">
        <v>2061993</v>
      </c>
      <c r="C145">
        <v>114759</v>
      </c>
    </row>
    <row r="146" spans="1:3" x14ac:dyDescent="0.25">
      <c r="A146" s="1">
        <v>43995</v>
      </c>
      <c r="B146">
        <v>2087327</v>
      </c>
      <c r="C146">
        <v>115451</v>
      </c>
    </row>
    <row r="147" spans="1:3" x14ac:dyDescent="0.25">
      <c r="A147" s="1">
        <v>43996</v>
      </c>
      <c r="B147">
        <v>2106457</v>
      </c>
      <c r="C147">
        <v>115768</v>
      </c>
    </row>
    <row r="148" spans="1:3" x14ac:dyDescent="0.25">
      <c r="A148" s="1">
        <v>43997</v>
      </c>
      <c r="B148">
        <v>2126574</v>
      </c>
      <c r="C148">
        <v>116216</v>
      </c>
    </row>
    <row r="149" spans="1:3" x14ac:dyDescent="0.25">
      <c r="A149" s="1">
        <v>43998</v>
      </c>
      <c r="B149">
        <v>2151459</v>
      </c>
      <c r="C149">
        <v>116985</v>
      </c>
    </row>
    <row r="150" spans="1:3" x14ac:dyDescent="0.25">
      <c r="A150" s="1">
        <v>43999</v>
      </c>
      <c r="B150">
        <v>2177114</v>
      </c>
      <c r="C150">
        <v>117746</v>
      </c>
    </row>
    <row r="151" spans="1:3" x14ac:dyDescent="0.25">
      <c r="A151" s="1">
        <v>44000</v>
      </c>
      <c r="B151">
        <v>2205173</v>
      </c>
      <c r="C151">
        <v>118473</v>
      </c>
    </row>
    <row r="152" spans="1:3" x14ac:dyDescent="0.25">
      <c r="A152" s="1">
        <v>44001</v>
      </c>
      <c r="B152">
        <v>2236009</v>
      </c>
      <c r="C152">
        <v>119171</v>
      </c>
    </row>
    <row r="153" spans="1:3" x14ac:dyDescent="0.25">
      <c r="A153" s="1">
        <v>44002</v>
      </c>
      <c r="B153">
        <v>2268034</v>
      </c>
      <c r="C153">
        <v>119717</v>
      </c>
    </row>
    <row r="154" spans="1:3" x14ac:dyDescent="0.25">
      <c r="A154" s="1">
        <v>44003</v>
      </c>
      <c r="B154">
        <v>2294413</v>
      </c>
      <c r="C154">
        <v>119974</v>
      </c>
    </row>
    <row r="155" spans="1:3" x14ac:dyDescent="0.25">
      <c r="A155" s="1">
        <v>44004</v>
      </c>
      <c r="B155">
        <v>2324879</v>
      </c>
      <c r="C155">
        <v>120334</v>
      </c>
    </row>
    <row r="156" spans="1:3" x14ac:dyDescent="0.25">
      <c r="A156" s="1">
        <v>44005</v>
      </c>
      <c r="B156">
        <v>2359939</v>
      </c>
      <c r="C156">
        <v>121167</v>
      </c>
    </row>
    <row r="157" spans="1:3" x14ac:dyDescent="0.25">
      <c r="A157" s="1">
        <v>44006</v>
      </c>
      <c r="B157">
        <v>2396928</v>
      </c>
      <c r="C157">
        <v>121934</v>
      </c>
    </row>
    <row r="158" spans="1:3" x14ac:dyDescent="0.25">
      <c r="A158" s="1">
        <v>44007</v>
      </c>
      <c r="B158">
        <v>2438101</v>
      </c>
      <c r="C158">
        <v>124400</v>
      </c>
    </row>
    <row r="159" spans="1:3" x14ac:dyDescent="0.25">
      <c r="A159" s="1">
        <v>44008</v>
      </c>
      <c r="B159">
        <v>2483629</v>
      </c>
      <c r="C159">
        <v>125033</v>
      </c>
    </row>
    <row r="160" spans="1:3" x14ac:dyDescent="0.25">
      <c r="A160" s="1">
        <v>44009</v>
      </c>
      <c r="B160">
        <v>2525928</v>
      </c>
      <c r="C160">
        <v>125544</v>
      </c>
    </row>
    <row r="161" spans="1:3" x14ac:dyDescent="0.25">
      <c r="A161" s="1">
        <v>44010</v>
      </c>
      <c r="B161">
        <v>2565436</v>
      </c>
      <c r="C161">
        <v>125815</v>
      </c>
    </row>
    <row r="162" spans="1:3" x14ac:dyDescent="0.25">
      <c r="A162" s="1">
        <v>44011</v>
      </c>
      <c r="B162">
        <v>2604932</v>
      </c>
      <c r="C162">
        <v>126162</v>
      </c>
    </row>
    <row r="163" spans="1:3" x14ac:dyDescent="0.25">
      <c r="A163" s="1">
        <v>44012</v>
      </c>
      <c r="B163">
        <v>2653321</v>
      </c>
      <c r="C163">
        <v>127462</v>
      </c>
    </row>
    <row r="164" spans="1:3" x14ac:dyDescent="0.25">
      <c r="A164" s="1">
        <v>44013</v>
      </c>
      <c r="B164">
        <v>2703296</v>
      </c>
      <c r="C164">
        <v>128104</v>
      </c>
    </row>
    <row r="165" spans="1:3" x14ac:dyDescent="0.25">
      <c r="A165" s="1">
        <v>44014</v>
      </c>
      <c r="B165">
        <v>2758855</v>
      </c>
      <c r="C165">
        <v>128827</v>
      </c>
    </row>
    <row r="166" spans="1:3" x14ac:dyDescent="0.25">
      <c r="A166" s="1">
        <v>44015</v>
      </c>
      <c r="B166">
        <v>2816009</v>
      </c>
      <c r="C166">
        <v>129418</v>
      </c>
    </row>
    <row r="167" spans="1:3" x14ac:dyDescent="0.25">
      <c r="A167" s="1">
        <v>44016</v>
      </c>
      <c r="B167">
        <v>2866015</v>
      </c>
      <c r="C167">
        <v>129679</v>
      </c>
    </row>
    <row r="168" spans="1:3" x14ac:dyDescent="0.25">
      <c r="A168" s="1">
        <v>44017</v>
      </c>
      <c r="B168">
        <v>2910782</v>
      </c>
      <c r="C168">
        <v>129941</v>
      </c>
    </row>
    <row r="169" spans="1:3" x14ac:dyDescent="0.25">
      <c r="A169" s="1">
        <v>44018</v>
      </c>
      <c r="B169">
        <v>2958098</v>
      </c>
      <c r="C169">
        <v>130332</v>
      </c>
    </row>
    <row r="170" spans="1:3" x14ac:dyDescent="0.25">
      <c r="A170" s="1">
        <v>44019</v>
      </c>
      <c r="B170">
        <v>3012182</v>
      </c>
      <c r="C170">
        <v>131290</v>
      </c>
    </row>
    <row r="171" spans="1:3" x14ac:dyDescent="0.25">
      <c r="A171" s="1">
        <v>44020</v>
      </c>
      <c r="B171">
        <v>3071637</v>
      </c>
      <c r="C171">
        <v>132238</v>
      </c>
    </row>
    <row r="172" spans="1:3" x14ac:dyDescent="0.25">
      <c r="A172" s="1">
        <v>44021</v>
      </c>
      <c r="B172">
        <v>3131526</v>
      </c>
      <c r="C172">
        <v>133079</v>
      </c>
    </row>
    <row r="173" spans="1:3" x14ac:dyDescent="0.25">
      <c r="A173" s="1">
        <v>44022</v>
      </c>
      <c r="B173">
        <v>3199753</v>
      </c>
      <c r="C173">
        <v>133907</v>
      </c>
    </row>
    <row r="174" spans="1:3" x14ac:dyDescent="0.25">
      <c r="A174" s="1">
        <v>44023</v>
      </c>
      <c r="B174">
        <v>3260474</v>
      </c>
      <c r="C174">
        <v>134582</v>
      </c>
    </row>
    <row r="175" spans="1:3" x14ac:dyDescent="0.25">
      <c r="A175" s="1">
        <v>44024</v>
      </c>
      <c r="B175">
        <v>3318279</v>
      </c>
      <c r="C175">
        <v>134977</v>
      </c>
    </row>
    <row r="176" spans="1:3" x14ac:dyDescent="0.25">
      <c r="A176" s="1">
        <v>44025</v>
      </c>
      <c r="B176">
        <v>3379846</v>
      </c>
      <c r="C176">
        <v>135402</v>
      </c>
    </row>
    <row r="177" spans="1:3" x14ac:dyDescent="0.25">
      <c r="A177" s="1">
        <v>44026</v>
      </c>
      <c r="B177">
        <v>3445448</v>
      </c>
      <c r="C177">
        <v>136356</v>
      </c>
    </row>
    <row r="178" spans="1:3" x14ac:dyDescent="0.25">
      <c r="A178" s="1">
        <v>44027</v>
      </c>
      <c r="B178">
        <v>3513790</v>
      </c>
      <c r="C178">
        <v>137327</v>
      </c>
    </row>
    <row r="179" spans="1:3" x14ac:dyDescent="0.25">
      <c r="A179" s="1">
        <v>44028</v>
      </c>
      <c r="B179">
        <v>3589477</v>
      </c>
      <c r="C179">
        <v>138285</v>
      </c>
    </row>
    <row r="180" spans="1:3" x14ac:dyDescent="0.25">
      <c r="A180" s="1">
        <v>44029</v>
      </c>
      <c r="B180">
        <v>3660400</v>
      </c>
      <c r="C180">
        <v>139186</v>
      </c>
    </row>
    <row r="181" spans="1:3" x14ac:dyDescent="0.25">
      <c r="A181" s="1">
        <v>44030</v>
      </c>
      <c r="B181">
        <v>3722851</v>
      </c>
      <c r="C181">
        <v>139961</v>
      </c>
    </row>
    <row r="182" spans="1:3" x14ac:dyDescent="0.25">
      <c r="A182" s="1">
        <v>44031</v>
      </c>
      <c r="B182">
        <v>3785126</v>
      </c>
      <c r="C182">
        <v>140373</v>
      </c>
    </row>
    <row r="183" spans="1:3" x14ac:dyDescent="0.25">
      <c r="A183" s="1">
        <v>44032</v>
      </c>
      <c r="B183">
        <v>3845014</v>
      </c>
      <c r="C183">
        <v>140904</v>
      </c>
    </row>
    <row r="184" spans="1:3" x14ac:dyDescent="0.25">
      <c r="A184" s="1">
        <v>44033</v>
      </c>
      <c r="B184">
        <v>3910291</v>
      </c>
      <c r="C184">
        <v>142031</v>
      </c>
    </row>
    <row r="185" spans="1:3" x14ac:dyDescent="0.25">
      <c r="A185" s="1">
        <v>44034</v>
      </c>
      <c r="B185">
        <v>3980030</v>
      </c>
      <c r="C185">
        <v>143167</v>
      </c>
    </row>
    <row r="186" spans="1:3" x14ac:dyDescent="0.25">
      <c r="A186" s="1">
        <v>44035</v>
      </c>
      <c r="B186">
        <v>4050036</v>
      </c>
      <c r="C186">
        <v>144283</v>
      </c>
    </row>
    <row r="187" spans="1:3" x14ac:dyDescent="0.25">
      <c r="A187" s="1">
        <v>44036</v>
      </c>
      <c r="B187">
        <v>4123561</v>
      </c>
      <c r="C187">
        <v>145429</v>
      </c>
    </row>
    <row r="188" spans="1:3" x14ac:dyDescent="0.25">
      <c r="A188" s="1">
        <v>44037</v>
      </c>
      <c r="B188">
        <v>4190337</v>
      </c>
      <c r="C188">
        <v>146313</v>
      </c>
    </row>
    <row r="189" spans="1:3" x14ac:dyDescent="0.25">
      <c r="A189" s="1">
        <v>44038</v>
      </c>
      <c r="B189">
        <v>4244554</v>
      </c>
      <c r="C189">
        <v>146753</v>
      </c>
    </row>
    <row r="190" spans="1:3" x14ac:dyDescent="0.25">
      <c r="A190" s="1">
        <v>44039</v>
      </c>
      <c r="B190">
        <v>4303735</v>
      </c>
      <c r="C190">
        <v>148449</v>
      </c>
    </row>
    <row r="191" spans="1:3" x14ac:dyDescent="0.25">
      <c r="A191" s="1">
        <v>44040</v>
      </c>
      <c r="B191">
        <v>4366851</v>
      </c>
      <c r="C191">
        <v>149776</v>
      </c>
    </row>
    <row r="192" spans="1:3" x14ac:dyDescent="0.25">
      <c r="A192" s="1">
        <v>44041</v>
      </c>
      <c r="B192">
        <v>4433633</v>
      </c>
      <c r="C192">
        <v>151172</v>
      </c>
    </row>
    <row r="193" spans="1:3" x14ac:dyDescent="0.25">
      <c r="A193" s="1">
        <v>44042</v>
      </c>
      <c r="B193">
        <v>4502581</v>
      </c>
      <c r="C193">
        <v>152433</v>
      </c>
    </row>
    <row r="194" spans="1:3" x14ac:dyDescent="0.25">
      <c r="A194" s="1">
        <v>44043</v>
      </c>
      <c r="B194">
        <v>4571669</v>
      </c>
      <c r="C194">
        <v>153862</v>
      </c>
    </row>
    <row r="195" spans="1:3" x14ac:dyDescent="0.25">
      <c r="A195" s="1">
        <v>44044</v>
      </c>
      <c r="B195">
        <v>4628497</v>
      </c>
      <c r="C195">
        <v>154917</v>
      </c>
    </row>
    <row r="196" spans="1:3" x14ac:dyDescent="0.25">
      <c r="A196" s="1">
        <v>44045</v>
      </c>
      <c r="B196">
        <v>4679291</v>
      </c>
      <c r="C196">
        <v>155337</v>
      </c>
    </row>
    <row r="197" spans="1:3" x14ac:dyDescent="0.25">
      <c r="A197" s="1">
        <v>44046</v>
      </c>
      <c r="B197">
        <v>4726775</v>
      </c>
      <c r="C197">
        <v>155945</v>
      </c>
    </row>
    <row r="198" spans="1:3" x14ac:dyDescent="0.25">
      <c r="A198" s="1">
        <v>44047</v>
      </c>
      <c r="B198">
        <v>4780324</v>
      </c>
      <c r="C198">
        <v>157301</v>
      </c>
    </row>
    <row r="199" spans="1:3" x14ac:dyDescent="0.25">
      <c r="A199" s="1">
        <v>44048</v>
      </c>
      <c r="B199">
        <v>4834047</v>
      </c>
      <c r="C199">
        <v>158554</v>
      </c>
    </row>
    <row r="200" spans="1:3" x14ac:dyDescent="0.25">
      <c r="A200" s="1">
        <v>44049</v>
      </c>
      <c r="B200">
        <v>4891561</v>
      </c>
      <c r="C200">
        <v>159625</v>
      </c>
    </row>
    <row r="201" spans="1:3" x14ac:dyDescent="0.25">
      <c r="A201" s="1">
        <v>44050</v>
      </c>
      <c r="B201">
        <v>4952718</v>
      </c>
      <c r="C201">
        <v>160981</v>
      </c>
    </row>
    <row r="202" spans="1:3" x14ac:dyDescent="0.25">
      <c r="A202" s="1">
        <v>44051</v>
      </c>
      <c r="B202">
        <v>5007958</v>
      </c>
      <c r="C202">
        <v>161947</v>
      </c>
    </row>
    <row r="203" spans="1:3" x14ac:dyDescent="0.25">
      <c r="A203" s="1">
        <v>44052</v>
      </c>
      <c r="B203">
        <v>5056438</v>
      </c>
      <c r="C203">
        <v>162486</v>
      </c>
    </row>
    <row r="204" spans="1:3" x14ac:dyDescent="0.25">
      <c r="A204" s="1">
        <v>44053</v>
      </c>
      <c r="B204">
        <v>5103611</v>
      </c>
      <c r="C204">
        <v>163023</v>
      </c>
    </row>
    <row r="205" spans="1:3" x14ac:dyDescent="0.25">
      <c r="A205" s="1">
        <v>44054</v>
      </c>
      <c r="B205">
        <v>5156968</v>
      </c>
      <c r="C205">
        <v>164474</v>
      </c>
    </row>
    <row r="206" spans="1:3" x14ac:dyDescent="0.25">
      <c r="A206" s="1">
        <v>44055</v>
      </c>
      <c r="B206">
        <v>5211246</v>
      </c>
      <c r="C206">
        <v>165952</v>
      </c>
    </row>
    <row r="207" spans="1:3" x14ac:dyDescent="0.25">
      <c r="A207" s="1">
        <v>44056</v>
      </c>
      <c r="B207">
        <v>5265307</v>
      </c>
      <c r="C207">
        <v>167165</v>
      </c>
    </row>
    <row r="208" spans="1:3" x14ac:dyDescent="0.25">
      <c r="A208" s="1">
        <v>44057</v>
      </c>
      <c r="B208">
        <v>5324784</v>
      </c>
      <c r="C208">
        <v>168341</v>
      </c>
    </row>
    <row r="209" spans="1:3" x14ac:dyDescent="0.25">
      <c r="A209" s="1">
        <v>44058</v>
      </c>
      <c r="B209">
        <v>5375527</v>
      </c>
      <c r="C209">
        <v>169400</v>
      </c>
    </row>
    <row r="210" spans="1:3" x14ac:dyDescent="0.25">
      <c r="A210" s="1">
        <v>44059</v>
      </c>
      <c r="B210">
        <v>5417664</v>
      </c>
      <c r="C210">
        <v>169915</v>
      </c>
    </row>
    <row r="211" spans="1:3" x14ac:dyDescent="0.25">
      <c r="A211" s="1">
        <v>44060</v>
      </c>
      <c r="B211">
        <v>5455187</v>
      </c>
      <c r="C211">
        <v>170449</v>
      </c>
    </row>
    <row r="212" spans="1:3" x14ac:dyDescent="0.25">
      <c r="A212" s="1">
        <v>44061</v>
      </c>
      <c r="B212">
        <v>5498420</v>
      </c>
      <c r="C212">
        <v>171798</v>
      </c>
    </row>
    <row r="213" spans="1:3" x14ac:dyDescent="0.25">
      <c r="A213" s="1">
        <v>44062</v>
      </c>
      <c r="B213">
        <v>5541433</v>
      </c>
      <c r="C213">
        <v>173093</v>
      </c>
    </row>
    <row r="214" spans="1:3" x14ac:dyDescent="0.25">
      <c r="A214" s="1">
        <v>44063</v>
      </c>
      <c r="B214">
        <v>5587475</v>
      </c>
      <c r="C214">
        <v>174136</v>
      </c>
    </row>
    <row r="215" spans="1:3" x14ac:dyDescent="0.25">
      <c r="A215" s="1">
        <v>44064</v>
      </c>
      <c r="B215">
        <v>5636491</v>
      </c>
      <c r="C215">
        <v>175297</v>
      </c>
    </row>
    <row r="216" spans="1:3" x14ac:dyDescent="0.25">
      <c r="A216" s="1">
        <v>44065</v>
      </c>
      <c r="B216">
        <v>5681517</v>
      </c>
      <c r="C216">
        <v>176247</v>
      </c>
    </row>
    <row r="217" spans="1:3" x14ac:dyDescent="0.25">
      <c r="A217" s="1">
        <v>44066</v>
      </c>
      <c r="B217">
        <v>5713850</v>
      </c>
      <c r="C217">
        <v>176693</v>
      </c>
    </row>
    <row r="218" spans="1:3" x14ac:dyDescent="0.25">
      <c r="A218" s="1">
        <v>44067</v>
      </c>
      <c r="B218">
        <v>5754254</v>
      </c>
      <c r="C218">
        <v>177197</v>
      </c>
    </row>
    <row r="219" spans="1:3" x14ac:dyDescent="0.25">
      <c r="A219" s="1">
        <v>44068</v>
      </c>
      <c r="B219">
        <v>5793385</v>
      </c>
      <c r="C219">
        <v>178410</v>
      </c>
    </row>
    <row r="220" spans="1:3" x14ac:dyDescent="0.25">
      <c r="A220" s="1">
        <v>44069</v>
      </c>
      <c r="B220">
        <v>5838532</v>
      </c>
      <c r="C220">
        <v>179603</v>
      </c>
    </row>
    <row r="221" spans="1:3" x14ac:dyDescent="0.25">
      <c r="A221" s="1">
        <v>44070</v>
      </c>
      <c r="B221">
        <v>5884368</v>
      </c>
      <c r="C221">
        <v>180729</v>
      </c>
    </row>
    <row r="222" spans="1:3" x14ac:dyDescent="0.25">
      <c r="A222" s="1">
        <v>44071</v>
      </c>
      <c r="B222">
        <v>5930932</v>
      </c>
      <c r="C222">
        <v>181739</v>
      </c>
    </row>
    <row r="223" spans="1:3" x14ac:dyDescent="0.25">
      <c r="A223" s="1">
        <v>44072</v>
      </c>
      <c r="B223">
        <v>5975541</v>
      </c>
      <c r="C223">
        <v>182610</v>
      </c>
    </row>
    <row r="224" spans="1:3" x14ac:dyDescent="0.25">
      <c r="A224" s="1">
        <v>44073</v>
      </c>
      <c r="B224">
        <v>6008970</v>
      </c>
      <c r="C224">
        <v>182984</v>
      </c>
    </row>
    <row r="225" spans="1:3" x14ac:dyDescent="0.25">
      <c r="A225" s="1">
        <v>44074</v>
      </c>
      <c r="B225">
        <v>6045457</v>
      </c>
      <c r="C225">
        <v>183472</v>
      </c>
    </row>
    <row r="226" spans="1:3" x14ac:dyDescent="0.25">
      <c r="A226" s="1">
        <v>44075</v>
      </c>
      <c r="B226">
        <v>6089506</v>
      </c>
      <c r="C226">
        <v>184563</v>
      </c>
    </row>
    <row r="227" spans="1:3" x14ac:dyDescent="0.25">
      <c r="A227" s="1">
        <v>44076</v>
      </c>
      <c r="B227">
        <v>6121950</v>
      </c>
      <c r="C227">
        <v>185639</v>
      </c>
    </row>
    <row r="228" spans="1:3" x14ac:dyDescent="0.25">
      <c r="A228" s="1">
        <v>44077</v>
      </c>
      <c r="B228">
        <v>6168347</v>
      </c>
      <c r="C228">
        <v>186717</v>
      </c>
    </row>
    <row r="229" spans="1:3" x14ac:dyDescent="0.25">
      <c r="A229" s="1">
        <v>44078</v>
      </c>
      <c r="B229">
        <v>6220448</v>
      </c>
      <c r="C229">
        <v>187697</v>
      </c>
    </row>
    <row r="230" spans="1:3" x14ac:dyDescent="0.25">
      <c r="A230" s="1">
        <v>44079</v>
      </c>
      <c r="B230">
        <v>6262701</v>
      </c>
      <c r="C230">
        <v>188409</v>
      </c>
    </row>
    <row r="231" spans="1:3" x14ac:dyDescent="0.25">
      <c r="A231" s="1">
        <v>44080</v>
      </c>
      <c r="B231">
        <v>6292699</v>
      </c>
      <c r="C231">
        <v>188820</v>
      </c>
    </row>
    <row r="232" spans="1:3" x14ac:dyDescent="0.25">
      <c r="A232" s="1">
        <v>44081</v>
      </c>
      <c r="B232">
        <v>6317865</v>
      </c>
      <c r="C232">
        <v>189083</v>
      </c>
    </row>
    <row r="233" spans="1:3" x14ac:dyDescent="0.25">
      <c r="A233" s="1">
        <v>44082</v>
      </c>
      <c r="B233">
        <v>6346807</v>
      </c>
      <c r="C233">
        <v>189541</v>
      </c>
    </row>
    <row r="234" spans="1:3" x14ac:dyDescent="0.25">
      <c r="A234" s="1">
        <v>44083</v>
      </c>
      <c r="B234">
        <v>6380139</v>
      </c>
      <c r="C234">
        <v>190716</v>
      </c>
    </row>
    <row r="235" spans="1:3" x14ac:dyDescent="0.25">
      <c r="A235" s="1">
        <v>44084</v>
      </c>
      <c r="B235">
        <v>6418200</v>
      </c>
      <c r="C235">
        <v>191631</v>
      </c>
    </row>
    <row r="236" spans="1:3" x14ac:dyDescent="0.25">
      <c r="A236" s="1">
        <v>44085</v>
      </c>
      <c r="B236">
        <v>6465767</v>
      </c>
      <c r="C236">
        <v>192858</v>
      </c>
    </row>
    <row r="237" spans="1:3" x14ac:dyDescent="0.25">
      <c r="A237" s="1">
        <v>44086</v>
      </c>
      <c r="B237">
        <v>6504871</v>
      </c>
      <c r="C237">
        <v>193559</v>
      </c>
    </row>
    <row r="238" spans="1:3" x14ac:dyDescent="0.25">
      <c r="A238" s="1">
        <v>44087</v>
      </c>
      <c r="B238">
        <v>6538214</v>
      </c>
      <c r="C238">
        <v>193958</v>
      </c>
    </row>
    <row r="239" spans="1:3" x14ac:dyDescent="0.25">
      <c r="A239" s="1">
        <v>44088</v>
      </c>
      <c r="B239">
        <v>6575101</v>
      </c>
      <c r="C239">
        <v>194408</v>
      </c>
    </row>
    <row r="240" spans="1:3" x14ac:dyDescent="0.25">
      <c r="A240" s="1">
        <v>44089</v>
      </c>
      <c r="B240">
        <v>6614318</v>
      </c>
      <c r="C240">
        <v>195689</v>
      </c>
    </row>
    <row r="241" spans="1:3" x14ac:dyDescent="0.25">
      <c r="A241" s="1">
        <v>44090</v>
      </c>
      <c r="B241">
        <v>6653586</v>
      </c>
      <c r="C241">
        <v>196686</v>
      </c>
    </row>
    <row r="242" spans="1:3" x14ac:dyDescent="0.25">
      <c r="A242" s="1">
        <v>44091</v>
      </c>
      <c r="B242">
        <v>6698896</v>
      </c>
      <c r="C242">
        <v>197535</v>
      </c>
    </row>
    <row r="243" spans="1:3" x14ac:dyDescent="0.25">
      <c r="A243" s="1">
        <v>44092</v>
      </c>
      <c r="B243">
        <v>6747783</v>
      </c>
      <c r="C243">
        <v>198484</v>
      </c>
    </row>
    <row r="244" spans="1:3" x14ac:dyDescent="0.25">
      <c r="A244" s="1">
        <v>44093</v>
      </c>
      <c r="B244">
        <v>6789594</v>
      </c>
      <c r="C244">
        <v>199154</v>
      </c>
    </row>
    <row r="245" spans="1:3" x14ac:dyDescent="0.25">
      <c r="A245" s="1">
        <v>44094</v>
      </c>
      <c r="B245">
        <v>6825950</v>
      </c>
      <c r="C245">
        <v>199367</v>
      </c>
    </row>
    <row r="246" spans="1:3" x14ac:dyDescent="0.25">
      <c r="A246" s="1">
        <v>44095</v>
      </c>
      <c r="B246">
        <v>6880902</v>
      </c>
      <c r="C246">
        <v>199797</v>
      </c>
    </row>
    <row r="247" spans="1:3" x14ac:dyDescent="0.25">
      <c r="A247" s="1">
        <v>44096</v>
      </c>
      <c r="B247">
        <v>6918293</v>
      </c>
      <c r="C247">
        <v>200738</v>
      </c>
    </row>
    <row r="248" spans="1:3" x14ac:dyDescent="0.25">
      <c r="A248" s="1">
        <v>44097</v>
      </c>
      <c r="B248">
        <v>6959842</v>
      </c>
      <c r="C248">
        <v>201828</v>
      </c>
    </row>
    <row r="249" spans="1:3" x14ac:dyDescent="0.25">
      <c r="A249" s="1">
        <v>44098</v>
      </c>
      <c r="B249">
        <v>7005046</v>
      </c>
      <c r="C249">
        <v>202713</v>
      </c>
    </row>
    <row r="250" spans="1:3" x14ac:dyDescent="0.25">
      <c r="A250" s="1">
        <v>44099</v>
      </c>
      <c r="B250">
        <v>7059627</v>
      </c>
      <c r="C250">
        <v>203566</v>
      </c>
    </row>
    <row r="251" spans="1:3" x14ac:dyDescent="0.25">
      <c r="A251" s="1">
        <v>44100</v>
      </c>
      <c r="B251">
        <v>7102322</v>
      </c>
      <c r="C251">
        <v>204335</v>
      </c>
    </row>
    <row r="252" spans="1:3" x14ac:dyDescent="0.25">
      <c r="A252" s="1">
        <v>44101</v>
      </c>
      <c r="B252">
        <v>7139620</v>
      </c>
      <c r="C252">
        <v>204602</v>
      </c>
    </row>
    <row r="253" spans="1:3" x14ac:dyDescent="0.25">
      <c r="A253" s="1">
        <v>44102</v>
      </c>
      <c r="B253">
        <v>7176980</v>
      </c>
      <c r="C253">
        <v>204952</v>
      </c>
    </row>
    <row r="254" spans="1:3" x14ac:dyDescent="0.25">
      <c r="A254" s="1">
        <v>44103</v>
      </c>
      <c r="B254">
        <v>7220677</v>
      </c>
      <c r="C254">
        <v>205878</v>
      </c>
    </row>
    <row r="255" spans="1:3" x14ac:dyDescent="0.25">
      <c r="A255" s="1">
        <v>44104</v>
      </c>
      <c r="B255">
        <v>7262735</v>
      </c>
      <c r="C255">
        <v>206852</v>
      </c>
    </row>
    <row r="256" spans="1:3" x14ac:dyDescent="0.25">
      <c r="A256" s="1">
        <v>44105</v>
      </c>
      <c r="B256">
        <v>7309153</v>
      </c>
      <c r="C256">
        <v>207699</v>
      </c>
    </row>
    <row r="257" spans="1:3" x14ac:dyDescent="0.25">
      <c r="A257" s="1">
        <v>44106</v>
      </c>
      <c r="B257">
        <v>7362733</v>
      </c>
      <c r="C257">
        <v>208564</v>
      </c>
    </row>
    <row r="258" spans="1:3" x14ac:dyDescent="0.25">
      <c r="A258" s="1">
        <v>44107</v>
      </c>
      <c r="B258">
        <v>7410512</v>
      </c>
      <c r="C258">
        <v>209273</v>
      </c>
    </row>
    <row r="259" spans="1:3" x14ac:dyDescent="0.25">
      <c r="A259" s="1">
        <v>44108</v>
      </c>
      <c r="B259">
        <v>7445575</v>
      </c>
      <c r="C259">
        <v>209606</v>
      </c>
    </row>
    <row r="260" spans="1:3" x14ac:dyDescent="0.25">
      <c r="A260" s="1">
        <v>44109</v>
      </c>
      <c r="B260">
        <v>7507988</v>
      </c>
      <c r="C260">
        <v>210035</v>
      </c>
    </row>
    <row r="261" spans="1:3" x14ac:dyDescent="0.25">
      <c r="A261" s="1">
        <v>44110</v>
      </c>
      <c r="B261">
        <v>7550850</v>
      </c>
      <c r="C261">
        <v>210756</v>
      </c>
    </row>
    <row r="262" spans="1:3" x14ac:dyDescent="0.25">
      <c r="A262" s="1">
        <v>44111</v>
      </c>
      <c r="B262">
        <v>7603867</v>
      </c>
      <c r="C262">
        <v>211752</v>
      </c>
    </row>
    <row r="263" spans="1:3" x14ac:dyDescent="0.25">
      <c r="A263" s="1">
        <v>44112</v>
      </c>
      <c r="B263">
        <v>7660249</v>
      </c>
      <c r="C263">
        <v>212680</v>
      </c>
    </row>
    <row r="264" spans="1:3" x14ac:dyDescent="0.25">
      <c r="A264" s="1">
        <v>44113</v>
      </c>
      <c r="B264">
        <v>7719211</v>
      </c>
      <c r="C264">
        <v>213595</v>
      </c>
    </row>
    <row r="265" spans="1:3" x14ac:dyDescent="0.25">
      <c r="A265" s="1">
        <v>44114</v>
      </c>
      <c r="B265">
        <v>7770859</v>
      </c>
      <c r="C265">
        <v>214187</v>
      </c>
    </row>
    <row r="266" spans="1:3" x14ac:dyDescent="0.25">
      <c r="A266" s="1">
        <v>44115</v>
      </c>
      <c r="B266">
        <v>7815642</v>
      </c>
      <c r="C266">
        <v>214606</v>
      </c>
    </row>
    <row r="267" spans="1:3" x14ac:dyDescent="0.25">
      <c r="A267" s="1">
        <v>44116</v>
      </c>
      <c r="B267">
        <v>7863658</v>
      </c>
      <c r="C267">
        <v>214957</v>
      </c>
    </row>
    <row r="268" spans="1:3" x14ac:dyDescent="0.25">
      <c r="A268" s="1">
        <v>44117</v>
      </c>
      <c r="B268">
        <v>7918051</v>
      </c>
      <c r="C268">
        <v>215783</v>
      </c>
    </row>
    <row r="269" spans="1:3" x14ac:dyDescent="0.25">
      <c r="A269" s="1">
        <v>44118</v>
      </c>
      <c r="B269">
        <v>7977904</v>
      </c>
      <c r="C269">
        <v>216792</v>
      </c>
    </row>
    <row r="270" spans="1:3" x14ac:dyDescent="0.25">
      <c r="A270" s="1">
        <v>44119</v>
      </c>
      <c r="B270">
        <v>8043257</v>
      </c>
      <c r="C270">
        <v>217585</v>
      </c>
    </row>
    <row r="271" spans="1:3" x14ac:dyDescent="0.25">
      <c r="A271" s="1">
        <v>44120</v>
      </c>
      <c r="B271">
        <v>8113721</v>
      </c>
      <c r="C271">
        <v>218476</v>
      </c>
    </row>
    <row r="272" spans="1:3" x14ac:dyDescent="0.25">
      <c r="A272" s="1">
        <v>44121</v>
      </c>
      <c r="B272">
        <v>8166482</v>
      </c>
      <c r="C272">
        <v>219154</v>
      </c>
    </row>
    <row r="273" spans="1:3" x14ac:dyDescent="0.25">
      <c r="A273" s="1">
        <v>44122</v>
      </c>
      <c r="B273">
        <v>8214364</v>
      </c>
      <c r="C273">
        <v>219541</v>
      </c>
    </row>
    <row r="274" spans="1:3" x14ac:dyDescent="0.25">
      <c r="A274" s="1">
        <v>44123</v>
      </c>
      <c r="B274">
        <v>8279804</v>
      </c>
      <c r="C274">
        <v>220058</v>
      </c>
    </row>
    <row r="275" spans="1:3" x14ac:dyDescent="0.25">
      <c r="A275" s="1">
        <v>44124</v>
      </c>
      <c r="B275">
        <v>8340398</v>
      </c>
      <c r="C275">
        <v>220987</v>
      </c>
    </row>
    <row r="276" spans="1:3" x14ac:dyDescent="0.25">
      <c r="A276" s="1">
        <v>44125</v>
      </c>
      <c r="B276">
        <v>8404635</v>
      </c>
      <c r="C276">
        <v>222195</v>
      </c>
    </row>
    <row r="277" spans="1:3" x14ac:dyDescent="0.25">
      <c r="A277" s="1">
        <v>44126</v>
      </c>
      <c r="B277">
        <v>8479765</v>
      </c>
      <c r="C277">
        <v>223023</v>
      </c>
    </row>
    <row r="278" spans="1:3" x14ac:dyDescent="0.25">
      <c r="A278" s="1">
        <v>44127</v>
      </c>
      <c r="B278">
        <v>8565062</v>
      </c>
      <c r="C278">
        <v>223953</v>
      </c>
    </row>
    <row r="279" spans="1:3" x14ac:dyDescent="0.25">
      <c r="A279" s="1">
        <v>44128</v>
      </c>
      <c r="B279">
        <v>8643641</v>
      </c>
      <c r="C279">
        <v>224825</v>
      </c>
    </row>
    <row r="280" spans="1:3" x14ac:dyDescent="0.25">
      <c r="A280" s="1">
        <v>44129</v>
      </c>
      <c r="B280">
        <v>8703356</v>
      </c>
      <c r="C280">
        <v>225164</v>
      </c>
    </row>
    <row r="281" spans="1:3" x14ac:dyDescent="0.25">
      <c r="A281" s="1">
        <v>44130</v>
      </c>
      <c r="B281">
        <v>8777994</v>
      </c>
      <c r="C281">
        <v>225701</v>
      </c>
    </row>
    <row r="282" spans="1:3" x14ac:dyDescent="0.25">
      <c r="A282" s="1">
        <v>44131</v>
      </c>
      <c r="B282">
        <v>8852381</v>
      </c>
      <c r="C282">
        <v>226684</v>
      </c>
    </row>
    <row r="283" spans="1:3" x14ac:dyDescent="0.25">
      <c r="A283" s="1">
        <v>44132</v>
      </c>
      <c r="B283">
        <v>8934263</v>
      </c>
      <c r="C283">
        <v>227702</v>
      </c>
    </row>
    <row r="284" spans="1:3" x14ac:dyDescent="0.25">
      <c r="A284" s="1">
        <v>44133</v>
      </c>
      <c r="B284">
        <v>9024932</v>
      </c>
      <c r="C284">
        <v>228706</v>
      </c>
    </row>
    <row r="285" spans="1:3" x14ac:dyDescent="0.25">
      <c r="A285" s="1">
        <v>44134</v>
      </c>
      <c r="B285">
        <v>9124800</v>
      </c>
      <c r="C285">
        <v>229674</v>
      </c>
    </row>
    <row r="286" spans="1:3" x14ac:dyDescent="0.25">
      <c r="A286" s="1">
        <v>44135</v>
      </c>
      <c r="B286">
        <v>9209007</v>
      </c>
      <c r="C286">
        <v>230512</v>
      </c>
    </row>
    <row r="287" spans="1:3" x14ac:dyDescent="0.25">
      <c r="A287" s="1">
        <v>44136</v>
      </c>
      <c r="B287">
        <v>9283202</v>
      </c>
      <c r="C287">
        <v>230940</v>
      </c>
    </row>
    <row r="288" spans="1:3" x14ac:dyDescent="0.25">
      <c r="A288" s="1">
        <v>44137</v>
      </c>
      <c r="B288">
        <v>9377208</v>
      </c>
      <c r="C288">
        <v>231480</v>
      </c>
    </row>
    <row r="289" spans="1:3" x14ac:dyDescent="0.25">
      <c r="A289" s="1">
        <v>44138</v>
      </c>
      <c r="B289">
        <v>9469624</v>
      </c>
      <c r="C289">
        <v>232610</v>
      </c>
    </row>
    <row r="290" spans="1:3" x14ac:dyDescent="0.25">
      <c r="A290" s="1">
        <v>44139</v>
      </c>
      <c r="B290">
        <v>9577702</v>
      </c>
      <c r="C290">
        <v>234226</v>
      </c>
    </row>
    <row r="291" spans="1:3" x14ac:dyDescent="0.25">
      <c r="A291" s="1">
        <v>44140</v>
      </c>
      <c r="B291">
        <v>9699051</v>
      </c>
      <c r="C291">
        <v>235334</v>
      </c>
    </row>
    <row r="292" spans="1:3" x14ac:dyDescent="0.25">
      <c r="A292" s="1">
        <v>44141</v>
      </c>
      <c r="B292">
        <v>9831874</v>
      </c>
      <c r="C292">
        <v>236582</v>
      </c>
    </row>
    <row r="293" spans="1:3" x14ac:dyDescent="0.25">
      <c r="A293" s="1">
        <v>44142</v>
      </c>
      <c r="B293">
        <v>9957805</v>
      </c>
      <c r="C293">
        <v>237589</v>
      </c>
    </row>
    <row r="294" spans="1:3" x14ac:dyDescent="0.25">
      <c r="A294" s="1">
        <v>44143</v>
      </c>
      <c r="B294">
        <v>10061128</v>
      </c>
      <c r="C294">
        <v>238053</v>
      </c>
    </row>
    <row r="295" spans="1:3" x14ac:dyDescent="0.25">
      <c r="A295" s="1">
        <v>44144</v>
      </c>
      <c r="B295">
        <v>10191572</v>
      </c>
      <c r="C295">
        <v>238798</v>
      </c>
    </row>
    <row r="296" spans="1:3" x14ac:dyDescent="0.25">
      <c r="A296" s="1">
        <v>44145</v>
      </c>
      <c r="B296">
        <v>10331256</v>
      </c>
      <c r="C296">
        <v>240262</v>
      </c>
    </row>
    <row r="297" spans="1:3" x14ac:dyDescent="0.25">
      <c r="A297" s="1">
        <v>44146</v>
      </c>
      <c r="B297">
        <v>10474295</v>
      </c>
      <c r="C297">
        <v>241693</v>
      </c>
    </row>
    <row r="298" spans="1:3" x14ac:dyDescent="0.25">
      <c r="A298" s="1">
        <v>44147</v>
      </c>
      <c r="B298">
        <v>10637946</v>
      </c>
      <c r="C298">
        <v>242865</v>
      </c>
    </row>
    <row r="299" spans="1:3" x14ac:dyDescent="0.25">
      <c r="A299" s="1">
        <v>44148</v>
      </c>
      <c r="B299">
        <v>10819442</v>
      </c>
      <c r="C299">
        <v>244255</v>
      </c>
    </row>
    <row r="300" spans="1:3" x14ac:dyDescent="0.25">
      <c r="A300" s="1">
        <v>44149</v>
      </c>
      <c r="B300">
        <v>10978475</v>
      </c>
      <c r="C300">
        <v>245465</v>
      </c>
    </row>
    <row r="301" spans="1:3" x14ac:dyDescent="0.25">
      <c r="A301" s="1">
        <v>44150</v>
      </c>
      <c r="B301">
        <v>11113661</v>
      </c>
      <c r="C301">
        <v>246088</v>
      </c>
    </row>
    <row r="302" spans="1:3" x14ac:dyDescent="0.25">
      <c r="A302" s="1">
        <v>44151</v>
      </c>
      <c r="B302">
        <v>11280224</v>
      </c>
      <c r="C302">
        <v>246884</v>
      </c>
    </row>
    <row r="303" spans="1:3" x14ac:dyDescent="0.25">
      <c r="A303" s="1">
        <v>44152</v>
      </c>
      <c r="B303">
        <v>11441855</v>
      </c>
      <c r="C303">
        <v>248491</v>
      </c>
    </row>
    <row r="304" spans="1:3" x14ac:dyDescent="0.25">
      <c r="A304" s="1">
        <v>44153</v>
      </c>
      <c r="B304">
        <v>11614135</v>
      </c>
      <c r="C304">
        <v>250415</v>
      </c>
    </row>
    <row r="305" spans="1:3" x14ac:dyDescent="0.25">
      <c r="A305" s="1">
        <v>44154</v>
      </c>
      <c r="B305">
        <v>11801643</v>
      </c>
      <c r="C305">
        <v>252376</v>
      </c>
    </row>
    <row r="306" spans="1:3" x14ac:dyDescent="0.25">
      <c r="A306" s="1">
        <v>44155</v>
      </c>
      <c r="B306">
        <v>12000502</v>
      </c>
      <c r="C306">
        <v>254333</v>
      </c>
    </row>
    <row r="307" spans="1:3" x14ac:dyDescent="0.25">
      <c r="A307" s="1">
        <v>44156</v>
      </c>
      <c r="B307">
        <v>12172435</v>
      </c>
      <c r="C307">
        <v>255758</v>
      </c>
    </row>
    <row r="308" spans="1:3" x14ac:dyDescent="0.25">
      <c r="A308" s="1">
        <v>44157</v>
      </c>
      <c r="B308">
        <v>12313229</v>
      </c>
      <c r="C308">
        <v>256601</v>
      </c>
    </row>
    <row r="309" spans="1:3" x14ac:dyDescent="0.25">
      <c r="A309" s="1">
        <v>44158</v>
      </c>
      <c r="B309">
        <v>12492852</v>
      </c>
      <c r="C309">
        <v>257639</v>
      </c>
    </row>
    <row r="310" spans="1:3" x14ac:dyDescent="0.25">
      <c r="A310" s="1">
        <v>44159</v>
      </c>
      <c r="B310">
        <v>12670710</v>
      </c>
      <c r="C310">
        <v>259848</v>
      </c>
    </row>
    <row r="311" spans="1:3" x14ac:dyDescent="0.25">
      <c r="A311" s="1">
        <v>44160</v>
      </c>
      <c r="B311">
        <v>12851300</v>
      </c>
      <c r="C311">
        <v>262161</v>
      </c>
    </row>
    <row r="312" spans="1:3" x14ac:dyDescent="0.25">
      <c r="A312" s="1">
        <v>44161</v>
      </c>
      <c r="B312">
        <v>12954294</v>
      </c>
      <c r="C312">
        <v>263339</v>
      </c>
    </row>
    <row r="313" spans="1:3" x14ac:dyDescent="0.25">
      <c r="A313" s="1">
        <v>44162</v>
      </c>
      <c r="B313">
        <v>13160133</v>
      </c>
      <c r="C313">
        <v>264751</v>
      </c>
    </row>
    <row r="314" spans="1:3" x14ac:dyDescent="0.25">
      <c r="A314" s="1">
        <v>44163</v>
      </c>
      <c r="B314">
        <v>13311541</v>
      </c>
      <c r="C314">
        <v>265943</v>
      </c>
    </row>
    <row r="315" spans="1:3" x14ac:dyDescent="0.25">
      <c r="A315" s="1">
        <v>44164</v>
      </c>
      <c r="B315">
        <v>13447663</v>
      </c>
      <c r="C315">
        <v>266761</v>
      </c>
    </row>
    <row r="316" spans="1:3" x14ac:dyDescent="0.25">
      <c r="A316" s="1">
        <v>44165</v>
      </c>
      <c r="B316">
        <v>13615321</v>
      </c>
      <c r="C316">
        <v>268031</v>
      </c>
    </row>
    <row r="317" spans="1:3" x14ac:dyDescent="0.25">
      <c r="A317" s="1">
        <v>44166</v>
      </c>
      <c r="B317">
        <v>13799549</v>
      </c>
      <c r="C317">
        <v>270639</v>
      </c>
    </row>
    <row r="318" spans="1:3" x14ac:dyDescent="0.25">
      <c r="A318" s="1">
        <v>44167</v>
      </c>
      <c r="B318">
        <v>14000721</v>
      </c>
      <c r="C318">
        <v>273525</v>
      </c>
    </row>
    <row r="319" spans="1:3" x14ac:dyDescent="0.25">
      <c r="A319" s="1">
        <v>44168</v>
      </c>
      <c r="B319">
        <v>14218459</v>
      </c>
      <c r="C319">
        <v>276381</v>
      </c>
    </row>
    <row r="320" spans="1:3" x14ac:dyDescent="0.25">
      <c r="A320" s="1">
        <v>44169</v>
      </c>
      <c r="B320">
        <v>14449827</v>
      </c>
      <c r="C320">
        <v>279018</v>
      </c>
    </row>
    <row r="321" spans="1:3" x14ac:dyDescent="0.25">
      <c r="A321" s="1">
        <v>44170</v>
      </c>
      <c r="B321">
        <v>14655535</v>
      </c>
      <c r="C321">
        <v>281208</v>
      </c>
    </row>
    <row r="322" spans="1:3" x14ac:dyDescent="0.25">
      <c r="A322" s="1">
        <v>44171</v>
      </c>
      <c r="B322">
        <v>14827456</v>
      </c>
      <c r="C322">
        <v>282319</v>
      </c>
    </row>
    <row r="323" spans="1:3" x14ac:dyDescent="0.25">
      <c r="A323" s="1">
        <v>44172</v>
      </c>
      <c r="B323">
        <v>15031979</v>
      </c>
      <c r="C323">
        <v>283853</v>
      </c>
    </row>
    <row r="324" spans="1:3" x14ac:dyDescent="0.25">
      <c r="A324" s="1">
        <v>44173</v>
      </c>
      <c r="B324">
        <v>15251693</v>
      </c>
      <c r="C324">
        <v>286674</v>
      </c>
    </row>
    <row r="325" spans="1:3" x14ac:dyDescent="0.25">
      <c r="A325" s="1">
        <v>44174</v>
      </c>
      <c r="B325">
        <v>15471409</v>
      </c>
      <c r="C325">
        <v>289830</v>
      </c>
    </row>
    <row r="326" spans="1:3" x14ac:dyDescent="0.25">
      <c r="A326" s="1">
        <v>44175</v>
      </c>
      <c r="B326">
        <v>15697131</v>
      </c>
      <c r="C326">
        <v>292771</v>
      </c>
    </row>
    <row r="327" spans="1:3" x14ac:dyDescent="0.25">
      <c r="A327" s="1">
        <v>44176</v>
      </c>
      <c r="B327">
        <v>15977147</v>
      </c>
      <c r="C327">
        <v>295726</v>
      </c>
    </row>
    <row r="328" spans="1:3" x14ac:dyDescent="0.25">
      <c r="A328" s="1">
        <v>44177</v>
      </c>
      <c r="B328">
        <v>16184679</v>
      </c>
      <c r="C328">
        <v>297981</v>
      </c>
    </row>
    <row r="329" spans="1:3" x14ac:dyDescent="0.25">
      <c r="A329" s="1">
        <v>44178</v>
      </c>
      <c r="B329">
        <v>16368898</v>
      </c>
      <c r="C329">
        <v>299338</v>
      </c>
    </row>
    <row r="330" spans="1:3" x14ac:dyDescent="0.25">
      <c r="A330" s="1">
        <v>44179</v>
      </c>
      <c r="B330">
        <v>16569783</v>
      </c>
      <c r="C330">
        <v>301016</v>
      </c>
    </row>
    <row r="331" spans="1:3" x14ac:dyDescent="0.25">
      <c r="A331" s="1">
        <v>44180</v>
      </c>
      <c r="B331">
        <v>16772936</v>
      </c>
      <c r="C331">
        <v>304041</v>
      </c>
    </row>
    <row r="332" spans="1:3" x14ac:dyDescent="0.25">
      <c r="A332" s="1">
        <v>44181</v>
      </c>
      <c r="B332">
        <v>17017763</v>
      </c>
      <c r="C332">
        <v>307652</v>
      </c>
    </row>
    <row r="333" spans="1:3" x14ac:dyDescent="0.25">
      <c r="A333" s="1">
        <v>44182</v>
      </c>
      <c r="B333">
        <v>17255472</v>
      </c>
      <c r="C333">
        <v>310950</v>
      </c>
    </row>
    <row r="334" spans="1:3" x14ac:dyDescent="0.25">
      <c r="A334" s="1">
        <v>44183</v>
      </c>
      <c r="B334">
        <v>17506662</v>
      </c>
      <c r="C334">
        <v>313820</v>
      </c>
    </row>
    <row r="335" spans="1:3" x14ac:dyDescent="0.25">
      <c r="A335" s="1">
        <v>44184</v>
      </c>
      <c r="B335">
        <v>17700567</v>
      </c>
      <c r="C335">
        <v>316381</v>
      </c>
    </row>
    <row r="336" spans="1:3" x14ac:dyDescent="0.25">
      <c r="A336" s="1">
        <v>44185</v>
      </c>
      <c r="B336">
        <v>17880478</v>
      </c>
      <c r="C336">
        <v>317810</v>
      </c>
    </row>
    <row r="337" spans="1:3" x14ac:dyDescent="0.25">
      <c r="A337" s="1">
        <v>44186</v>
      </c>
      <c r="B337">
        <v>18081996</v>
      </c>
      <c r="C337">
        <v>319773</v>
      </c>
    </row>
    <row r="338" spans="1:3" x14ac:dyDescent="0.25">
      <c r="A338" s="1">
        <v>44187</v>
      </c>
      <c r="B338">
        <v>18283633</v>
      </c>
      <c r="C338">
        <v>323012</v>
      </c>
    </row>
    <row r="339" spans="1:3" x14ac:dyDescent="0.25">
      <c r="A339" s="1">
        <v>44188</v>
      </c>
      <c r="B339">
        <v>18511396</v>
      </c>
      <c r="C339">
        <v>326424</v>
      </c>
    </row>
    <row r="340" spans="1:3" x14ac:dyDescent="0.25">
      <c r="A340" s="1">
        <v>44189</v>
      </c>
      <c r="B340">
        <v>18704907</v>
      </c>
      <c r="C340">
        <v>329248</v>
      </c>
    </row>
    <row r="341" spans="1:3" x14ac:dyDescent="0.25">
      <c r="A341" s="1">
        <v>44190</v>
      </c>
      <c r="B341">
        <v>18805838</v>
      </c>
      <c r="C341">
        <v>330377</v>
      </c>
    </row>
    <row r="342" spans="1:3" x14ac:dyDescent="0.25">
      <c r="A342" s="1">
        <v>44191</v>
      </c>
      <c r="B342">
        <v>19022699</v>
      </c>
      <c r="C342">
        <v>332023</v>
      </c>
    </row>
    <row r="343" spans="1:3" x14ac:dyDescent="0.25">
      <c r="A343" s="1">
        <v>44192</v>
      </c>
      <c r="B343">
        <v>19174788</v>
      </c>
      <c r="C343">
        <v>333253</v>
      </c>
    </row>
    <row r="344" spans="1:3" x14ac:dyDescent="0.25">
      <c r="A344" s="1">
        <v>44193</v>
      </c>
      <c r="B344">
        <v>19363798</v>
      </c>
      <c r="C344">
        <v>335152</v>
      </c>
    </row>
    <row r="345" spans="1:3" x14ac:dyDescent="0.25">
      <c r="A345" s="1">
        <v>44194</v>
      </c>
      <c r="B345">
        <v>19564828</v>
      </c>
      <c r="C345">
        <v>338780</v>
      </c>
    </row>
    <row r="346" spans="1:3" x14ac:dyDescent="0.25">
      <c r="A346" s="1">
        <v>44195</v>
      </c>
      <c r="B346">
        <v>19793777</v>
      </c>
      <c r="C346">
        <v>342588</v>
      </c>
    </row>
    <row r="347" spans="1:3" x14ac:dyDescent="0.25">
      <c r="A347" s="1">
        <v>44196</v>
      </c>
      <c r="B347">
        <v>20024801</v>
      </c>
      <c r="C347">
        <v>346050</v>
      </c>
    </row>
    <row r="348" spans="1:3" x14ac:dyDescent="0.25">
      <c r="A348" s="1">
        <v>44197</v>
      </c>
      <c r="B348">
        <v>20172049</v>
      </c>
      <c r="C348">
        <v>347970</v>
      </c>
    </row>
    <row r="349" spans="1:3" x14ac:dyDescent="0.25">
      <c r="A349" s="1">
        <v>44198</v>
      </c>
      <c r="B349">
        <v>20463659</v>
      </c>
      <c r="C349">
        <v>350343</v>
      </c>
    </row>
    <row r="350" spans="1:3" x14ac:dyDescent="0.25">
      <c r="A350" s="1">
        <v>44199</v>
      </c>
      <c r="B350">
        <v>20665439</v>
      </c>
      <c r="C350">
        <v>351694</v>
      </c>
    </row>
    <row r="351" spans="1:3" x14ac:dyDescent="0.25">
      <c r="A351" s="1">
        <v>44200</v>
      </c>
      <c r="B351">
        <v>20917269</v>
      </c>
      <c r="C351">
        <v>353743</v>
      </c>
    </row>
    <row r="352" spans="1:3" x14ac:dyDescent="0.25">
      <c r="A352" s="1">
        <v>44201</v>
      </c>
      <c r="B352">
        <v>21152285</v>
      </c>
      <c r="C352">
        <v>357432</v>
      </c>
    </row>
    <row r="353" spans="1:3" x14ac:dyDescent="0.25">
      <c r="A353" s="1">
        <v>44202</v>
      </c>
      <c r="B353">
        <v>21408251</v>
      </c>
      <c r="C353">
        <v>361396</v>
      </c>
    </row>
    <row r="354" spans="1:3" x14ac:dyDescent="0.25">
      <c r="A354" s="1">
        <v>44203</v>
      </c>
      <c r="B354">
        <v>21688585</v>
      </c>
      <c r="C354">
        <v>365509</v>
      </c>
    </row>
    <row r="355" spans="1:3" x14ac:dyDescent="0.25">
      <c r="A355" s="1">
        <v>44204</v>
      </c>
      <c r="B355">
        <v>21989362</v>
      </c>
      <c r="C355">
        <v>369404</v>
      </c>
    </row>
    <row r="356" spans="1:3" x14ac:dyDescent="0.25">
      <c r="A356" s="1">
        <v>44205</v>
      </c>
      <c r="B356">
        <v>22241281</v>
      </c>
      <c r="C356">
        <v>372663</v>
      </c>
    </row>
    <row r="357" spans="1:3" x14ac:dyDescent="0.25">
      <c r="A357" s="1">
        <v>44206</v>
      </c>
      <c r="B357">
        <v>22449576</v>
      </c>
      <c r="C357">
        <v>374440</v>
      </c>
    </row>
    <row r="358" spans="1:3" x14ac:dyDescent="0.25">
      <c r="A358" s="1">
        <v>44207</v>
      </c>
      <c r="B358">
        <v>22675892</v>
      </c>
      <c r="C358">
        <v>376488</v>
      </c>
    </row>
    <row r="359" spans="1:3" x14ac:dyDescent="0.25">
      <c r="A359" s="1">
        <v>44208</v>
      </c>
      <c r="B359">
        <v>22905869</v>
      </c>
      <c r="C359">
        <v>380894</v>
      </c>
    </row>
    <row r="360" spans="1:3" x14ac:dyDescent="0.25">
      <c r="A360" s="1">
        <v>44209</v>
      </c>
      <c r="B360">
        <v>23135194</v>
      </c>
      <c r="C360">
        <v>384824</v>
      </c>
    </row>
    <row r="361" spans="1:3" x14ac:dyDescent="0.25">
      <c r="A361" s="1">
        <v>44210</v>
      </c>
      <c r="B361">
        <v>23374716</v>
      </c>
      <c r="C361">
        <v>388804</v>
      </c>
    </row>
    <row r="362" spans="1:3" x14ac:dyDescent="0.25">
      <c r="A362" s="1">
        <v>44211</v>
      </c>
      <c r="B362">
        <v>23614569</v>
      </c>
      <c r="C362">
        <v>392553</v>
      </c>
    </row>
    <row r="363" spans="1:3" x14ac:dyDescent="0.25">
      <c r="A363" s="1">
        <v>44212</v>
      </c>
      <c r="B363">
        <v>23816762</v>
      </c>
      <c r="C363">
        <v>395894</v>
      </c>
    </row>
    <row r="364" spans="1:3" x14ac:dyDescent="0.25">
      <c r="A364" s="1">
        <v>44213</v>
      </c>
      <c r="B364">
        <v>23986856</v>
      </c>
      <c r="C364">
        <v>397624</v>
      </c>
    </row>
    <row r="365" spans="1:3" x14ac:dyDescent="0.25">
      <c r="A365" s="1">
        <v>44214</v>
      </c>
      <c r="B365">
        <v>24127989</v>
      </c>
      <c r="C365">
        <v>399065</v>
      </c>
    </row>
    <row r="366" spans="1:3" x14ac:dyDescent="0.25">
      <c r="A366" s="1">
        <v>44215</v>
      </c>
      <c r="B366">
        <v>24314933</v>
      </c>
      <c r="C366">
        <v>401836</v>
      </c>
    </row>
    <row r="367" spans="1:3" x14ac:dyDescent="0.25">
      <c r="A367" s="1">
        <v>44216</v>
      </c>
      <c r="B367">
        <v>24500421</v>
      </c>
      <c r="C367">
        <v>406216</v>
      </c>
    </row>
    <row r="368" spans="1:3" x14ac:dyDescent="0.25">
      <c r="A368" s="1">
        <v>44217</v>
      </c>
      <c r="B368">
        <v>24690903</v>
      </c>
      <c r="C368">
        <v>410351</v>
      </c>
    </row>
    <row r="369" spans="1:3" x14ac:dyDescent="0.25">
      <c r="A369" s="1">
        <v>44218</v>
      </c>
      <c r="B369">
        <v>24882468</v>
      </c>
      <c r="C369">
        <v>414082</v>
      </c>
    </row>
    <row r="370" spans="1:3" x14ac:dyDescent="0.25">
      <c r="A370" s="1">
        <v>44219</v>
      </c>
      <c r="B370">
        <v>25050385</v>
      </c>
      <c r="C370">
        <v>417404</v>
      </c>
    </row>
    <row r="371" spans="1:3" x14ac:dyDescent="0.25">
      <c r="A371" s="1">
        <v>44220</v>
      </c>
      <c r="B371">
        <v>25180061</v>
      </c>
      <c r="C371">
        <v>419219</v>
      </c>
    </row>
    <row r="372" spans="1:3" x14ac:dyDescent="0.25">
      <c r="A372" s="1">
        <v>44221</v>
      </c>
      <c r="B372">
        <v>25336637</v>
      </c>
      <c r="C372">
        <v>421126</v>
      </c>
    </row>
    <row r="373" spans="1:3" x14ac:dyDescent="0.25">
      <c r="A373" s="1">
        <v>44222</v>
      </c>
      <c r="B373">
        <v>25487275</v>
      </c>
      <c r="C373">
        <v>425224</v>
      </c>
    </row>
    <row r="374" spans="1:3" x14ac:dyDescent="0.25">
      <c r="A374" s="1">
        <v>44223</v>
      </c>
      <c r="B374">
        <v>25643045</v>
      </c>
      <c r="C374">
        <v>429326</v>
      </c>
    </row>
    <row r="375" spans="1:3" x14ac:dyDescent="0.25">
      <c r="A375" s="1">
        <v>44224</v>
      </c>
      <c r="B375">
        <v>25809220</v>
      </c>
      <c r="C375">
        <v>433194</v>
      </c>
    </row>
    <row r="376" spans="1:3" x14ac:dyDescent="0.25">
      <c r="A376" s="1">
        <v>44225</v>
      </c>
      <c r="B376">
        <v>25973835</v>
      </c>
      <c r="C376">
        <v>436794</v>
      </c>
    </row>
    <row r="377" spans="1:3" x14ac:dyDescent="0.25">
      <c r="A377" s="1">
        <v>44226</v>
      </c>
      <c r="B377">
        <v>26107635</v>
      </c>
      <c r="C377">
        <v>439435</v>
      </c>
    </row>
    <row r="378" spans="1:3" x14ac:dyDescent="0.25">
      <c r="A378" s="1">
        <v>44227</v>
      </c>
      <c r="B378">
        <v>26221675</v>
      </c>
      <c r="C378">
        <v>441299</v>
      </c>
    </row>
    <row r="379" spans="1:3" x14ac:dyDescent="0.25">
      <c r="A379" s="1">
        <v>44228</v>
      </c>
      <c r="B379">
        <v>26363284</v>
      </c>
      <c r="C379">
        <v>443249</v>
      </c>
    </row>
    <row r="380" spans="1:3" x14ac:dyDescent="0.25">
      <c r="A380" s="1">
        <v>44229</v>
      </c>
      <c r="B380">
        <v>26478540</v>
      </c>
      <c r="C380">
        <v>446860</v>
      </c>
    </row>
    <row r="381" spans="1:3" x14ac:dyDescent="0.25">
      <c r="A381" s="1">
        <v>44230</v>
      </c>
      <c r="B381">
        <v>26598723</v>
      </c>
      <c r="C381">
        <v>450703</v>
      </c>
    </row>
    <row r="382" spans="1:3" x14ac:dyDescent="0.25">
      <c r="A382" s="1">
        <v>44231</v>
      </c>
      <c r="B382">
        <v>26724359</v>
      </c>
      <c r="C382">
        <v>455820</v>
      </c>
    </row>
    <row r="383" spans="1:3" x14ac:dyDescent="0.25">
      <c r="A383" s="1">
        <v>44232</v>
      </c>
      <c r="B383">
        <v>26853860</v>
      </c>
      <c r="C383">
        <v>459390</v>
      </c>
    </row>
    <row r="384" spans="1:3" x14ac:dyDescent="0.25">
      <c r="A384" s="1">
        <v>44233</v>
      </c>
      <c r="B384">
        <v>26958807</v>
      </c>
      <c r="C384">
        <v>462052</v>
      </c>
    </row>
    <row r="385" spans="1:3" x14ac:dyDescent="0.25">
      <c r="A385" s="1">
        <v>44234</v>
      </c>
      <c r="B385">
        <v>27046088</v>
      </c>
      <c r="C385">
        <v>463353</v>
      </c>
    </row>
    <row r="386" spans="1:3" x14ac:dyDescent="0.25">
      <c r="A386" s="1">
        <v>44235</v>
      </c>
      <c r="B386">
        <v>27139070</v>
      </c>
      <c r="C386">
        <v>464936</v>
      </c>
    </row>
    <row r="387" spans="1:3" x14ac:dyDescent="0.25">
      <c r="A387" s="1">
        <v>44236</v>
      </c>
      <c r="B387">
        <v>27235460</v>
      </c>
      <c r="C387">
        <v>468106</v>
      </c>
    </row>
    <row r="388" spans="1:3" x14ac:dyDescent="0.25">
      <c r="A388" s="1">
        <v>44237</v>
      </c>
      <c r="B388">
        <v>27330435</v>
      </c>
      <c r="C388">
        <v>471360</v>
      </c>
    </row>
    <row r="389" spans="1:3" x14ac:dyDescent="0.25">
      <c r="A389" s="1">
        <v>44238</v>
      </c>
      <c r="B389">
        <v>27436075</v>
      </c>
      <c r="C389">
        <v>475238</v>
      </c>
    </row>
    <row r="390" spans="1:3" x14ac:dyDescent="0.25">
      <c r="A390" s="1">
        <v>44239</v>
      </c>
      <c r="B390">
        <v>27535702</v>
      </c>
      <c r="C390">
        <v>480701</v>
      </c>
    </row>
    <row r="391" spans="1:3" x14ac:dyDescent="0.25">
      <c r="A391" s="1">
        <v>44240</v>
      </c>
      <c r="B391">
        <v>27620354</v>
      </c>
      <c r="C391">
        <v>484073</v>
      </c>
    </row>
    <row r="392" spans="1:3" x14ac:dyDescent="0.25">
      <c r="A392" s="1">
        <v>44241</v>
      </c>
      <c r="B392">
        <v>27684134</v>
      </c>
      <c r="C392">
        <v>485154</v>
      </c>
    </row>
    <row r="393" spans="1:3" x14ac:dyDescent="0.25">
      <c r="A393" s="1">
        <v>44242</v>
      </c>
      <c r="B393">
        <v>27739406</v>
      </c>
      <c r="C393">
        <v>486148</v>
      </c>
    </row>
    <row r="394" spans="1:3" x14ac:dyDescent="0.25">
      <c r="A394" s="1">
        <v>44243</v>
      </c>
      <c r="B394">
        <v>27803946</v>
      </c>
      <c r="C394">
        <v>487855</v>
      </c>
    </row>
    <row r="395" spans="1:3" x14ac:dyDescent="0.25">
      <c r="A395" s="1">
        <v>44244</v>
      </c>
      <c r="B395">
        <v>27874107</v>
      </c>
      <c r="C395">
        <v>490326</v>
      </c>
    </row>
    <row r="396" spans="1:3" x14ac:dyDescent="0.25">
      <c r="A396" s="1">
        <v>44245</v>
      </c>
      <c r="B396">
        <v>27945898</v>
      </c>
      <c r="C396">
        <v>492951</v>
      </c>
    </row>
    <row r="397" spans="1:3" x14ac:dyDescent="0.25">
      <c r="A397" s="1">
        <v>44246</v>
      </c>
      <c r="B397">
        <v>28023910</v>
      </c>
      <c r="C397">
        <v>495572</v>
      </c>
    </row>
    <row r="398" spans="1:3" x14ac:dyDescent="0.25">
      <c r="A398" s="1">
        <v>44247</v>
      </c>
      <c r="B398">
        <v>28093630</v>
      </c>
      <c r="C398">
        <v>497403</v>
      </c>
    </row>
    <row r="399" spans="1:3" x14ac:dyDescent="0.25">
      <c r="A399" s="1">
        <v>44248</v>
      </c>
      <c r="B399">
        <v>28148810</v>
      </c>
      <c r="C399">
        <v>498650</v>
      </c>
    </row>
    <row r="400" spans="1:3" x14ac:dyDescent="0.25">
      <c r="A400" s="1">
        <v>44249</v>
      </c>
      <c r="B400">
        <v>28208276</v>
      </c>
      <c r="C400">
        <v>500104</v>
      </c>
    </row>
    <row r="401" spans="1:3" x14ac:dyDescent="0.25">
      <c r="A401" s="1">
        <v>44250</v>
      </c>
      <c r="B401">
        <v>28280189</v>
      </c>
      <c r="C401">
        <v>502432</v>
      </c>
    </row>
    <row r="402" spans="1:3" x14ac:dyDescent="0.25">
      <c r="A402" s="1">
        <v>44251</v>
      </c>
      <c r="B402">
        <v>28354383</v>
      </c>
      <c r="C402">
        <v>505642</v>
      </c>
    </row>
    <row r="403" spans="1:3" x14ac:dyDescent="0.25">
      <c r="A403" s="1">
        <v>44252</v>
      </c>
      <c r="B403">
        <v>28432265</v>
      </c>
      <c r="C403">
        <v>508107</v>
      </c>
    </row>
    <row r="404" spans="1:3" x14ac:dyDescent="0.25">
      <c r="A404" s="1">
        <v>44253</v>
      </c>
      <c r="B404">
        <v>28510582</v>
      </c>
      <c r="C404">
        <v>510283</v>
      </c>
    </row>
    <row r="405" spans="1:3" x14ac:dyDescent="0.25">
      <c r="A405" s="1">
        <v>44254</v>
      </c>
      <c r="B405">
        <v>28573256</v>
      </c>
      <c r="C405">
        <v>511850</v>
      </c>
    </row>
    <row r="406" spans="1:3" x14ac:dyDescent="0.25">
      <c r="A406" s="1">
        <v>44255</v>
      </c>
      <c r="B406">
        <v>28624161</v>
      </c>
      <c r="C406">
        <v>512979</v>
      </c>
    </row>
    <row r="407" spans="1:3" x14ac:dyDescent="0.25">
      <c r="A407" s="1">
        <v>44256</v>
      </c>
      <c r="B407">
        <v>28680857</v>
      </c>
      <c r="C407">
        <v>514404</v>
      </c>
    </row>
    <row r="408" spans="1:3" x14ac:dyDescent="0.25">
      <c r="A408" s="1">
        <v>44257</v>
      </c>
      <c r="B408">
        <v>28738501</v>
      </c>
      <c r="C408">
        <v>515710</v>
      </c>
    </row>
    <row r="409" spans="1:3" x14ac:dyDescent="0.25">
      <c r="A409" s="1">
        <v>44258</v>
      </c>
      <c r="B409">
        <v>28805113</v>
      </c>
      <c r="C409">
        <v>518079</v>
      </c>
    </row>
    <row r="410" spans="1:3" x14ac:dyDescent="0.25">
      <c r="A410" s="1">
        <v>44259</v>
      </c>
      <c r="B410">
        <v>28872395</v>
      </c>
      <c r="C410">
        <v>520028</v>
      </c>
    </row>
    <row r="411" spans="1:3" x14ac:dyDescent="0.25">
      <c r="A411" s="1">
        <v>44260</v>
      </c>
      <c r="B411">
        <v>28938090</v>
      </c>
      <c r="C411">
        <v>522511</v>
      </c>
    </row>
    <row r="412" spans="1:3" x14ac:dyDescent="0.25">
      <c r="A412" s="1">
        <v>44261</v>
      </c>
      <c r="B412">
        <v>28994675</v>
      </c>
      <c r="C412">
        <v>523970</v>
      </c>
    </row>
    <row r="413" spans="1:3" x14ac:dyDescent="0.25">
      <c r="A413" s="1">
        <v>44262</v>
      </c>
      <c r="B413">
        <v>29034739</v>
      </c>
      <c r="C413">
        <v>524646</v>
      </c>
    </row>
    <row r="414" spans="1:3" x14ac:dyDescent="0.25">
      <c r="A414" s="1">
        <v>44263</v>
      </c>
      <c r="B414">
        <v>29129252</v>
      </c>
      <c r="C414">
        <v>525466</v>
      </c>
    </row>
    <row r="415" spans="1:3" x14ac:dyDescent="0.25">
      <c r="A415" s="1">
        <v>44264</v>
      </c>
      <c r="B415">
        <v>29185151</v>
      </c>
      <c r="C415">
        <v>527351</v>
      </c>
    </row>
    <row r="416" spans="1:3" x14ac:dyDescent="0.25">
      <c r="A416" s="1">
        <v>44265</v>
      </c>
      <c r="B416">
        <v>29243346</v>
      </c>
      <c r="C416">
        <v>528825</v>
      </c>
    </row>
    <row r="417" spans="1:3" x14ac:dyDescent="0.25">
      <c r="A417" s="1">
        <v>44266</v>
      </c>
      <c r="B417">
        <v>29305733</v>
      </c>
      <c r="C417">
        <v>530349</v>
      </c>
    </row>
    <row r="418" spans="1:3" x14ac:dyDescent="0.25">
      <c r="A418" s="1">
        <v>44267</v>
      </c>
      <c r="B418">
        <v>29369899</v>
      </c>
      <c r="C418">
        <v>532054</v>
      </c>
    </row>
    <row r="419" spans="1:3" x14ac:dyDescent="0.25">
      <c r="A419" s="1">
        <v>44268</v>
      </c>
      <c r="B419">
        <v>29419456</v>
      </c>
      <c r="C419">
        <v>533928</v>
      </c>
    </row>
    <row r="420" spans="1:3" x14ac:dyDescent="0.25">
      <c r="A420" s="1">
        <v>44269</v>
      </c>
      <c r="B420">
        <v>29457445</v>
      </c>
      <c r="C420">
        <v>534497</v>
      </c>
    </row>
    <row r="421" spans="1:3" x14ac:dyDescent="0.25">
      <c r="A421" s="1">
        <v>44270</v>
      </c>
      <c r="B421">
        <v>29514609</v>
      </c>
      <c r="C421">
        <v>535250</v>
      </c>
    </row>
    <row r="422" spans="1:3" x14ac:dyDescent="0.25">
      <c r="A422" s="1">
        <v>44271</v>
      </c>
      <c r="B422">
        <v>29569140</v>
      </c>
      <c r="C422">
        <v>536494</v>
      </c>
    </row>
    <row r="423" spans="1:3" x14ac:dyDescent="0.25">
      <c r="A423" s="1">
        <v>44272</v>
      </c>
      <c r="B423">
        <v>29628071</v>
      </c>
      <c r="C423">
        <v>537671</v>
      </c>
    </row>
    <row r="424" spans="1:3" x14ac:dyDescent="0.25">
      <c r="A424" s="1">
        <v>44273</v>
      </c>
      <c r="B424">
        <v>29688541</v>
      </c>
      <c r="C424">
        <v>539229</v>
      </c>
    </row>
    <row r="425" spans="1:3" x14ac:dyDescent="0.25">
      <c r="A425" s="1">
        <v>44274</v>
      </c>
      <c r="B425">
        <v>29749164</v>
      </c>
      <c r="C425">
        <v>540743</v>
      </c>
    </row>
    <row r="426" spans="1:3" x14ac:dyDescent="0.25">
      <c r="A426" s="1">
        <v>44275</v>
      </c>
      <c r="B426">
        <v>29803589</v>
      </c>
      <c r="C426">
        <v>541515</v>
      </c>
    </row>
    <row r="427" spans="1:3" x14ac:dyDescent="0.25">
      <c r="A427" s="1">
        <v>44276</v>
      </c>
      <c r="B427">
        <v>29837782</v>
      </c>
      <c r="C427">
        <v>541963</v>
      </c>
    </row>
    <row r="428" spans="1:3" x14ac:dyDescent="0.25">
      <c r="A428" s="1">
        <v>44277</v>
      </c>
      <c r="B428">
        <v>29892498</v>
      </c>
      <c r="C428">
        <v>542611</v>
      </c>
    </row>
    <row r="429" spans="1:3" x14ac:dyDescent="0.25">
      <c r="A429" s="1">
        <v>44278</v>
      </c>
      <c r="B429">
        <v>29949244</v>
      </c>
      <c r="C429">
        <v>543504</v>
      </c>
    </row>
    <row r="430" spans="1:3" x14ac:dyDescent="0.25">
      <c r="A430" s="1">
        <v>44279</v>
      </c>
      <c r="B430">
        <v>30029147</v>
      </c>
      <c r="C430">
        <v>545094</v>
      </c>
    </row>
    <row r="431" spans="1:3" x14ac:dyDescent="0.25">
      <c r="A431" s="1">
        <v>44280</v>
      </c>
      <c r="B431">
        <v>30098263</v>
      </c>
      <c r="C431">
        <v>546364</v>
      </c>
    </row>
    <row r="432" spans="1:3" x14ac:dyDescent="0.25">
      <c r="A432" s="1">
        <v>44281</v>
      </c>
      <c r="B432">
        <v>30172762</v>
      </c>
      <c r="C432">
        <v>547624</v>
      </c>
    </row>
    <row r="433" spans="1:3" x14ac:dyDescent="0.25">
      <c r="A433" s="1">
        <v>44282</v>
      </c>
      <c r="B433">
        <v>30233462</v>
      </c>
      <c r="C433">
        <v>548404</v>
      </c>
    </row>
    <row r="434" spans="1:3" x14ac:dyDescent="0.25">
      <c r="A434" s="1">
        <v>44283</v>
      </c>
      <c r="B434">
        <v>30277977</v>
      </c>
      <c r="C434">
        <v>548894</v>
      </c>
    </row>
    <row r="435" spans="1:3" x14ac:dyDescent="0.25">
      <c r="A435" s="1">
        <v>44284</v>
      </c>
      <c r="B435">
        <v>30348716</v>
      </c>
      <c r="C435">
        <v>549579</v>
      </c>
    </row>
    <row r="436" spans="1:3" x14ac:dyDescent="0.25">
      <c r="A436" s="1">
        <v>44285</v>
      </c>
      <c r="B436">
        <v>30410950</v>
      </c>
      <c r="C436">
        <v>550526</v>
      </c>
    </row>
    <row r="437" spans="1:3" x14ac:dyDescent="0.25">
      <c r="A437" s="1">
        <v>44286</v>
      </c>
      <c r="B437">
        <v>30478886</v>
      </c>
      <c r="C437">
        <v>551661</v>
      </c>
    </row>
    <row r="438" spans="1:3" x14ac:dyDescent="0.25">
      <c r="A438" s="1">
        <v>44287</v>
      </c>
      <c r="B438">
        <v>30556079</v>
      </c>
      <c r="C438">
        <v>552618</v>
      </c>
    </row>
    <row r="439" spans="1:3" x14ac:dyDescent="0.25">
      <c r="A439" s="1">
        <v>44288</v>
      </c>
      <c r="B439">
        <v>30624668</v>
      </c>
      <c r="C439">
        <v>553574</v>
      </c>
    </row>
    <row r="440" spans="1:3" x14ac:dyDescent="0.25">
      <c r="A440" s="1">
        <v>44289</v>
      </c>
      <c r="B440">
        <v>30688804</v>
      </c>
      <c r="C440">
        <v>554327</v>
      </c>
    </row>
    <row r="441" spans="1:3" x14ac:dyDescent="0.25">
      <c r="A441" s="1">
        <v>44290</v>
      </c>
      <c r="B441">
        <v>30725627</v>
      </c>
      <c r="C441">
        <v>554599</v>
      </c>
    </row>
    <row r="442" spans="1:3" x14ac:dyDescent="0.25">
      <c r="A442" s="1">
        <v>44291</v>
      </c>
      <c r="B442">
        <v>30802221</v>
      </c>
      <c r="C442">
        <v>555129</v>
      </c>
    </row>
    <row r="443" spans="1:3" x14ac:dyDescent="0.25">
      <c r="A443" s="1">
        <v>44292</v>
      </c>
      <c r="B443">
        <v>30864193</v>
      </c>
      <c r="C443">
        <v>556038</v>
      </c>
    </row>
    <row r="444" spans="1:3" x14ac:dyDescent="0.25">
      <c r="A444" s="1">
        <v>44293</v>
      </c>
      <c r="B444">
        <v>30937283</v>
      </c>
      <c r="C444">
        <v>558609</v>
      </c>
    </row>
    <row r="445" spans="1:3" x14ac:dyDescent="0.25">
      <c r="A445" s="1">
        <v>44294</v>
      </c>
      <c r="B445">
        <v>31017741</v>
      </c>
      <c r="C445">
        <v>559611</v>
      </c>
    </row>
    <row r="446" spans="1:3" x14ac:dyDescent="0.25">
      <c r="A446" s="1">
        <v>44295</v>
      </c>
      <c r="B446">
        <v>31099323</v>
      </c>
      <c r="C446">
        <v>560557</v>
      </c>
    </row>
    <row r="447" spans="1:3" x14ac:dyDescent="0.25">
      <c r="A447" s="1">
        <v>44296</v>
      </c>
      <c r="B447">
        <v>31164081</v>
      </c>
      <c r="C447">
        <v>561261</v>
      </c>
    </row>
    <row r="448" spans="1:3" x14ac:dyDescent="0.25">
      <c r="A448" s="1">
        <v>44297</v>
      </c>
      <c r="B448">
        <v>31212058</v>
      </c>
      <c r="C448">
        <v>561562</v>
      </c>
    </row>
    <row r="449" spans="1:3" x14ac:dyDescent="0.25">
      <c r="A449" s="1">
        <v>44298</v>
      </c>
      <c r="B449">
        <v>31283990</v>
      </c>
      <c r="C449">
        <v>562027</v>
      </c>
    </row>
    <row r="450" spans="1:3" x14ac:dyDescent="0.25">
      <c r="A450" s="1">
        <v>44299</v>
      </c>
      <c r="B450">
        <v>31361311</v>
      </c>
      <c r="C450">
        <v>563010</v>
      </c>
    </row>
    <row r="451" spans="1:3" x14ac:dyDescent="0.25">
      <c r="A451" s="1">
        <v>44300</v>
      </c>
      <c r="B451">
        <v>31437061</v>
      </c>
      <c r="C451">
        <v>563945</v>
      </c>
    </row>
    <row r="452" spans="1:3" x14ac:dyDescent="0.25">
      <c r="A452" s="1">
        <v>44301</v>
      </c>
      <c r="B452">
        <v>31510755</v>
      </c>
      <c r="C452">
        <v>564862</v>
      </c>
    </row>
    <row r="453" spans="1:3" x14ac:dyDescent="0.25">
      <c r="A453" s="1">
        <v>44302</v>
      </c>
      <c r="B453">
        <v>31589109</v>
      </c>
      <c r="C453">
        <v>565797</v>
      </c>
    </row>
    <row r="454" spans="1:3" x14ac:dyDescent="0.25">
      <c r="A454" s="1">
        <v>44303</v>
      </c>
      <c r="B454">
        <v>31642983</v>
      </c>
      <c r="C454">
        <v>566474</v>
      </c>
    </row>
    <row r="455" spans="1:3" x14ac:dyDescent="0.25">
      <c r="A455" s="1">
        <v>44304</v>
      </c>
      <c r="B455">
        <v>31684382</v>
      </c>
      <c r="C455">
        <v>566832</v>
      </c>
    </row>
    <row r="456" spans="1:3" x14ac:dyDescent="0.25">
      <c r="A456" s="1">
        <v>44305</v>
      </c>
      <c r="B456">
        <v>31754642</v>
      </c>
      <c r="C456">
        <v>567317</v>
      </c>
    </row>
    <row r="457" spans="1:3" x14ac:dyDescent="0.25">
      <c r="A457" s="1">
        <v>44306</v>
      </c>
      <c r="B457">
        <v>31815666</v>
      </c>
      <c r="C457">
        <v>568149</v>
      </c>
    </row>
    <row r="458" spans="1:3" x14ac:dyDescent="0.25">
      <c r="A458" s="1">
        <v>44307</v>
      </c>
      <c r="B458">
        <v>31878161</v>
      </c>
      <c r="C458">
        <v>568989</v>
      </c>
    </row>
    <row r="459" spans="1:3" x14ac:dyDescent="0.25">
      <c r="A459" s="1">
        <v>44308</v>
      </c>
      <c r="B459">
        <v>31944402</v>
      </c>
      <c r="C459">
        <v>569900</v>
      </c>
    </row>
    <row r="460" spans="1:3" x14ac:dyDescent="0.25">
      <c r="A460" s="1">
        <v>44309</v>
      </c>
      <c r="B460">
        <v>32008186</v>
      </c>
      <c r="C460">
        <v>570773</v>
      </c>
    </row>
    <row r="461" spans="1:3" x14ac:dyDescent="0.25">
      <c r="A461" s="1">
        <v>44310</v>
      </c>
      <c r="B461">
        <v>32058654</v>
      </c>
      <c r="C461">
        <v>571498</v>
      </c>
    </row>
    <row r="462" spans="1:3" x14ac:dyDescent="0.25">
      <c r="A462" s="1">
        <v>44311</v>
      </c>
      <c r="B462">
        <v>32092245</v>
      </c>
      <c r="C462">
        <v>571780</v>
      </c>
    </row>
    <row r="463" spans="1:3" x14ac:dyDescent="0.25">
      <c r="A463" s="1">
        <v>44312</v>
      </c>
      <c r="B463">
        <v>32139580</v>
      </c>
      <c r="C463">
        <v>572259</v>
      </c>
    </row>
    <row r="464" spans="1:3" x14ac:dyDescent="0.25">
      <c r="A464" s="1">
        <v>44313</v>
      </c>
      <c r="B464">
        <v>32191457</v>
      </c>
      <c r="C464">
        <v>572972</v>
      </c>
    </row>
    <row r="465" spans="1:3" x14ac:dyDescent="0.25">
      <c r="A465" s="1">
        <v>44314</v>
      </c>
      <c r="B465">
        <v>32246275</v>
      </c>
      <c r="C465">
        <v>573906</v>
      </c>
    </row>
    <row r="466" spans="1:3" x14ac:dyDescent="0.25">
      <c r="A466" s="1">
        <v>44315</v>
      </c>
      <c r="B466">
        <v>32303857</v>
      </c>
      <c r="C466">
        <v>574780</v>
      </c>
    </row>
    <row r="467" spans="1:3" x14ac:dyDescent="0.25">
      <c r="A467" s="1">
        <v>44316</v>
      </c>
      <c r="B467">
        <v>32362374</v>
      </c>
      <c r="C467">
        <v>575640</v>
      </c>
    </row>
    <row r="468" spans="1:3" x14ac:dyDescent="0.25">
      <c r="A468" s="1">
        <v>44317</v>
      </c>
      <c r="B468">
        <v>32407133</v>
      </c>
      <c r="C468">
        <v>576355</v>
      </c>
    </row>
    <row r="469" spans="1:3" x14ac:dyDescent="0.25">
      <c r="A469" s="1">
        <v>44318</v>
      </c>
      <c r="B469">
        <v>32436765</v>
      </c>
      <c r="C469">
        <v>576667</v>
      </c>
    </row>
    <row r="470" spans="1:3" x14ac:dyDescent="0.25">
      <c r="A470" s="1">
        <v>44319</v>
      </c>
      <c r="B470">
        <v>32486709</v>
      </c>
      <c r="C470">
        <v>577126</v>
      </c>
    </row>
    <row r="471" spans="1:3" x14ac:dyDescent="0.25">
      <c r="A471" s="1">
        <v>44320</v>
      </c>
      <c r="B471">
        <v>32527664</v>
      </c>
      <c r="C471">
        <v>578030</v>
      </c>
    </row>
    <row r="472" spans="1:3" x14ac:dyDescent="0.25">
      <c r="A472" s="1">
        <v>44321</v>
      </c>
      <c r="B472">
        <v>32572383</v>
      </c>
      <c r="C472">
        <v>578806</v>
      </c>
    </row>
    <row r="473" spans="1:3" x14ac:dyDescent="0.25">
      <c r="A473" s="1">
        <v>44322</v>
      </c>
      <c r="B473">
        <v>32620077</v>
      </c>
      <c r="C473">
        <v>579638</v>
      </c>
    </row>
    <row r="474" spans="1:3" x14ac:dyDescent="0.25">
      <c r="A474" s="1">
        <v>44323</v>
      </c>
      <c r="B474">
        <v>32667570</v>
      </c>
      <c r="C474">
        <v>580450</v>
      </c>
    </row>
    <row r="475" spans="1:3" x14ac:dyDescent="0.25">
      <c r="A475" s="1">
        <v>44324</v>
      </c>
      <c r="B475">
        <v>32701236</v>
      </c>
      <c r="C475">
        <v>581054</v>
      </c>
    </row>
    <row r="476" spans="1:3" x14ac:dyDescent="0.25">
      <c r="A476" s="1">
        <v>44325</v>
      </c>
      <c r="B476">
        <v>32723564</v>
      </c>
      <c r="C476">
        <v>581300</v>
      </c>
    </row>
    <row r="477" spans="1:3" x14ac:dyDescent="0.25">
      <c r="A477" s="1">
        <v>44326</v>
      </c>
      <c r="B477">
        <v>32760121</v>
      </c>
      <c r="C477">
        <v>581670</v>
      </c>
    </row>
    <row r="478" spans="1:3" x14ac:dyDescent="0.25">
      <c r="A478" s="1">
        <v>44327</v>
      </c>
      <c r="B478">
        <v>32794162</v>
      </c>
      <c r="C478">
        <v>582363</v>
      </c>
    </row>
    <row r="479" spans="1:3" x14ac:dyDescent="0.25">
      <c r="A479" s="1">
        <v>44328</v>
      </c>
      <c r="B479">
        <v>32829645</v>
      </c>
      <c r="C479">
        <v>583211</v>
      </c>
    </row>
    <row r="480" spans="1:3" x14ac:dyDescent="0.25">
      <c r="A480" s="1">
        <v>44329</v>
      </c>
      <c r="B480">
        <v>32868084</v>
      </c>
      <c r="C480">
        <v>583991</v>
      </c>
    </row>
    <row r="481" spans="1:3" x14ac:dyDescent="0.25">
      <c r="A481" s="1">
        <v>44330</v>
      </c>
      <c r="B481">
        <v>32909065</v>
      </c>
      <c r="C481">
        <v>584723</v>
      </c>
    </row>
    <row r="482" spans="1:3" x14ac:dyDescent="0.25">
      <c r="A482" s="1">
        <v>44331</v>
      </c>
      <c r="B482">
        <v>32938115</v>
      </c>
      <c r="C482">
        <v>585282</v>
      </c>
    </row>
    <row r="483" spans="1:3" x14ac:dyDescent="0.25">
      <c r="A483" s="1">
        <v>44332</v>
      </c>
      <c r="B483">
        <v>32954825</v>
      </c>
      <c r="C483">
        <v>585574</v>
      </c>
    </row>
    <row r="484" spans="1:3" x14ac:dyDescent="0.25">
      <c r="A484" s="1">
        <v>44333</v>
      </c>
      <c r="B484">
        <v>32984032</v>
      </c>
      <c r="C484">
        <v>585958</v>
      </c>
    </row>
    <row r="485" spans="1:3" x14ac:dyDescent="0.25">
      <c r="A485" s="1">
        <v>44334</v>
      </c>
      <c r="B485">
        <v>33011895</v>
      </c>
      <c r="C485">
        <v>586825</v>
      </c>
    </row>
    <row r="486" spans="1:3" x14ac:dyDescent="0.25">
      <c r="A486" s="1">
        <v>44335</v>
      </c>
      <c r="B486">
        <v>33040689</v>
      </c>
      <c r="C486">
        <v>587500</v>
      </c>
    </row>
    <row r="487" spans="1:3" x14ac:dyDescent="0.25">
      <c r="A487" s="1">
        <v>44336</v>
      </c>
      <c r="B487">
        <v>33070307</v>
      </c>
      <c r="C487">
        <v>588154</v>
      </c>
    </row>
    <row r="488" spans="1:3" x14ac:dyDescent="0.25">
      <c r="A488" s="1">
        <v>44337</v>
      </c>
      <c r="B488">
        <v>33107107</v>
      </c>
      <c r="C488">
        <v>588850</v>
      </c>
    </row>
    <row r="489" spans="1:3" x14ac:dyDescent="0.25">
      <c r="A489" s="1">
        <v>44338</v>
      </c>
      <c r="B489">
        <v>33117634</v>
      </c>
      <c r="C489">
        <v>589329</v>
      </c>
    </row>
    <row r="490" spans="1:3" x14ac:dyDescent="0.25">
      <c r="A490" s="1">
        <v>44339</v>
      </c>
      <c r="B490">
        <v>33131784</v>
      </c>
      <c r="C490">
        <v>589518</v>
      </c>
    </row>
    <row r="491" spans="1:3" x14ac:dyDescent="0.25">
      <c r="A491" s="1">
        <v>44340</v>
      </c>
      <c r="B491">
        <v>33157412</v>
      </c>
      <c r="C491">
        <v>589935</v>
      </c>
    </row>
    <row r="492" spans="1:3" x14ac:dyDescent="0.25">
      <c r="A492" s="1">
        <v>44341</v>
      </c>
      <c r="B492">
        <v>33180250</v>
      </c>
      <c r="C492">
        <v>590635</v>
      </c>
    </row>
    <row r="493" spans="1:3" x14ac:dyDescent="0.25">
      <c r="A493" s="1">
        <v>44342</v>
      </c>
      <c r="B493">
        <v>33203636</v>
      </c>
      <c r="C493">
        <v>591601</v>
      </c>
    </row>
    <row r="494" spans="1:3" x14ac:dyDescent="0.25">
      <c r="A494" s="1">
        <v>44343</v>
      </c>
      <c r="B494">
        <v>33231383</v>
      </c>
      <c r="C494">
        <v>592942</v>
      </c>
    </row>
    <row r="495" spans="1:3" x14ac:dyDescent="0.25">
      <c r="A495" s="1">
        <v>44344</v>
      </c>
      <c r="B495">
        <v>33253407</v>
      </c>
      <c r="C495">
        <v>593701</v>
      </c>
    </row>
    <row r="496" spans="1:3" x14ac:dyDescent="0.25">
      <c r="A496" s="1">
        <v>44345</v>
      </c>
      <c r="B496">
        <v>33264967</v>
      </c>
      <c r="C496">
        <v>594040</v>
      </c>
    </row>
    <row r="497" spans="1:3" x14ac:dyDescent="0.25">
      <c r="A497" s="1">
        <v>44346</v>
      </c>
      <c r="B497">
        <v>33272409</v>
      </c>
      <c r="C497">
        <v>594171</v>
      </c>
    </row>
    <row r="498" spans="1:3" x14ac:dyDescent="0.25">
      <c r="A498" s="1">
        <v>44347</v>
      </c>
      <c r="B498">
        <v>33277912</v>
      </c>
      <c r="C498">
        <v>594321</v>
      </c>
    </row>
    <row r="499" spans="1:3" x14ac:dyDescent="0.25">
      <c r="A499" s="1">
        <v>44348</v>
      </c>
      <c r="B499">
        <v>33300482</v>
      </c>
      <c r="C499">
        <v>594841</v>
      </c>
    </row>
    <row r="500" spans="1:3" x14ac:dyDescent="0.25">
      <c r="A500" s="1">
        <v>44349</v>
      </c>
      <c r="B500">
        <v>33317340</v>
      </c>
      <c r="C500">
        <v>595435</v>
      </c>
    </row>
    <row r="501" spans="1:3" x14ac:dyDescent="0.25">
      <c r="A501" s="1">
        <v>44350</v>
      </c>
      <c r="B501">
        <v>33336811</v>
      </c>
      <c r="C501">
        <v>596051</v>
      </c>
    </row>
    <row r="502" spans="1:3" x14ac:dyDescent="0.25">
      <c r="A502" s="1">
        <v>44351</v>
      </c>
      <c r="B502">
        <v>33312812</v>
      </c>
      <c r="C502">
        <v>596190</v>
      </c>
    </row>
    <row r="503" spans="1:3" x14ac:dyDescent="0.25">
      <c r="A503" s="1">
        <v>44352</v>
      </c>
      <c r="B503">
        <v>33323260</v>
      </c>
      <c r="C503">
        <v>596565</v>
      </c>
    </row>
    <row r="504" spans="1:3" x14ac:dyDescent="0.25">
      <c r="A504" s="1">
        <v>44353</v>
      </c>
      <c r="B504">
        <v>33329413</v>
      </c>
      <c r="C504">
        <v>596817</v>
      </c>
    </row>
    <row r="505" spans="1:3" x14ac:dyDescent="0.25">
      <c r="A505" s="1">
        <v>44354</v>
      </c>
      <c r="B505">
        <v>33348865</v>
      </c>
      <c r="C505">
        <v>597153</v>
      </c>
    </row>
    <row r="506" spans="1:3" x14ac:dyDescent="0.25">
      <c r="A506" s="1">
        <v>44355</v>
      </c>
      <c r="B506">
        <v>33363050</v>
      </c>
      <c r="C506">
        <v>597528</v>
      </c>
    </row>
    <row r="507" spans="1:3" x14ac:dyDescent="0.25">
      <c r="A507" s="1">
        <v>44356</v>
      </c>
      <c r="B507">
        <v>33383714</v>
      </c>
      <c r="C507">
        <v>598100</v>
      </c>
    </row>
    <row r="508" spans="1:3" x14ac:dyDescent="0.25">
      <c r="A508" s="1">
        <v>44357</v>
      </c>
      <c r="B508">
        <v>33399513</v>
      </c>
      <c r="C508">
        <v>598560</v>
      </c>
    </row>
    <row r="509" spans="1:3" x14ac:dyDescent="0.25">
      <c r="A509" s="1">
        <v>44358</v>
      </c>
      <c r="B509">
        <v>33416340</v>
      </c>
      <c r="C509">
        <v>599077</v>
      </c>
    </row>
    <row r="510" spans="1:3" x14ac:dyDescent="0.25">
      <c r="A510" s="1">
        <v>44359</v>
      </c>
      <c r="B510">
        <v>33424619</v>
      </c>
      <c r="C510">
        <v>599247</v>
      </c>
    </row>
    <row r="511" spans="1:3" x14ac:dyDescent="0.25">
      <c r="A511" s="1">
        <v>44360</v>
      </c>
      <c r="B511">
        <v>33431406</v>
      </c>
      <c r="C511">
        <v>599342</v>
      </c>
    </row>
    <row r="512" spans="1:3" x14ac:dyDescent="0.25">
      <c r="A512" s="1">
        <v>44361</v>
      </c>
      <c r="B512">
        <v>33446525</v>
      </c>
      <c r="C512">
        <v>599552</v>
      </c>
    </row>
    <row r="513" spans="1:3" x14ac:dyDescent="0.25">
      <c r="A513" s="1">
        <v>44362</v>
      </c>
      <c r="B513">
        <v>33458397</v>
      </c>
      <c r="C513">
        <v>600004</v>
      </c>
    </row>
    <row r="514" spans="1:3" x14ac:dyDescent="0.25">
      <c r="A514" s="1">
        <v>44363</v>
      </c>
      <c r="B514">
        <v>33472808</v>
      </c>
      <c r="C514">
        <v>600428</v>
      </c>
    </row>
    <row r="515" spans="1:3" x14ac:dyDescent="0.25">
      <c r="A515" s="1">
        <v>44364</v>
      </c>
      <c r="B515">
        <v>33484995</v>
      </c>
      <c r="C515">
        <v>600716</v>
      </c>
    </row>
    <row r="516" spans="1:3" x14ac:dyDescent="0.25">
      <c r="A516" s="1">
        <v>44365</v>
      </c>
      <c r="B516">
        <v>33497695</v>
      </c>
      <c r="C516">
        <v>601185</v>
      </c>
    </row>
    <row r="517" spans="1:3" x14ac:dyDescent="0.25">
      <c r="A517" s="1">
        <v>44366</v>
      </c>
      <c r="B517">
        <v>33505275</v>
      </c>
      <c r="C517">
        <v>601354</v>
      </c>
    </row>
    <row r="518" spans="1:3" x14ac:dyDescent="0.25">
      <c r="A518" s="1">
        <v>44367</v>
      </c>
      <c r="B518">
        <v>33509338</v>
      </c>
      <c r="C518">
        <v>601444</v>
      </c>
    </row>
    <row r="519" spans="1:3" x14ac:dyDescent="0.25">
      <c r="A519" s="1">
        <v>44368</v>
      </c>
      <c r="B519">
        <v>33525182</v>
      </c>
      <c r="C519">
        <v>601732</v>
      </c>
    </row>
    <row r="520" spans="1:3" x14ac:dyDescent="0.25">
      <c r="A520" s="1">
        <v>44369</v>
      </c>
      <c r="B520">
        <v>33537943</v>
      </c>
      <c r="C520">
        <v>602164</v>
      </c>
    </row>
    <row r="521" spans="1:3" x14ac:dyDescent="0.25">
      <c r="A521" s="1">
        <v>44370</v>
      </c>
      <c r="B521">
        <v>33551974</v>
      </c>
      <c r="C521">
        <v>602562</v>
      </c>
    </row>
    <row r="522" spans="1:3" x14ac:dyDescent="0.25">
      <c r="A522" s="1">
        <v>44371</v>
      </c>
      <c r="B522">
        <v>33566669</v>
      </c>
      <c r="C522">
        <v>602917</v>
      </c>
    </row>
    <row r="523" spans="1:3" x14ac:dyDescent="0.25">
      <c r="A523" s="1">
        <v>44372</v>
      </c>
      <c r="B523">
        <v>33581632</v>
      </c>
      <c r="C523">
        <v>603375</v>
      </c>
    </row>
    <row r="524" spans="1:3" x14ac:dyDescent="0.25">
      <c r="A524" s="1">
        <v>44373</v>
      </c>
      <c r="B524">
        <v>33588423</v>
      </c>
      <c r="C524">
        <v>603501</v>
      </c>
    </row>
    <row r="525" spans="1:3" x14ac:dyDescent="0.25">
      <c r="A525" s="1">
        <v>44374</v>
      </c>
      <c r="B525">
        <v>33592510</v>
      </c>
      <c r="C525">
        <v>603597</v>
      </c>
    </row>
    <row r="526" spans="1:3" x14ac:dyDescent="0.25">
      <c r="A526" s="1">
        <v>44375</v>
      </c>
      <c r="B526">
        <v>33608058</v>
      </c>
      <c r="C526">
        <v>603758</v>
      </c>
    </row>
    <row r="527" spans="1:3" x14ac:dyDescent="0.25">
      <c r="A527" s="1">
        <v>44376</v>
      </c>
      <c r="B527">
        <v>33623787</v>
      </c>
      <c r="C527">
        <v>604137</v>
      </c>
    </row>
    <row r="528" spans="1:3" x14ac:dyDescent="0.25">
      <c r="A528" s="1">
        <v>44377</v>
      </c>
      <c r="B528">
        <v>33639764</v>
      </c>
      <c r="C528">
        <v>604460</v>
      </c>
    </row>
    <row r="529" spans="1:3" x14ac:dyDescent="0.25">
      <c r="A529" s="1">
        <v>44378</v>
      </c>
      <c r="B529">
        <v>33704723</v>
      </c>
      <c r="C529">
        <v>604707</v>
      </c>
    </row>
    <row r="530" spans="1:3" x14ac:dyDescent="0.25">
      <c r="A530" s="1">
        <v>44379</v>
      </c>
      <c r="B530">
        <v>33725159</v>
      </c>
      <c r="C530">
        <v>604973</v>
      </c>
    </row>
    <row r="531" spans="1:3" x14ac:dyDescent="0.25">
      <c r="A531" s="1">
        <v>44380</v>
      </c>
      <c r="B531">
        <v>33729152</v>
      </c>
      <c r="C531">
        <v>605059</v>
      </c>
    </row>
    <row r="532" spans="1:3" x14ac:dyDescent="0.25">
      <c r="A532" s="1">
        <v>44381</v>
      </c>
      <c r="B532">
        <v>33732074</v>
      </c>
      <c r="C532">
        <v>605096</v>
      </c>
    </row>
    <row r="533" spans="1:3" x14ac:dyDescent="0.25">
      <c r="A533" s="1">
        <v>44382</v>
      </c>
      <c r="B533">
        <v>33736665</v>
      </c>
      <c r="C533">
        <v>605137</v>
      </c>
    </row>
    <row r="534" spans="1:3" x14ac:dyDescent="0.25">
      <c r="A534" s="1">
        <v>44383</v>
      </c>
      <c r="B534">
        <v>33763742</v>
      </c>
      <c r="C534">
        <v>605454</v>
      </c>
    </row>
    <row r="535" spans="1:3" x14ac:dyDescent="0.25">
      <c r="A535" s="1">
        <v>44384</v>
      </c>
      <c r="B535">
        <v>33793961</v>
      </c>
      <c r="C535">
        <v>605776</v>
      </c>
    </row>
    <row r="536" spans="1:3" x14ac:dyDescent="0.25">
      <c r="A536" s="1">
        <v>44385</v>
      </c>
      <c r="B536">
        <v>33843194</v>
      </c>
      <c r="C536">
        <v>606142</v>
      </c>
    </row>
    <row r="537" spans="1:3" x14ac:dyDescent="0.25">
      <c r="A537" s="1">
        <v>44386</v>
      </c>
      <c r="B537">
        <v>33878529</v>
      </c>
      <c r="C537">
        <v>606549</v>
      </c>
    </row>
    <row r="538" spans="1:3" x14ac:dyDescent="0.25">
      <c r="A538" s="1">
        <v>44387</v>
      </c>
      <c r="B538">
        <v>33886287</v>
      </c>
      <c r="C538">
        <v>606637</v>
      </c>
    </row>
    <row r="539" spans="1:3" x14ac:dyDescent="0.25">
      <c r="A539" s="1">
        <v>44388</v>
      </c>
      <c r="B539">
        <v>33891830</v>
      </c>
      <c r="C539">
        <v>606667</v>
      </c>
    </row>
    <row r="540" spans="1:3" x14ac:dyDescent="0.25">
      <c r="A540" s="1">
        <v>44389</v>
      </c>
      <c r="B540">
        <v>33927213</v>
      </c>
      <c r="C540">
        <v>606940</v>
      </c>
    </row>
    <row r="541" spans="1:3" x14ac:dyDescent="0.25">
      <c r="A541" s="1">
        <v>44390</v>
      </c>
      <c r="B541">
        <v>33970195</v>
      </c>
      <c r="C541">
        <v>607372</v>
      </c>
    </row>
    <row r="542" spans="1:3" x14ac:dyDescent="0.25">
      <c r="A542" s="1">
        <v>44391</v>
      </c>
      <c r="B542">
        <v>34008250</v>
      </c>
      <c r="C542">
        <v>607765</v>
      </c>
    </row>
    <row r="543" spans="1:3" x14ac:dyDescent="0.25">
      <c r="A543" s="1">
        <v>44392</v>
      </c>
      <c r="B543">
        <v>34044268</v>
      </c>
      <c r="C543">
        <v>608103</v>
      </c>
    </row>
    <row r="544" spans="1:3" x14ac:dyDescent="0.25">
      <c r="A544" s="1">
        <v>44393</v>
      </c>
      <c r="B544">
        <v>34096492</v>
      </c>
      <c r="C544">
        <v>608460</v>
      </c>
    </row>
    <row r="545" spans="1:3" x14ac:dyDescent="0.25">
      <c r="A545" s="1">
        <v>44394</v>
      </c>
      <c r="B545">
        <v>34108937</v>
      </c>
      <c r="C545">
        <v>608543</v>
      </c>
    </row>
    <row r="546" spans="1:3" x14ac:dyDescent="0.25">
      <c r="A546" s="1">
        <v>44395</v>
      </c>
      <c r="B546">
        <v>34117964</v>
      </c>
      <c r="C546">
        <v>608580</v>
      </c>
    </row>
    <row r="547" spans="1:3" x14ac:dyDescent="0.25">
      <c r="A547" s="1">
        <v>44396</v>
      </c>
      <c r="B547">
        <v>34177146</v>
      </c>
      <c r="C547">
        <v>608811</v>
      </c>
    </row>
    <row r="548" spans="1:3" x14ac:dyDescent="0.25">
      <c r="A548" s="1">
        <v>44397</v>
      </c>
      <c r="B548">
        <v>34239257</v>
      </c>
      <c r="C548">
        <v>609111</v>
      </c>
    </row>
    <row r="549" spans="1:3" x14ac:dyDescent="0.25">
      <c r="A549" s="1">
        <v>44398</v>
      </c>
      <c r="B549">
        <v>34299310</v>
      </c>
      <c r="C549">
        <v>609508</v>
      </c>
    </row>
    <row r="550" spans="1:3" x14ac:dyDescent="0.25">
      <c r="A550" s="1">
        <v>44399</v>
      </c>
      <c r="B550">
        <v>34364829</v>
      </c>
      <c r="C550">
        <v>609870</v>
      </c>
    </row>
    <row r="551" spans="1:3" x14ac:dyDescent="0.25">
      <c r="A551" s="1">
        <v>44400</v>
      </c>
      <c r="B551">
        <v>34447610</v>
      </c>
      <c r="C551">
        <v>610313</v>
      </c>
    </row>
    <row r="552" spans="1:3" x14ac:dyDescent="0.25">
      <c r="A552" s="1">
        <v>44401</v>
      </c>
      <c r="B552">
        <v>34469200</v>
      </c>
      <c r="C552">
        <v>610414</v>
      </c>
    </row>
    <row r="553" spans="1:3" x14ac:dyDescent="0.25">
      <c r="A553" s="1">
        <v>44402</v>
      </c>
      <c r="B553">
        <v>34483033</v>
      </c>
      <c r="C553">
        <v>610463</v>
      </c>
    </row>
    <row r="554" spans="1:3" x14ac:dyDescent="0.25">
      <c r="A554" s="1">
        <v>44403</v>
      </c>
      <c r="B554">
        <v>34576119</v>
      </c>
      <c r="C554">
        <v>610722</v>
      </c>
    </row>
    <row r="555" spans="1:3" x14ac:dyDescent="0.25">
      <c r="A555" s="1">
        <v>44404</v>
      </c>
      <c r="B555">
        <v>34682937</v>
      </c>
      <c r="C555">
        <v>611206</v>
      </c>
    </row>
    <row r="556" spans="1:3" x14ac:dyDescent="0.25">
      <c r="A556" s="1">
        <v>44405</v>
      </c>
      <c r="B556">
        <v>34767898</v>
      </c>
      <c r="C556">
        <v>611711</v>
      </c>
    </row>
    <row r="557" spans="1:3" x14ac:dyDescent="0.25">
      <c r="A557" s="1">
        <v>44406</v>
      </c>
      <c r="B557">
        <v>34866192</v>
      </c>
      <c r="C557">
        <v>612104</v>
      </c>
    </row>
    <row r="558" spans="1:3" x14ac:dyDescent="0.25">
      <c r="A558" s="1">
        <v>44407</v>
      </c>
      <c r="B558">
        <v>34988866</v>
      </c>
      <c r="C558">
        <v>612775</v>
      </c>
    </row>
    <row r="559" spans="1:3" x14ac:dyDescent="0.25">
      <c r="A559" s="1">
        <v>44408</v>
      </c>
      <c r="B559">
        <v>35018564</v>
      </c>
      <c r="C559">
        <v>612919</v>
      </c>
    </row>
    <row r="560" spans="1:3" x14ac:dyDescent="0.25">
      <c r="A560" s="1">
        <v>44409</v>
      </c>
      <c r="B560">
        <v>35041458</v>
      </c>
      <c r="C560">
        <v>612982</v>
      </c>
    </row>
    <row r="561" spans="1:3" x14ac:dyDescent="0.25">
      <c r="A561" s="1">
        <v>44410</v>
      </c>
      <c r="B561">
        <v>35177628</v>
      </c>
      <c r="C561">
        <v>613440</v>
      </c>
    </row>
    <row r="562" spans="1:3" x14ac:dyDescent="0.25">
      <c r="A562" s="1">
        <v>44411</v>
      </c>
      <c r="B562">
        <v>35327939</v>
      </c>
      <c r="C562">
        <v>614109</v>
      </c>
    </row>
    <row r="563" spans="1:3" x14ac:dyDescent="0.25">
      <c r="A563" s="1">
        <v>44412</v>
      </c>
      <c r="B563">
        <v>35440283</v>
      </c>
      <c r="C563">
        <v>614834</v>
      </c>
    </row>
    <row r="564" spans="1:3" x14ac:dyDescent="0.25">
      <c r="A564" s="1">
        <v>44413</v>
      </c>
      <c r="B564">
        <v>35567255</v>
      </c>
      <c r="C564">
        <v>615408</v>
      </c>
    </row>
    <row r="565" spans="1:3" x14ac:dyDescent="0.25">
      <c r="A565" s="1">
        <v>44414</v>
      </c>
      <c r="B565">
        <v>35735606</v>
      </c>
      <c r="C565">
        <v>616257</v>
      </c>
    </row>
    <row r="566" spans="1:3" x14ac:dyDescent="0.25">
      <c r="A566" s="1">
        <v>44415</v>
      </c>
      <c r="B566">
        <v>35777721</v>
      </c>
      <c r="C566">
        <v>616463</v>
      </c>
    </row>
    <row r="567" spans="1:3" x14ac:dyDescent="0.25">
      <c r="A567" s="1">
        <v>44416</v>
      </c>
      <c r="B567">
        <v>35813789</v>
      </c>
      <c r="C567">
        <v>616594</v>
      </c>
    </row>
    <row r="568" spans="1:3" x14ac:dyDescent="0.25">
      <c r="A568" s="1">
        <v>44417</v>
      </c>
      <c r="B568">
        <v>35992480</v>
      </c>
      <c r="C568">
        <v>617314</v>
      </c>
    </row>
    <row r="569" spans="1:3" x14ac:dyDescent="0.25">
      <c r="A569" s="1">
        <v>44418</v>
      </c>
      <c r="B569">
        <v>36154571</v>
      </c>
      <c r="C569">
        <v>618363</v>
      </c>
    </row>
    <row r="570" spans="1:3" x14ac:dyDescent="0.25">
      <c r="A570" s="1">
        <v>44419</v>
      </c>
      <c r="B570">
        <v>36310148</v>
      </c>
      <c r="C570">
        <v>618701</v>
      </c>
    </row>
    <row r="571" spans="1:3" x14ac:dyDescent="0.25">
      <c r="A571" s="1">
        <v>44420</v>
      </c>
      <c r="B571">
        <v>36448857</v>
      </c>
      <c r="C571">
        <v>619723</v>
      </c>
    </row>
    <row r="572" spans="1:3" x14ac:dyDescent="0.25">
      <c r="A572" s="1">
        <v>44421</v>
      </c>
      <c r="B572">
        <v>36636249</v>
      </c>
      <c r="C572">
        <v>620809</v>
      </c>
    </row>
    <row r="573" spans="1:3" x14ac:dyDescent="0.25">
      <c r="A573" s="1">
        <v>44422</v>
      </c>
      <c r="B573">
        <v>36686066</v>
      </c>
      <c r="C573">
        <v>621051</v>
      </c>
    </row>
    <row r="574" spans="1:3" x14ac:dyDescent="0.25">
      <c r="A574" s="1">
        <v>44423</v>
      </c>
      <c r="B574">
        <v>36729884</v>
      </c>
      <c r="C574">
        <v>621228</v>
      </c>
    </row>
    <row r="575" spans="1:3" x14ac:dyDescent="0.25">
      <c r="A575" s="1">
        <v>44424</v>
      </c>
      <c r="B575">
        <v>36989377</v>
      </c>
      <c r="C575">
        <v>622244</v>
      </c>
    </row>
    <row r="576" spans="1:3" x14ac:dyDescent="0.25">
      <c r="A576" s="1">
        <v>44425</v>
      </c>
      <c r="B576">
        <v>37133674</v>
      </c>
      <c r="C576">
        <v>623237</v>
      </c>
    </row>
    <row r="577" spans="1:3" x14ac:dyDescent="0.25">
      <c r="A577" s="1">
        <v>44426</v>
      </c>
      <c r="B577">
        <v>37298543</v>
      </c>
      <c r="C577">
        <v>624365</v>
      </c>
    </row>
    <row r="578" spans="1:3" x14ac:dyDescent="0.25">
      <c r="A578" s="1">
        <v>44427</v>
      </c>
      <c r="B578">
        <v>37458349</v>
      </c>
      <c r="C578">
        <v>626099</v>
      </c>
    </row>
    <row r="579" spans="1:3" x14ac:dyDescent="0.25">
      <c r="A579" s="1">
        <v>44428</v>
      </c>
      <c r="B579">
        <v>37657643</v>
      </c>
      <c r="C579">
        <v>627631</v>
      </c>
    </row>
    <row r="580" spans="1:3" x14ac:dyDescent="0.25">
      <c r="A580" s="1">
        <v>44429</v>
      </c>
      <c r="B580">
        <v>37737034</v>
      </c>
      <c r="C580">
        <v>628100</v>
      </c>
    </row>
    <row r="581" spans="1:3" x14ac:dyDescent="0.25">
      <c r="A581" s="1">
        <v>44430</v>
      </c>
      <c r="B581">
        <v>37777607</v>
      </c>
      <c r="C581">
        <v>628285</v>
      </c>
    </row>
    <row r="582" spans="1:3" x14ac:dyDescent="0.25">
      <c r="A582" s="1">
        <v>44431</v>
      </c>
      <c r="B582">
        <v>38043754</v>
      </c>
      <c r="C582">
        <v>629644</v>
      </c>
    </row>
    <row r="583" spans="1:3" x14ac:dyDescent="0.25">
      <c r="A583" s="1">
        <v>44432</v>
      </c>
      <c r="B583">
        <v>38193951</v>
      </c>
      <c r="C583">
        <v>631057</v>
      </c>
    </row>
    <row r="584" spans="1:3" x14ac:dyDescent="0.25">
      <c r="A584" s="1">
        <v>44433</v>
      </c>
      <c r="B584">
        <v>38364887</v>
      </c>
      <c r="C584">
        <v>632522</v>
      </c>
    </row>
    <row r="585" spans="1:3" x14ac:dyDescent="0.25">
      <c r="A585" s="1">
        <v>44434</v>
      </c>
      <c r="B585">
        <v>38552648</v>
      </c>
      <c r="C585">
        <v>634735</v>
      </c>
    </row>
    <row r="586" spans="1:3" x14ac:dyDescent="0.25">
      <c r="A586" s="1">
        <v>44435</v>
      </c>
      <c r="B586">
        <v>38748559</v>
      </c>
      <c r="C586">
        <v>636509</v>
      </c>
    </row>
    <row r="587" spans="1:3" x14ac:dyDescent="0.25">
      <c r="A587" s="1">
        <v>44436</v>
      </c>
      <c r="B587">
        <v>38833818</v>
      </c>
      <c r="C587">
        <v>637076</v>
      </c>
    </row>
    <row r="588" spans="1:3" x14ac:dyDescent="0.25">
      <c r="A588" s="1">
        <v>44437</v>
      </c>
      <c r="B588">
        <v>38875976</v>
      </c>
      <c r="C588">
        <v>637356</v>
      </c>
    </row>
    <row r="589" spans="1:3" x14ac:dyDescent="0.25">
      <c r="A589" s="1">
        <v>44438</v>
      </c>
      <c r="B589">
        <v>39156379</v>
      </c>
      <c r="C589">
        <v>639081</v>
      </c>
    </row>
    <row r="590" spans="1:3" x14ac:dyDescent="0.25">
      <c r="A590" s="1">
        <v>44439</v>
      </c>
      <c r="B590">
        <v>39316629</v>
      </c>
      <c r="C590">
        <v>640519</v>
      </c>
    </row>
    <row r="591" spans="1:3" x14ac:dyDescent="0.25">
      <c r="A591" s="1">
        <v>44440</v>
      </c>
      <c r="B591">
        <v>39527624</v>
      </c>
      <c r="C591">
        <v>642454</v>
      </c>
    </row>
    <row r="592" spans="1:3" x14ac:dyDescent="0.25">
      <c r="A592" s="1">
        <v>44441</v>
      </c>
      <c r="B592">
        <v>39703320</v>
      </c>
      <c r="C592">
        <v>645391</v>
      </c>
    </row>
    <row r="593" spans="1:3" x14ac:dyDescent="0.25">
      <c r="A593" s="1">
        <v>44442</v>
      </c>
      <c r="B593">
        <v>39894795</v>
      </c>
      <c r="C593">
        <v>647370</v>
      </c>
    </row>
    <row r="594" spans="1:3" x14ac:dyDescent="0.25">
      <c r="A594" s="1">
        <v>44443</v>
      </c>
      <c r="B594">
        <v>39960849</v>
      </c>
      <c r="C594">
        <v>647896</v>
      </c>
    </row>
    <row r="595" spans="1:3" x14ac:dyDescent="0.25">
      <c r="A595" s="1">
        <v>44444</v>
      </c>
      <c r="B595">
        <v>40005266</v>
      </c>
      <c r="C595">
        <v>648273</v>
      </c>
    </row>
    <row r="596" spans="1:3" x14ac:dyDescent="0.25">
      <c r="A596" s="1">
        <v>44445</v>
      </c>
      <c r="B596">
        <v>40082242</v>
      </c>
      <c r="C596">
        <v>648788</v>
      </c>
    </row>
    <row r="597" spans="1:3" x14ac:dyDescent="0.25">
      <c r="A597" s="1">
        <v>44446</v>
      </c>
      <c r="B597">
        <v>40383380</v>
      </c>
      <c r="C597">
        <v>651014</v>
      </c>
    </row>
    <row r="598" spans="1:3" x14ac:dyDescent="0.25">
      <c r="A598" s="1">
        <v>44447</v>
      </c>
      <c r="B598">
        <v>40567569</v>
      </c>
      <c r="C598">
        <v>653216</v>
      </c>
    </row>
    <row r="599" spans="1:3" x14ac:dyDescent="0.25">
      <c r="A599" s="1">
        <v>44448</v>
      </c>
      <c r="B599">
        <v>40738140</v>
      </c>
      <c r="C599">
        <v>656448</v>
      </c>
    </row>
    <row r="600" spans="1:3" x14ac:dyDescent="0.25">
      <c r="A600" s="1">
        <v>44449</v>
      </c>
      <c r="B600">
        <v>40914456</v>
      </c>
      <c r="C600">
        <v>658865</v>
      </c>
    </row>
    <row r="601" spans="1:3" x14ac:dyDescent="0.25">
      <c r="A601" s="1">
        <v>44450</v>
      </c>
      <c r="B601">
        <v>40988382</v>
      </c>
      <c r="C601">
        <v>659556</v>
      </c>
    </row>
    <row r="602" spans="1:3" x14ac:dyDescent="0.25">
      <c r="A602" s="1">
        <v>44451</v>
      </c>
      <c r="B602">
        <v>41027940</v>
      </c>
      <c r="C602">
        <v>659854</v>
      </c>
    </row>
    <row r="603" spans="1:3" x14ac:dyDescent="0.25">
      <c r="A603" s="1">
        <v>44452</v>
      </c>
      <c r="B603">
        <v>41312998</v>
      </c>
      <c r="C603">
        <v>661579</v>
      </c>
    </row>
    <row r="604" spans="1:3" x14ac:dyDescent="0.25">
      <c r="A604" s="1">
        <v>44453</v>
      </c>
      <c r="B604">
        <v>41465694</v>
      </c>
      <c r="C604">
        <v>664235</v>
      </c>
    </row>
    <row r="605" spans="1:3" x14ac:dyDescent="0.25">
      <c r="A605" s="1">
        <v>44454</v>
      </c>
      <c r="B605">
        <v>41635889</v>
      </c>
      <c r="C605">
        <v>666816</v>
      </c>
    </row>
    <row r="606" spans="1:3" x14ac:dyDescent="0.25">
      <c r="A606" s="1">
        <v>44455</v>
      </c>
      <c r="B606">
        <v>41790772</v>
      </c>
      <c r="C606">
        <v>670234</v>
      </c>
    </row>
    <row r="607" spans="1:3" x14ac:dyDescent="0.25">
      <c r="A607" s="1">
        <v>44456</v>
      </c>
      <c r="B607">
        <v>41957710</v>
      </c>
      <c r="C607">
        <v>672813</v>
      </c>
    </row>
    <row r="608" spans="1:3" x14ac:dyDescent="0.25">
      <c r="A608" s="1">
        <v>44457</v>
      </c>
      <c r="B608">
        <v>42025890</v>
      </c>
      <c r="C608">
        <v>673637</v>
      </c>
    </row>
    <row r="609" spans="1:3" x14ac:dyDescent="0.25">
      <c r="A609" s="1">
        <v>44458</v>
      </c>
      <c r="B609">
        <v>42065846</v>
      </c>
      <c r="C609">
        <v>673939</v>
      </c>
    </row>
    <row r="610" spans="1:3" x14ac:dyDescent="0.25">
      <c r="A610" s="1">
        <v>44459</v>
      </c>
      <c r="B610">
        <v>42274012</v>
      </c>
      <c r="C610">
        <v>676191</v>
      </c>
    </row>
    <row r="611" spans="1:3" x14ac:dyDescent="0.25">
      <c r="A611" s="1">
        <v>44460</v>
      </c>
      <c r="B611">
        <v>42403987</v>
      </c>
      <c r="C611">
        <v>678556</v>
      </c>
    </row>
    <row r="612" spans="1:3" x14ac:dyDescent="0.25">
      <c r="A612" s="1">
        <v>44461</v>
      </c>
      <c r="B612">
        <v>42551480</v>
      </c>
      <c r="C612">
        <v>681343</v>
      </c>
    </row>
    <row r="613" spans="1:3" x14ac:dyDescent="0.25">
      <c r="A613" s="1">
        <v>44462</v>
      </c>
      <c r="B613">
        <v>42679344</v>
      </c>
      <c r="C613">
        <v>684498</v>
      </c>
    </row>
    <row r="614" spans="1:3" x14ac:dyDescent="0.25">
      <c r="A614" s="1">
        <v>44463</v>
      </c>
      <c r="B614">
        <v>42819355</v>
      </c>
      <c r="C614">
        <v>687247</v>
      </c>
    </row>
    <row r="615" spans="1:3" x14ac:dyDescent="0.25">
      <c r="A615" s="1">
        <v>44464</v>
      </c>
      <c r="B615">
        <v>42870947</v>
      </c>
      <c r="C615">
        <v>687876</v>
      </c>
    </row>
    <row r="616" spans="1:3" x14ac:dyDescent="0.25">
      <c r="A616" s="1">
        <v>44465</v>
      </c>
      <c r="B616">
        <v>42905182</v>
      </c>
      <c r="C616">
        <v>688178</v>
      </c>
    </row>
    <row r="617" spans="1:3" x14ac:dyDescent="0.25">
      <c r="A617" s="1">
        <v>44466</v>
      </c>
      <c r="B617">
        <v>43099971</v>
      </c>
      <c r="C617">
        <v>690559</v>
      </c>
    </row>
    <row r="618" spans="1:3" x14ac:dyDescent="0.25">
      <c r="A618" s="1">
        <v>44467</v>
      </c>
      <c r="B618">
        <v>43213311</v>
      </c>
      <c r="C618">
        <v>692878</v>
      </c>
    </row>
    <row r="619" spans="1:3" x14ac:dyDescent="0.25">
      <c r="A619" s="1">
        <v>44468</v>
      </c>
      <c r="B619">
        <v>43341823</v>
      </c>
      <c r="C619">
        <v>695393</v>
      </c>
    </row>
    <row r="620" spans="1:3" x14ac:dyDescent="0.25">
      <c r="A620" s="1">
        <v>44469</v>
      </c>
      <c r="B620">
        <v>43458032</v>
      </c>
      <c r="C620">
        <v>698136</v>
      </c>
    </row>
    <row r="621" spans="1:3" x14ac:dyDescent="0.25">
      <c r="A621" s="1">
        <v>44470</v>
      </c>
      <c r="B621">
        <v>43583808</v>
      </c>
      <c r="C621">
        <v>700583</v>
      </c>
    </row>
    <row r="622" spans="1:3" x14ac:dyDescent="0.25">
      <c r="A622" s="1">
        <v>44471</v>
      </c>
      <c r="B622">
        <v>43628030</v>
      </c>
      <c r="C622">
        <v>701231</v>
      </c>
    </row>
    <row r="623" spans="1:3" x14ac:dyDescent="0.25">
      <c r="A623" s="1">
        <v>44472</v>
      </c>
      <c r="B623">
        <v>43653869</v>
      </c>
      <c r="C623">
        <v>701480</v>
      </c>
    </row>
    <row r="624" spans="1:3" x14ac:dyDescent="0.25">
      <c r="A624" s="1">
        <v>44473</v>
      </c>
      <c r="B624">
        <v>43826568</v>
      </c>
      <c r="C624">
        <v>703515</v>
      </c>
    </row>
    <row r="625" spans="1:3" x14ac:dyDescent="0.25">
      <c r="A625" s="1">
        <v>44474</v>
      </c>
      <c r="B625">
        <v>43925170</v>
      </c>
      <c r="C625">
        <v>705543</v>
      </c>
    </row>
    <row r="626" spans="1:3" x14ac:dyDescent="0.25">
      <c r="A626" s="1">
        <v>44475</v>
      </c>
      <c r="B626">
        <v>44051125</v>
      </c>
      <c r="C626">
        <v>708073</v>
      </c>
    </row>
    <row r="627" spans="1:3" x14ac:dyDescent="0.25">
      <c r="A627" s="1">
        <v>44476</v>
      </c>
      <c r="B627">
        <v>44156527</v>
      </c>
      <c r="C627">
        <v>710522</v>
      </c>
    </row>
    <row r="628" spans="1:3" x14ac:dyDescent="0.25">
      <c r="A628" s="1">
        <v>44477</v>
      </c>
      <c r="B628">
        <v>44269453</v>
      </c>
      <c r="C628">
        <v>712967</v>
      </c>
    </row>
    <row r="629" spans="1:3" x14ac:dyDescent="0.25">
      <c r="A629" s="1">
        <v>44478</v>
      </c>
      <c r="B629">
        <v>44306787</v>
      </c>
      <c r="C629">
        <v>713480</v>
      </c>
    </row>
    <row r="630" spans="1:3" x14ac:dyDescent="0.25">
      <c r="A630" s="1">
        <v>44479</v>
      </c>
      <c r="B630">
        <v>44329826</v>
      </c>
      <c r="C630">
        <v>713961</v>
      </c>
    </row>
    <row r="631" spans="1:3" x14ac:dyDescent="0.25">
      <c r="A631" s="1">
        <v>44480</v>
      </c>
      <c r="B631">
        <v>44453506</v>
      </c>
      <c r="C631">
        <v>715123</v>
      </c>
    </row>
    <row r="632" spans="1:3" x14ac:dyDescent="0.25">
      <c r="A632" s="1">
        <v>44481</v>
      </c>
      <c r="B632">
        <v>44565082</v>
      </c>
      <c r="C632">
        <v>717648</v>
      </c>
    </row>
    <row r="633" spans="1:3" x14ac:dyDescent="0.25">
      <c r="A633" s="1">
        <v>44482</v>
      </c>
      <c r="B633">
        <v>44671639</v>
      </c>
      <c r="C633">
        <v>719887</v>
      </c>
    </row>
    <row r="634" spans="1:3" x14ac:dyDescent="0.25">
      <c r="A634" s="1">
        <v>44483</v>
      </c>
      <c r="B634">
        <v>44760608</v>
      </c>
      <c r="C634">
        <v>721929</v>
      </c>
    </row>
    <row r="635" spans="1:3" x14ac:dyDescent="0.25">
      <c r="A635" s="1">
        <v>44484</v>
      </c>
      <c r="B635">
        <v>44859168</v>
      </c>
      <c r="C635">
        <v>724104</v>
      </c>
    </row>
    <row r="636" spans="1:3" x14ac:dyDescent="0.25">
      <c r="A636" s="1">
        <v>44485</v>
      </c>
      <c r="B636">
        <v>44892709</v>
      </c>
      <c r="C636">
        <v>724491</v>
      </c>
    </row>
    <row r="637" spans="1:3" x14ac:dyDescent="0.25">
      <c r="A637" s="1">
        <v>44486</v>
      </c>
      <c r="B637">
        <v>44914861</v>
      </c>
      <c r="C637">
        <v>724673</v>
      </c>
    </row>
    <row r="638" spans="1:3" x14ac:dyDescent="0.25">
      <c r="A638" s="1">
        <v>44487</v>
      </c>
      <c r="B638">
        <v>45036894</v>
      </c>
      <c r="C638">
        <v>726545</v>
      </c>
    </row>
    <row r="639" spans="1:3" x14ac:dyDescent="0.25">
      <c r="A639" s="1">
        <v>44488</v>
      </c>
      <c r="B639">
        <v>45120577</v>
      </c>
      <c r="C639">
        <v>728682</v>
      </c>
    </row>
    <row r="640" spans="1:3" x14ac:dyDescent="0.25">
      <c r="A640" s="1">
        <v>44489</v>
      </c>
      <c r="B640">
        <v>45207199</v>
      </c>
      <c r="C640">
        <v>731688</v>
      </c>
    </row>
    <row r="641" spans="1:3" x14ac:dyDescent="0.25">
      <c r="A641" s="1">
        <v>44490</v>
      </c>
      <c r="B641">
        <v>45289145</v>
      </c>
      <c r="C641">
        <v>733564</v>
      </c>
    </row>
    <row r="642" spans="1:3" x14ac:dyDescent="0.25">
      <c r="A642" s="1">
        <v>44491</v>
      </c>
      <c r="B642">
        <v>45376442</v>
      </c>
      <c r="C642">
        <v>735699</v>
      </c>
    </row>
    <row r="643" spans="1:3" x14ac:dyDescent="0.25">
      <c r="A643" s="1">
        <v>44492</v>
      </c>
      <c r="B643">
        <v>45406266</v>
      </c>
      <c r="C643">
        <v>736148</v>
      </c>
    </row>
    <row r="644" spans="1:3" x14ac:dyDescent="0.25">
      <c r="A644" s="1">
        <v>44493</v>
      </c>
      <c r="B644">
        <v>45423368</v>
      </c>
      <c r="C644">
        <v>736296</v>
      </c>
    </row>
    <row r="645" spans="1:3" x14ac:dyDescent="0.25">
      <c r="A645" s="1">
        <v>44494</v>
      </c>
      <c r="B645">
        <v>45528929</v>
      </c>
      <c r="C645">
        <v>737709</v>
      </c>
    </row>
    <row r="646" spans="1:3" x14ac:dyDescent="0.25">
      <c r="A646" s="1">
        <v>44495</v>
      </c>
      <c r="B646">
        <v>45616352</v>
      </c>
      <c r="C646">
        <v>739445</v>
      </c>
    </row>
    <row r="647" spans="1:3" x14ac:dyDescent="0.25">
      <c r="A647" s="1">
        <v>44496</v>
      </c>
      <c r="B647">
        <v>45710896</v>
      </c>
      <c r="C647">
        <v>741460</v>
      </c>
    </row>
    <row r="648" spans="1:3" x14ac:dyDescent="0.25">
      <c r="A648" s="1">
        <v>44497</v>
      </c>
      <c r="B648">
        <v>45797081</v>
      </c>
      <c r="C648">
        <v>743242</v>
      </c>
    </row>
    <row r="649" spans="1:3" x14ac:dyDescent="0.25">
      <c r="A649" s="1">
        <v>44498</v>
      </c>
      <c r="B649">
        <v>45885804</v>
      </c>
      <c r="C649">
        <v>745262</v>
      </c>
    </row>
    <row r="650" spans="1:3" x14ac:dyDescent="0.25">
      <c r="A650" s="1">
        <v>44499</v>
      </c>
      <c r="B650">
        <v>45915215</v>
      </c>
      <c r="C650">
        <v>745586</v>
      </c>
    </row>
    <row r="651" spans="1:3" x14ac:dyDescent="0.25">
      <c r="A651" s="1">
        <v>44500</v>
      </c>
      <c r="B651">
        <v>45934098</v>
      </c>
      <c r="C651">
        <v>745743</v>
      </c>
    </row>
    <row r="652" spans="1:3" x14ac:dyDescent="0.25">
      <c r="A652" s="1">
        <v>44501</v>
      </c>
      <c r="B652">
        <v>46058668</v>
      </c>
      <c r="C652">
        <v>746894</v>
      </c>
    </row>
    <row r="653" spans="1:3" x14ac:dyDescent="0.25">
      <c r="A653" s="1">
        <v>44502</v>
      </c>
      <c r="B653">
        <v>46135611</v>
      </c>
      <c r="C653">
        <v>748410</v>
      </c>
    </row>
    <row r="654" spans="1:3" x14ac:dyDescent="0.25">
      <c r="A654" s="1">
        <v>44503</v>
      </c>
      <c r="B654">
        <v>46220455</v>
      </c>
      <c r="C654">
        <v>750290</v>
      </c>
    </row>
    <row r="655" spans="1:3" x14ac:dyDescent="0.25">
      <c r="A655" s="1">
        <v>44504</v>
      </c>
      <c r="B655">
        <v>46303542</v>
      </c>
      <c r="C655">
        <v>751413</v>
      </c>
    </row>
    <row r="656" spans="1:3" x14ac:dyDescent="0.25">
      <c r="A656" s="1">
        <v>44505</v>
      </c>
      <c r="B656">
        <v>46395310</v>
      </c>
      <c r="C656">
        <v>753734</v>
      </c>
    </row>
    <row r="657" spans="1:3" x14ac:dyDescent="0.25">
      <c r="A657" s="1">
        <v>44506</v>
      </c>
      <c r="B657">
        <v>46427249</v>
      </c>
      <c r="C657">
        <v>754136</v>
      </c>
    </row>
    <row r="658" spans="1:3" x14ac:dyDescent="0.25">
      <c r="A658" s="1">
        <v>44507</v>
      </c>
      <c r="B658">
        <v>46449334</v>
      </c>
      <c r="C658">
        <v>754268</v>
      </c>
    </row>
    <row r="659" spans="1:3" x14ac:dyDescent="0.25">
      <c r="A659" s="1">
        <v>44508</v>
      </c>
      <c r="B659">
        <v>46575795</v>
      </c>
      <c r="C659">
        <v>755489</v>
      </c>
    </row>
    <row r="660" spans="1:3" x14ac:dyDescent="0.25">
      <c r="A660" s="1">
        <v>44509</v>
      </c>
      <c r="B660">
        <v>46659446</v>
      </c>
      <c r="C660">
        <v>757205</v>
      </c>
    </row>
    <row r="661" spans="1:3" x14ac:dyDescent="0.25">
      <c r="A661" s="1">
        <v>44510</v>
      </c>
      <c r="B661">
        <v>46757836</v>
      </c>
      <c r="C661">
        <v>758841</v>
      </c>
    </row>
    <row r="662" spans="1:3" x14ac:dyDescent="0.25">
      <c r="A662" s="1">
        <v>44511</v>
      </c>
      <c r="B662">
        <v>46822437</v>
      </c>
      <c r="C662">
        <v>759563</v>
      </c>
    </row>
    <row r="663" spans="1:3" x14ac:dyDescent="0.25">
      <c r="A663" s="1">
        <v>44512</v>
      </c>
      <c r="B663">
        <v>46951788</v>
      </c>
      <c r="C663">
        <v>761624</v>
      </c>
    </row>
    <row r="664" spans="1:3" x14ac:dyDescent="0.25">
      <c r="A664" s="1">
        <v>44513</v>
      </c>
      <c r="B664">
        <v>47013185</v>
      </c>
      <c r="C664">
        <v>762092</v>
      </c>
    </row>
    <row r="665" spans="1:3" x14ac:dyDescent="0.25">
      <c r="A665" s="1">
        <v>44514</v>
      </c>
      <c r="B665">
        <v>47036794</v>
      </c>
      <c r="C665">
        <v>762234</v>
      </c>
    </row>
    <row r="666" spans="1:3" x14ac:dyDescent="0.25">
      <c r="A666" s="1">
        <v>44515</v>
      </c>
      <c r="B666">
        <v>47185418</v>
      </c>
      <c r="C666">
        <v>763425</v>
      </c>
    </row>
    <row r="667" spans="1:3" x14ac:dyDescent="0.25">
      <c r="A667" s="1">
        <v>44516</v>
      </c>
      <c r="B667">
        <v>47275904</v>
      </c>
      <c r="C667">
        <v>764871</v>
      </c>
    </row>
    <row r="668" spans="1:3" x14ac:dyDescent="0.25">
      <c r="A668" s="1">
        <v>44517</v>
      </c>
      <c r="B668">
        <v>47390261</v>
      </c>
      <c r="C668">
        <v>766489</v>
      </c>
    </row>
    <row r="669" spans="1:3" x14ac:dyDescent="0.25">
      <c r="A669" s="1">
        <v>44518</v>
      </c>
      <c r="B669">
        <v>47500534</v>
      </c>
      <c r="C669">
        <v>769820</v>
      </c>
    </row>
    <row r="670" spans="1:3" x14ac:dyDescent="0.25">
      <c r="A670" s="1">
        <v>44519</v>
      </c>
      <c r="B670">
        <v>47620182</v>
      </c>
      <c r="C670">
        <v>771811</v>
      </c>
    </row>
    <row r="671" spans="1:3" x14ac:dyDescent="0.25">
      <c r="A671" s="1">
        <v>44520</v>
      </c>
      <c r="B671">
        <v>47661246</v>
      </c>
      <c r="C671">
        <v>772136</v>
      </c>
    </row>
    <row r="672" spans="1:3" x14ac:dyDescent="0.25">
      <c r="A672" s="1">
        <v>44521</v>
      </c>
      <c r="B672">
        <v>47692618</v>
      </c>
      <c r="C672">
        <v>772259</v>
      </c>
    </row>
    <row r="673" spans="1:3" x14ac:dyDescent="0.25">
      <c r="A673" s="1">
        <v>44522</v>
      </c>
      <c r="B673">
        <v>47851516</v>
      </c>
      <c r="C673">
        <v>773402</v>
      </c>
    </row>
    <row r="674" spans="1:3" x14ac:dyDescent="0.25">
      <c r="A674" s="1">
        <v>44523</v>
      </c>
      <c r="B674">
        <v>47944287</v>
      </c>
      <c r="C674">
        <v>774880</v>
      </c>
    </row>
    <row r="675" spans="1:3" x14ac:dyDescent="0.25">
      <c r="A675" s="1">
        <v>44524</v>
      </c>
      <c r="B675">
        <v>48064179</v>
      </c>
      <c r="C675">
        <v>776516</v>
      </c>
    </row>
    <row r="676" spans="1:3" x14ac:dyDescent="0.25">
      <c r="A676" s="1">
        <v>44525</v>
      </c>
      <c r="B676">
        <v>48095032</v>
      </c>
      <c r="C676">
        <v>776893</v>
      </c>
    </row>
    <row r="677" spans="1:3" x14ac:dyDescent="0.25">
      <c r="A677" s="1">
        <v>44526</v>
      </c>
      <c r="B677">
        <v>48146557</v>
      </c>
      <c r="C677">
        <v>777437</v>
      </c>
    </row>
    <row r="678" spans="1:3" x14ac:dyDescent="0.25">
      <c r="A678" s="1">
        <v>44527</v>
      </c>
      <c r="B678">
        <v>48171236</v>
      </c>
      <c r="C678">
        <v>777629</v>
      </c>
    </row>
    <row r="679" spans="1:3" x14ac:dyDescent="0.25">
      <c r="A679" s="1">
        <v>44528</v>
      </c>
      <c r="B679">
        <v>48195186</v>
      </c>
      <c r="C679">
        <v>777750</v>
      </c>
    </row>
    <row r="680" spans="1:3" x14ac:dyDescent="0.25">
      <c r="A680" s="1">
        <v>44529</v>
      </c>
      <c r="B680">
        <v>48411498</v>
      </c>
      <c r="C680">
        <v>779624</v>
      </c>
    </row>
    <row r="681" spans="1:3" x14ac:dyDescent="0.25">
      <c r="A681" s="1">
        <v>44530</v>
      </c>
      <c r="B681">
        <v>48520792</v>
      </c>
      <c r="C681">
        <v>781183</v>
      </c>
    </row>
    <row r="682" spans="1:3" x14ac:dyDescent="0.25">
      <c r="A682" s="1">
        <v>44531</v>
      </c>
      <c r="B682">
        <v>48660112</v>
      </c>
      <c r="C682">
        <v>783149</v>
      </c>
    </row>
    <row r="683" spans="1:3" x14ac:dyDescent="0.25">
      <c r="A683" s="1">
        <v>44532</v>
      </c>
      <c r="B683">
        <v>48798824</v>
      </c>
      <c r="C683">
        <v>784506</v>
      </c>
    </row>
    <row r="684" spans="1:3" x14ac:dyDescent="0.25">
      <c r="A684" s="1">
        <v>44533</v>
      </c>
      <c r="B684">
        <v>48952069</v>
      </c>
      <c r="C684">
        <v>786667</v>
      </c>
    </row>
    <row r="685" spans="1:3" x14ac:dyDescent="0.25">
      <c r="A685" s="1">
        <v>44534</v>
      </c>
      <c r="B685">
        <v>49010213</v>
      </c>
      <c r="C685">
        <v>787157</v>
      </c>
    </row>
    <row r="686" spans="1:3" x14ac:dyDescent="0.25">
      <c r="A686" s="1">
        <v>44535</v>
      </c>
      <c r="B686">
        <v>49044786</v>
      </c>
      <c r="C686">
        <v>787318</v>
      </c>
    </row>
    <row r="687" spans="1:3" x14ac:dyDescent="0.25">
      <c r="A687" s="1">
        <v>44536</v>
      </c>
      <c r="B687">
        <v>49242230</v>
      </c>
      <c r="C687">
        <v>788660</v>
      </c>
    </row>
    <row r="688" spans="1:3" x14ac:dyDescent="0.25">
      <c r="A688" s="1">
        <v>44537</v>
      </c>
      <c r="B688">
        <v>49356227</v>
      </c>
      <c r="C688">
        <v>790434</v>
      </c>
    </row>
    <row r="689" spans="1:3" x14ac:dyDescent="0.25">
      <c r="A689" s="1">
        <v>44538</v>
      </c>
      <c r="B689">
        <v>49505272</v>
      </c>
      <c r="C689">
        <v>792313</v>
      </c>
    </row>
    <row r="690" spans="1:3" x14ac:dyDescent="0.25">
      <c r="A690" s="1">
        <v>44539</v>
      </c>
      <c r="B690">
        <v>49628777</v>
      </c>
      <c r="C690">
        <v>793608</v>
      </c>
    </row>
    <row r="691" spans="1:3" x14ac:dyDescent="0.25">
      <c r="A691" s="1">
        <v>44540</v>
      </c>
      <c r="B691">
        <v>49793839</v>
      </c>
      <c r="C691">
        <v>795711</v>
      </c>
    </row>
    <row r="692" spans="1:3" x14ac:dyDescent="0.25">
      <c r="A692" s="1">
        <v>44541</v>
      </c>
      <c r="B692">
        <v>49845184</v>
      </c>
      <c r="C692">
        <v>796127</v>
      </c>
    </row>
    <row r="693" spans="1:3" x14ac:dyDescent="0.25">
      <c r="A693" s="1">
        <v>44542</v>
      </c>
      <c r="B693">
        <v>49881540</v>
      </c>
      <c r="C693">
        <v>796322</v>
      </c>
    </row>
    <row r="694" spans="1:3" x14ac:dyDescent="0.25">
      <c r="A694" s="1">
        <v>44543</v>
      </c>
      <c r="B694">
        <v>50084423</v>
      </c>
      <c r="C694">
        <v>797611</v>
      </c>
    </row>
    <row r="695" spans="1:3" x14ac:dyDescent="0.25">
      <c r="A695" s="1">
        <v>44544</v>
      </c>
      <c r="B695">
        <v>50201282</v>
      </c>
      <c r="C695">
        <v>799345</v>
      </c>
    </row>
    <row r="696" spans="1:3" x14ac:dyDescent="0.25">
      <c r="A696" s="1">
        <v>44545</v>
      </c>
      <c r="B696">
        <v>50346558</v>
      </c>
      <c r="C696">
        <v>801438</v>
      </c>
    </row>
    <row r="697" spans="1:3" x14ac:dyDescent="0.25">
      <c r="A697" s="1">
        <v>44546</v>
      </c>
      <c r="B697">
        <v>50492877</v>
      </c>
      <c r="C697">
        <v>802601</v>
      </c>
    </row>
    <row r="698" spans="1:3" x14ac:dyDescent="0.25">
      <c r="A698" s="1">
        <v>44547</v>
      </c>
      <c r="B698">
        <v>50664022</v>
      </c>
      <c r="C698">
        <v>804697</v>
      </c>
    </row>
    <row r="699" spans="1:3" x14ac:dyDescent="0.25">
      <c r="A699" s="1">
        <v>44548</v>
      </c>
      <c r="B699">
        <v>50738685</v>
      </c>
      <c r="C699">
        <v>805171</v>
      </c>
    </row>
    <row r="700" spans="1:3" x14ac:dyDescent="0.25">
      <c r="A700" s="1">
        <v>44549</v>
      </c>
      <c r="B700">
        <v>50811164</v>
      </c>
      <c r="C700">
        <v>805334</v>
      </c>
    </row>
    <row r="701" spans="1:3" x14ac:dyDescent="0.25">
      <c r="A701" s="1">
        <v>44550</v>
      </c>
      <c r="B701">
        <v>51114064</v>
      </c>
      <c r="C701">
        <v>806753</v>
      </c>
    </row>
    <row r="702" spans="1:3" x14ac:dyDescent="0.25">
      <c r="A702" s="1">
        <v>44551</v>
      </c>
      <c r="B702">
        <v>51303535</v>
      </c>
      <c r="C702">
        <v>808841</v>
      </c>
    </row>
    <row r="703" spans="1:3" x14ac:dyDescent="0.25">
      <c r="A703" s="1">
        <v>44552</v>
      </c>
      <c r="B703">
        <v>51547227</v>
      </c>
      <c r="C703">
        <v>810927</v>
      </c>
    </row>
    <row r="704" spans="1:3" x14ac:dyDescent="0.25">
      <c r="A704" s="1">
        <v>44553</v>
      </c>
      <c r="B704">
        <v>51812442</v>
      </c>
      <c r="C704">
        <v>814211</v>
      </c>
    </row>
    <row r="705" spans="1:3" x14ac:dyDescent="0.25">
      <c r="A705" s="1">
        <v>44554</v>
      </c>
      <c r="B705">
        <v>51996367</v>
      </c>
      <c r="C705">
        <v>815213</v>
      </c>
    </row>
    <row r="706" spans="1:3" x14ac:dyDescent="0.25">
      <c r="A706" s="1">
        <v>44555</v>
      </c>
      <c r="B706">
        <v>52054715</v>
      </c>
      <c r="C706">
        <v>815312</v>
      </c>
    </row>
    <row r="707" spans="1:3" x14ac:dyDescent="0.25">
      <c r="A707" s="1">
        <v>44556</v>
      </c>
      <c r="B707">
        <v>52244429</v>
      </c>
      <c r="C707">
        <v>815391</v>
      </c>
    </row>
    <row r="708" spans="1:3" x14ac:dyDescent="0.25">
      <c r="A708" s="1">
        <v>44557</v>
      </c>
      <c r="B708">
        <v>52787969</v>
      </c>
      <c r="C708">
        <v>817134</v>
      </c>
    </row>
    <row r="709" spans="1:3" x14ac:dyDescent="0.25">
      <c r="A709" s="1">
        <v>44558</v>
      </c>
      <c r="B709">
        <v>53168681</v>
      </c>
      <c r="C709">
        <v>819630</v>
      </c>
    </row>
    <row r="710" spans="1:3" x14ac:dyDescent="0.25">
      <c r="A710" s="1">
        <v>44559</v>
      </c>
      <c r="B710">
        <v>53657745</v>
      </c>
      <c r="C710">
        <v>821731</v>
      </c>
    </row>
    <row r="711" spans="1:3" x14ac:dyDescent="0.25">
      <c r="A711" s="1">
        <v>44560</v>
      </c>
      <c r="B711">
        <v>54242800</v>
      </c>
      <c r="C711">
        <v>823141</v>
      </c>
    </row>
    <row r="712" spans="1:3" x14ac:dyDescent="0.25">
      <c r="A712" s="1">
        <v>44561</v>
      </c>
      <c r="B712">
        <v>54689367</v>
      </c>
      <c r="C712">
        <v>824336</v>
      </c>
    </row>
    <row r="713" spans="1:3" x14ac:dyDescent="0.25">
      <c r="A713" s="1">
        <v>44562</v>
      </c>
      <c r="B713">
        <v>54850427</v>
      </c>
      <c r="C713">
        <v>824609</v>
      </c>
    </row>
    <row r="714" spans="1:3" x14ac:dyDescent="0.25">
      <c r="A714" s="1">
        <v>44563</v>
      </c>
      <c r="B714">
        <v>55137064</v>
      </c>
      <c r="C714">
        <v>824841</v>
      </c>
    </row>
    <row r="715" spans="1:3" x14ac:dyDescent="0.25">
      <c r="A715" s="1">
        <v>44564</v>
      </c>
      <c r="B715">
        <v>56155999</v>
      </c>
      <c r="C715">
        <v>826491</v>
      </c>
    </row>
    <row r="716" spans="1:3" x14ac:dyDescent="0.25">
      <c r="A716" s="1">
        <v>44565</v>
      </c>
      <c r="B716">
        <v>57041905</v>
      </c>
      <c r="C716">
        <v>828853</v>
      </c>
    </row>
    <row r="717" spans="1:3" x14ac:dyDescent="0.25">
      <c r="A717" s="1">
        <v>44566</v>
      </c>
      <c r="B717">
        <v>57745969</v>
      </c>
      <c r="C717">
        <v>830981</v>
      </c>
    </row>
    <row r="718" spans="1:3" x14ac:dyDescent="0.25">
      <c r="A718" s="1">
        <v>44567</v>
      </c>
      <c r="B718">
        <v>58505187</v>
      </c>
      <c r="C718">
        <v>832953</v>
      </c>
    </row>
    <row r="719" spans="1:3" x14ac:dyDescent="0.25">
      <c r="A719" s="1">
        <v>44568</v>
      </c>
      <c r="B719">
        <v>59405357</v>
      </c>
      <c r="C719">
        <v>835637</v>
      </c>
    </row>
    <row r="720" spans="1:3" x14ac:dyDescent="0.25">
      <c r="A720" s="1">
        <v>44569</v>
      </c>
      <c r="B720">
        <v>59851597</v>
      </c>
      <c r="C720">
        <v>836327</v>
      </c>
    </row>
    <row r="721" spans="1:3" x14ac:dyDescent="0.25">
      <c r="A721" s="1">
        <v>44570</v>
      </c>
      <c r="B721">
        <v>60166932</v>
      </c>
      <c r="C721">
        <v>836728</v>
      </c>
    </row>
    <row r="722" spans="1:3" x14ac:dyDescent="0.25">
      <c r="A722" s="1">
        <v>44571</v>
      </c>
      <c r="B722">
        <v>61600909</v>
      </c>
      <c r="C722">
        <v>838412</v>
      </c>
    </row>
    <row r="723" spans="1:3" x14ac:dyDescent="0.25">
      <c r="A723" s="1">
        <v>44572</v>
      </c>
      <c r="B723">
        <v>62370837</v>
      </c>
      <c r="C723">
        <v>841092</v>
      </c>
    </row>
    <row r="724" spans="1:3" x14ac:dyDescent="0.25">
      <c r="A724" s="1">
        <v>44573</v>
      </c>
      <c r="B724">
        <v>63251819</v>
      </c>
      <c r="C724">
        <v>843853</v>
      </c>
    </row>
    <row r="725" spans="1:3" x14ac:dyDescent="0.25">
      <c r="A725" s="1">
        <v>44574</v>
      </c>
      <c r="B725">
        <v>64120526</v>
      </c>
      <c r="C725">
        <v>846110</v>
      </c>
    </row>
    <row r="726" spans="1:3" x14ac:dyDescent="0.25">
      <c r="A726" s="1">
        <v>44575</v>
      </c>
      <c r="B726">
        <v>65053852</v>
      </c>
      <c r="C726">
        <v>849101</v>
      </c>
    </row>
    <row r="727" spans="1:3" x14ac:dyDescent="0.25">
      <c r="A727" s="1">
        <v>44576</v>
      </c>
      <c r="B727">
        <v>65477079</v>
      </c>
      <c r="C727">
        <v>850099</v>
      </c>
    </row>
    <row r="728" spans="1:3" x14ac:dyDescent="0.25">
      <c r="A728" s="1">
        <v>44577</v>
      </c>
      <c r="B728">
        <v>65814886</v>
      </c>
      <c r="C728">
        <v>850509</v>
      </c>
    </row>
    <row r="729" spans="1:3" x14ac:dyDescent="0.25">
      <c r="A729" s="1">
        <v>44578</v>
      </c>
      <c r="B729">
        <v>66526937</v>
      </c>
      <c r="C729">
        <v>851283</v>
      </c>
    </row>
    <row r="730" spans="1:3" x14ac:dyDescent="0.25">
      <c r="A730" s="1">
        <v>44579</v>
      </c>
      <c r="B730">
        <v>67705340</v>
      </c>
      <c r="C730">
        <v>854268</v>
      </c>
    </row>
    <row r="731" spans="1:3" x14ac:dyDescent="0.25">
      <c r="A731" s="1">
        <v>44580</v>
      </c>
      <c r="B731">
        <v>68557295</v>
      </c>
      <c r="C731">
        <v>857644</v>
      </c>
    </row>
    <row r="732" spans="1:3" x14ac:dyDescent="0.25">
      <c r="A732" s="1">
        <v>44581</v>
      </c>
      <c r="B732">
        <v>69305615</v>
      </c>
      <c r="C732">
        <v>860316</v>
      </c>
    </row>
    <row r="733" spans="1:3" x14ac:dyDescent="0.25">
      <c r="A733" s="1">
        <v>44582</v>
      </c>
      <c r="B733">
        <v>70130930</v>
      </c>
      <c r="C733">
        <v>864182</v>
      </c>
    </row>
    <row r="734" spans="1:3" x14ac:dyDescent="0.25">
      <c r="A734" s="1">
        <v>44583</v>
      </c>
      <c r="B734">
        <v>70468314</v>
      </c>
      <c r="C734">
        <v>865116</v>
      </c>
    </row>
    <row r="735" spans="1:3" x14ac:dyDescent="0.25">
      <c r="A735" s="1">
        <v>44584</v>
      </c>
      <c r="B735">
        <v>70667795</v>
      </c>
      <c r="C735">
        <v>865687</v>
      </c>
    </row>
    <row r="736" spans="1:3" x14ac:dyDescent="0.25">
      <c r="A736" s="1">
        <v>44585</v>
      </c>
      <c r="B736">
        <v>71699954</v>
      </c>
      <c r="C736">
        <v>867866</v>
      </c>
    </row>
    <row r="737" spans="1:3" x14ac:dyDescent="0.25">
      <c r="A737" s="1">
        <v>44586</v>
      </c>
      <c r="B737">
        <v>72210867</v>
      </c>
      <c r="C737">
        <v>870838</v>
      </c>
    </row>
    <row r="738" spans="1:3" x14ac:dyDescent="0.25">
      <c r="A738" s="1">
        <v>44587</v>
      </c>
      <c r="B738">
        <v>72895313</v>
      </c>
      <c r="C738">
        <v>874733</v>
      </c>
    </row>
    <row r="739" spans="1:3" x14ac:dyDescent="0.25">
      <c r="A739" s="1">
        <v>44588</v>
      </c>
      <c r="B739">
        <v>73425577</v>
      </c>
      <c r="C739">
        <v>877824</v>
      </c>
    </row>
    <row r="740" spans="1:3" x14ac:dyDescent="0.25">
      <c r="A740" s="1">
        <v>44589</v>
      </c>
      <c r="B740">
        <v>73981352</v>
      </c>
      <c r="C740">
        <v>881703</v>
      </c>
    </row>
    <row r="741" spans="1:3" x14ac:dyDescent="0.25">
      <c r="A741" s="1">
        <v>44590</v>
      </c>
      <c r="B741">
        <v>74223465</v>
      </c>
      <c r="C741">
        <v>883009</v>
      </c>
    </row>
    <row r="742" spans="1:3" x14ac:dyDescent="0.25">
      <c r="A742" s="1">
        <v>44591</v>
      </c>
      <c r="B742">
        <v>74327523</v>
      </c>
      <c r="C742">
        <v>883370</v>
      </c>
    </row>
    <row r="743" spans="1:3" x14ac:dyDescent="0.25">
      <c r="A743" s="1">
        <v>44592</v>
      </c>
      <c r="B743">
        <v>74989495</v>
      </c>
      <c r="C743">
        <v>885943</v>
      </c>
    </row>
    <row r="744" spans="1:3" x14ac:dyDescent="0.25">
      <c r="A744" s="1">
        <v>44593</v>
      </c>
      <c r="B744">
        <v>75285900</v>
      </c>
      <c r="C744">
        <v>889525</v>
      </c>
    </row>
    <row r="745" spans="1:3" x14ac:dyDescent="0.25">
      <c r="A745" s="1">
        <v>44594</v>
      </c>
      <c r="B745">
        <v>75610929</v>
      </c>
      <c r="C745">
        <v>893156</v>
      </c>
    </row>
    <row r="746" spans="1:3" x14ac:dyDescent="0.25">
      <c r="A746" s="1">
        <v>44595</v>
      </c>
      <c r="B746">
        <v>75923171</v>
      </c>
      <c r="C746">
        <v>896178</v>
      </c>
    </row>
    <row r="747" spans="1:3" x14ac:dyDescent="0.25">
      <c r="A747" s="1">
        <v>44596</v>
      </c>
      <c r="B747">
        <v>76236151</v>
      </c>
      <c r="C747">
        <v>900154</v>
      </c>
    </row>
    <row r="748" spans="1:3" x14ac:dyDescent="0.25">
      <c r="A748" s="1">
        <v>44597</v>
      </c>
      <c r="B748">
        <v>76359918</v>
      </c>
      <c r="C748">
        <v>901022</v>
      </c>
    </row>
    <row r="749" spans="1:3" x14ac:dyDescent="0.25">
      <c r="A749" s="1">
        <v>44598</v>
      </c>
      <c r="B749">
        <v>76418395</v>
      </c>
      <c r="C749">
        <v>901400</v>
      </c>
    </row>
    <row r="750" spans="1:3" x14ac:dyDescent="0.25">
      <c r="A750" s="1">
        <v>44599</v>
      </c>
      <c r="B750">
        <v>76766514</v>
      </c>
      <c r="C750">
        <v>904139</v>
      </c>
    </row>
    <row r="751" spans="1:3" x14ac:dyDescent="0.25">
      <c r="A751" s="1">
        <v>44600</v>
      </c>
      <c r="B751">
        <v>76961010</v>
      </c>
      <c r="C751">
        <v>907497</v>
      </c>
    </row>
    <row r="752" spans="1:3" x14ac:dyDescent="0.25">
      <c r="A752" s="1">
        <v>44601</v>
      </c>
      <c r="B752">
        <v>77187359</v>
      </c>
      <c r="C752">
        <v>911067</v>
      </c>
    </row>
    <row r="753" spans="1:3" x14ac:dyDescent="0.25">
      <c r="A753" s="1">
        <v>44602</v>
      </c>
      <c r="B753">
        <v>77360952</v>
      </c>
      <c r="C753">
        <v>914328</v>
      </c>
    </row>
    <row r="754" spans="1:3" x14ac:dyDescent="0.25">
      <c r="A754" s="1">
        <v>44603</v>
      </c>
      <c r="B754">
        <v>77530775</v>
      </c>
      <c r="C754">
        <v>917135</v>
      </c>
    </row>
    <row r="755" spans="1:3" x14ac:dyDescent="0.25">
      <c r="A755" s="1">
        <v>44604</v>
      </c>
      <c r="B755">
        <v>77594737</v>
      </c>
      <c r="C755">
        <v>917896</v>
      </c>
    </row>
    <row r="756" spans="1:3" x14ac:dyDescent="0.25">
      <c r="A756" s="1">
        <v>44605</v>
      </c>
      <c r="B756">
        <v>77629125</v>
      </c>
      <c r="C756">
        <v>918368</v>
      </c>
    </row>
    <row r="757" spans="1:3" x14ac:dyDescent="0.25">
      <c r="A757" s="1">
        <v>44606</v>
      </c>
      <c r="B757">
        <v>77835449</v>
      </c>
      <c r="C757">
        <v>920954</v>
      </c>
    </row>
    <row r="758" spans="1:3" x14ac:dyDescent="0.25">
      <c r="A758" s="1">
        <v>44607</v>
      </c>
      <c r="B758">
        <v>77950961</v>
      </c>
      <c r="C758">
        <v>923804</v>
      </c>
    </row>
    <row r="759" spans="1:3" x14ac:dyDescent="0.25">
      <c r="A759" s="1">
        <v>44608</v>
      </c>
      <c r="B759">
        <v>78092141</v>
      </c>
      <c r="C759">
        <v>927110</v>
      </c>
    </row>
    <row r="760" spans="1:3" x14ac:dyDescent="0.25">
      <c r="A760" s="1">
        <v>44609</v>
      </c>
      <c r="B760">
        <v>78196006</v>
      </c>
      <c r="C760">
        <v>930297</v>
      </c>
    </row>
    <row r="761" spans="1:3" x14ac:dyDescent="0.25">
      <c r="A761" s="1">
        <v>44610</v>
      </c>
      <c r="B761">
        <v>78305615</v>
      </c>
      <c r="C761">
        <v>932788</v>
      </c>
    </row>
    <row r="762" spans="1:3" x14ac:dyDescent="0.25">
      <c r="A762" s="1">
        <v>44611</v>
      </c>
      <c r="B762">
        <v>78351826</v>
      </c>
      <c r="C762">
        <v>933480</v>
      </c>
    </row>
    <row r="763" spans="1:3" x14ac:dyDescent="0.25">
      <c r="A763" s="1">
        <v>44612</v>
      </c>
      <c r="B763">
        <v>78377993</v>
      </c>
      <c r="C763">
        <v>933894</v>
      </c>
    </row>
    <row r="764" spans="1:3" x14ac:dyDescent="0.25">
      <c r="A764" s="1">
        <v>44613</v>
      </c>
      <c r="B764">
        <v>78433652</v>
      </c>
      <c r="C764">
        <v>934654</v>
      </c>
    </row>
    <row r="765" spans="1:3" x14ac:dyDescent="0.25">
      <c r="A765" s="1">
        <v>44614</v>
      </c>
      <c r="B765">
        <v>78556769</v>
      </c>
      <c r="C765">
        <v>937380</v>
      </c>
    </row>
    <row r="766" spans="1:3" x14ac:dyDescent="0.25">
      <c r="A766" s="1">
        <v>44615</v>
      </c>
      <c r="B766">
        <v>78641313</v>
      </c>
      <c r="C766">
        <v>940404</v>
      </c>
    </row>
    <row r="767" spans="1:3" x14ac:dyDescent="0.25">
      <c r="A767" s="1">
        <v>44616</v>
      </c>
      <c r="B767">
        <v>78714719</v>
      </c>
      <c r="C767">
        <v>943312</v>
      </c>
    </row>
    <row r="768" spans="1:3" x14ac:dyDescent="0.25">
      <c r="A768" s="1">
        <v>44617</v>
      </c>
      <c r="B768">
        <v>78800705</v>
      </c>
      <c r="C768">
        <v>946121</v>
      </c>
    </row>
    <row r="769" spans="1:3" x14ac:dyDescent="0.25">
      <c r="A769" s="1">
        <v>44618</v>
      </c>
      <c r="B769">
        <v>78825927</v>
      </c>
      <c r="C769">
        <v>946686</v>
      </c>
    </row>
    <row r="770" spans="1:3" x14ac:dyDescent="0.25">
      <c r="A770" s="1">
        <v>44619</v>
      </c>
      <c r="B770">
        <v>78835013</v>
      </c>
      <c r="C770">
        <v>946883</v>
      </c>
    </row>
    <row r="771" spans="1:3" x14ac:dyDescent="0.25">
      <c r="A771" s="1">
        <v>44620</v>
      </c>
      <c r="B771">
        <v>78942813</v>
      </c>
      <c r="C771">
        <v>948855</v>
      </c>
    </row>
    <row r="772" spans="1:3" x14ac:dyDescent="0.25">
      <c r="A772" s="1">
        <v>44621</v>
      </c>
      <c r="B772">
        <v>78986396</v>
      </c>
      <c r="C772">
        <v>950788</v>
      </c>
    </row>
    <row r="773" spans="1:3" x14ac:dyDescent="0.25">
      <c r="A773" s="1">
        <v>44622</v>
      </c>
      <c r="B773">
        <v>79044542</v>
      </c>
      <c r="C773">
        <v>953136</v>
      </c>
    </row>
    <row r="774" spans="1:3" x14ac:dyDescent="0.25">
      <c r="A774" s="1">
        <v>44623</v>
      </c>
      <c r="B774">
        <v>79096279</v>
      </c>
      <c r="C774">
        <v>955018</v>
      </c>
    </row>
    <row r="775" spans="1:3" x14ac:dyDescent="0.25">
      <c r="A775" s="1">
        <v>44624</v>
      </c>
      <c r="B775">
        <v>79145866</v>
      </c>
      <c r="C775">
        <v>956910</v>
      </c>
    </row>
    <row r="776" spans="1:3" x14ac:dyDescent="0.25">
      <c r="A776" s="1">
        <v>44625</v>
      </c>
      <c r="B776">
        <v>79162481</v>
      </c>
      <c r="C776">
        <v>957217</v>
      </c>
    </row>
    <row r="777" spans="1:3" x14ac:dyDescent="0.25">
      <c r="A777" s="1">
        <v>44626</v>
      </c>
      <c r="B777">
        <v>79169256</v>
      </c>
      <c r="C777">
        <v>957429</v>
      </c>
    </row>
    <row r="778" spans="1:3" x14ac:dyDescent="0.25">
      <c r="A778" s="1">
        <v>44627</v>
      </c>
      <c r="B778">
        <v>79232308</v>
      </c>
      <c r="C778">
        <v>959115</v>
      </c>
    </row>
    <row r="779" spans="1:3" x14ac:dyDescent="0.25">
      <c r="A779" s="1">
        <v>44628</v>
      </c>
      <c r="B779">
        <v>79266324</v>
      </c>
      <c r="C779">
        <v>960690</v>
      </c>
    </row>
    <row r="780" spans="1:3" x14ac:dyDescent="0.25">
      <c r="A780" s="1">
        <v>44629</v>
      </c>
      <c r="B780">
        <v>79314028</v>
      </c>
      <c r="C780">
        <v>962503</v>
      </c>
    </row>
    <row r="781" spans="1:3" x14ac:dyDescent="0.25">
      <c r="A781" s="1">
        <v>44630</v>
      </c>
      <c r="B781">
        <v>79352221</v>
      </c>
      <c r="C781">
        <v>964062</v>
      </c>
    </row>
    <row r="782" spans="1:3" x14ac:dyDescent="0.25">
      <c r="A782" s="1">
        <v>44631</v>
      </c>
      <c r="B782">
        <v>79396596</v>
      </c>
      <c r="C782">
        <v>965746</v>
      </c>
    </row>
    <row r="783" spans="1:3" x14ac:dyDescent="0.25">
      <c r="A783" s="1">
        <v>44632</v>
      </c>
      <c r="B783">
        <v>79407518</v>
      </c>
      <c r="C783">
        <v>966218</v>
      </c>
    </row>
    <row r="784" spans="1:3" x14ac:dyDescent="0.25">
      <c r="A784" s="1">
        <v>44633</v>
      </c>
      <c r="B784">
        <v>79413908</v>
      </c>
      <c r="C784">
        <v>966361</v>
      </c>
    </row>
    <row r="785" spans="1:3" x14ac:dyDescent="0.25">
      <c r="A785" s="1">
        <v>44634</v>
      </c>
      <c r="B785">
        <v>79462956</v>
      </c>
      <c r="C785">
        <v>963926</v>
      </c>
    </row>
    <row r="786" spans="1:3" x14ac:dyDescent="0.25">
      <c r="A786" s="1">
        <v>44635</v>
      </c>
      <c r="B786">
        <v>79511352</v>
      </c>
      <c r="C786">
        <v>965449</v>
      </c>
    </row>
    <row r="787" spans="1:3" x14ac:dyDescent="0.25">
      <c r="A787" s="1">
        <v>44636</v>
      </c>
      <c r="B787">
        <v>79550748</v>
      </c>
      <c r="C787">
        <v>967482</v>
      </c>
    </row>
    <row r="788" spans="1:3" x14ac:dyDescent="0.25">
      <c r="A788" s="1">
        <v>44637</v>
      </c>
      <c r="B788">
        <v>79586734</v>
      </c>
      <c r="C788">
        <v>968690</v>
      </c>
    </row>
    <row r="789" spans="1:3" x14ac:dyDescent="0.25">
      <c r="A789" s="1">
        <v>44638</v>
      </c>
      <c r="B789">
        <v>79623203</v>
      </c>
      <c r="C789">
        <v>969733</v>
      </c>
    </row>
    <row r="790" spans="1:3" x14ac:dyDescent="0.25">
      <c r="A790" s="1">
        <v>44639</v>
      </c>
      <c r="B790">
        <v>79635322</v>
      </c>
      <c r="C790">
        <v>970065</v>
      </c>
    </row>
    <row r="791" spans="1:3" x14ac:dyDescent="0.25">
      <c r="A791" s="1">
        <v>44640</v>
      </c>
      <c r="B791">
        <v>79643175</v>
      </c>
      <c r="C791">
        <v>970148</v>
      </c>
    </row>
    <row r="792" spans="1:3" x14ac:dyDescent="0.25">
      <c r="A792" s="1">
        <v>44641</v>
      </c>
      <c r="B792">
        <v>79689310</v>
      </c>
      <c r="C792">
        <v>971107</v>
      </c>
    </row>
    <row r="793" spans="1:3" x14ac:dyDescent="0.25">
      <c r="A793" s="1">
        <v>44642</v>
      </c>
      <c r="B793">
        <v>79714979</v>
      </c>
      <c r="C793">
        <v>972104</v>
      </c>
    </row>
    <row r="794" spans="1:3" x14ac:dyDescent="0.25">
      <c r="A794" s="1">
        <v>44643</v>
      </c>
      <c r="B794">
        <v>79762066</v>
      </c>
      <c r="C794">
        <v>973459</v>
      </c>
    </row>
    <row r="795" spans="1:3" x14ac:dyDescent="0.25">
      <c r="A795" s="1">
        <v>44644</v>
      </c>
      <c r="B795">
        <v>79799812</v>
      </c>
      <c r="C795">
        <v>974441</v>
      </c>
    </row>
    <row r="796" spans="1:3" x14ac:dyDescent="0.25">
      <c r="A796" s="1">
        <v>44645</v>
      </c>
      <c r="B796">
        <v>79833549</v>
      </c>
      <c r="C796">
        <v>975273</v>
      </c>
    </row>
    <row r="797" spans="1:3" x14ac:dyDescent="0.25">
      <c r="A797" s="1">
        <v>44646</v>
      </c>
      <c r="B797">
        <v>79845604</v>
      </c>
      <c r="C797">
        <v>975436</v>
      </c>
    </row>
    <row r="798" spans="1:3" x14ac:dyDescent="0.25">
      <c r="A798" s="1">
        <v>44647</v>
      </c>
      <c r="B798">
        <v>79853102</v>
      </c>
      <c r="C798">
        <v>975486</v>
      </c>
    </row>
    <row r="799" spans="1:3" x14ac:dyDescent="0.25">
      <c r="A799" s="1">
        <v>44648</v>
      </c>
      <c r="B799">
        <v>79895338</v>
      </c>
      <c r="C799">
        <v>976396</v>
      </c>
    </row>
    <row r="800" spans="1:3" x14ac:dyDescent="0.25">
      <c r="A800" s="1">
        <v>44649</v>
      </c>
      <c r="B800">
        <v>79920966</v>
      </c>
      <c r="C800">
        <v>977153</v>
      </c>
    </row>
    <row r="801" spans="1:3" x14ac:dyDescent="0.25">
      <c r="A801" s="1">
        <v>44650</v>
      </c>
      <c r="B801">
        <v>79966408</v>
      </c>
      <c r="C801">
        <v>978361</v>
      </c>
    </row>
    <row r="802" spans="1:3" x14ac:dyDescent="0.25">
      <c r="A802" s="1">
        <v>44651</v>
      </c>
      <c r="B802">
        <v>80004185</v>
      </c>
      <c r="C802">
        <v>979236</v>
      </c>
    </row>
    <row r="803" spans="1:3" x14ac:dyDescent="0.25">
      <c r="A803" s="1">
        <v>44652</v>
      </c>
      <c r="B803">
        <v>80036620</v>
      </c>
      <c r="C803">
        <v>979881</v>
      </c>
    </row>
    <row r="804" spans="1:3" x14ac:dyDescent="0.25">
      <c r="A804" s="1">
        <v>44653</v>
      </c>
      <c r="B804">
        <v>80048015</v>
      </c>
      <c r="C804">
        <v>980018</v>
      </c>
    </row>
    <row r="805" spans="1:3" x14ac:dyDescent="0.25">
      <c r="A805" s="1">
        <v>44654</v>
      </c>
      <c r="B805">
        <v>80052942</v>
      </c>
      <c r="C805">
        <v>980057</v>
      </c>
    </row>
    <row r="806" spans="1:3" x14ac:dyDescent="0.25">
      <c r="A806" s="1">
        <v>44655</v>
      </c>
      <c r="B806">
        <v>80093982</v>
      </c>
      <c r="C806">
        <v>980682</v>
      </c>
    </row>
    <row r="807" spans="1:3" x14ac:dyDescent="0.25">
      <c r="A807" s="1">
        <v>44656</v>
      </c>
      <c r="B807">
        <v>80124875</v>
      </c>
      <c r="C807">
        <v>981146</v>
      </c>
    </row>
    <row r="808" spans="1:3" x14ac:dyDescent="0.25">
      <c r="A808" s="1">
        <v>44657</v>
      </c>
      <c r="B808">
        <v>80174198</v>
      </c>
      <c r="C808">
        <v>982263</v>
      </c>
    </row>
    <row r="809" spans="1:3" x14ac:dyDescent="0.25">
      <c r="A809" s="1">
        <v>44658</v>
      </c>
      <c r="B809">
        <v>80209904</v>
      </c>
      <c r="C809">
        <v>982971</v>
      </c>
    </row>
    <row r="810" spans="1:3" x14ac:dyDescent="0.25">
      <c r="A810" s="1">
        <v>44659</v>
      </c>
      <c r="B810">
        <v>80254009</v>
      </c>
      <c r="C810">
        <v>983514</v>
      </c>
    </row>
    <row r="811" spans="1:3" x14ac:dyDescent="0.25">
      <c r="A811" s="1">
        <v>44660</v>
      </c>
      <c r="B811">
        <v>80267530</v>
      </c>
      <c r="C811">
        <v>983786</v>
      </c>
    </row>
    <row r="812" spans="1:3" x14ac:dyDescent="0.25">
      <c r="A812" s="1">
        <v>44661</v>
      </c>
      <c r="B812">
        <v>80275715</v>
      </c>
      <c r="C812">
        <v>983813</v>
      </c>
    </row>
    <row r="813" spans="1:3" x14ac:dyDescent="0.25">
      <c r="A813" s="1">
        <v>44662</v>
      </c>
      <c r="B813">
        <v>80325700</v>
      </c>
      <c r="C813">
        <v>984247</v>
      </c>
    </row>
    <row r="814" spans="1:3" x14ac:dyDescent="0.25">
      <c r="A814" s="1">
        <v>44663</v>
      </c>
      <c r="B814">
        <v>80354734</v>
      </c>
      <c r="C814">
        <v>984838</v>
      </c>
    </row>
    <row r="815" spans="1:3" x14ac:dyDescent="0.25">
      <c r="A815" s="1">
        <v>44664</v>
      </c>
      <c r="B815">
        <v>80408643</v>
      </c>
      <c r="C815">
        <v>985832</v>
      </c>
    </row>
    <row r="816" spans="1:3" x14ac:dyDescent="0.25">
      <c r="A816" s="1">
        <v>44665</v>
      </c>
      <c r="B816">
        <v>80466106</v>
      </c>
      <c r="C816">
        <v>986448</v>
      </c>
    </row>
    <row r="817" spans="1:3" x14ac:dyDescent="0.25">
      <c r="A817" s="1">
        <v>44666</v>
      </c>
      <c r="B817">
        <v>80513724</v>
      </c>
      <c r="C817">
        <v>987171</v>
      </c>
    </row>
    <row r="818" spans="1:3" x14ac:dyDescent="0.25">
      <c r="A818" s="1">
        <v>44667</v>
      </c>
      <c r="B818">
        <v>80524627</v>
      </c>
      <c r="C818">
        <v>987211</v>
      </c>
    </row>
    <row r="819" spans="1:3" x14ac:dyDescent="0.25">
      <c r="A819" s="1">
        <v>44668</v>
      </c>
      <c r="B819">
        <v>80535906</v>
      </c>
      <c r="C819">
        <v>987228</v>
      </c>
    </row>
    <row r="820" spans="1:3" x14ac:dyDescent="0.25">
      <c r="A820" s="1">
        <v>44669</v>
      </c>
      <c r="B820">
        <v>80595982</v>
      </c>
      <c r="C820">
        <v>987545</v>
      </c>
    </row>
    <row r="821" spans="1:3" x14ac:dyDescent="0.25">
      <c r="A821" s="1">
        <v>44670</v>
      </c>
      <c r="B821">
        <v>80646004</v>
      </c>
      <c r="C821">
        <v>987999</v>
      </c>
    </row>
    <row r="822" spans="1:3" x14ac:dyDescent="0.25">
      <c r="A822" s="1">
        <v>44671</v>
      </c>
      <c r="B822">
        <v>80708901</v>
      </c>
      <c r="C822">
        <v>988610</v>
      </c>
    </row>
    <row r="823" spans="1:3" x14ac:dyDescent="0.25">
      <c r="A823" s="1">
        <v>44672</v>
      </c>
      <c r="B823">
        <v>80768167</v>
      </c>
      <c r="C823">
        <v>989094</v>
      </c>
    </row>
    <row r="824" spans="1:3" x14ac:dyDescent="0.25">
      <c r="A824" s="1">
        <v>44673</v>
      </c>
      <c r="B824">
        <v>80836264</v>
      </c>
      <c r="C824">
        <v>989584</v>
      </c>
    </row>
    <row r="825" spans="1:3" x14ac:dyDescent="0.25">
      <c r="A825" s="1">
        <v>44674</v>
      </c>
      <c r="B825">
        <v>80855181</v>
      </c>
      <c r="C825">
        <v>989681</v>
      </c>
    </row>
    <row r="826" spans="1:3" x14ac:dyDescent="0.25">
      <c r="A826" s="1">
        <v>44675</v>
      </c>
      <c r="B826">
        <v>80867572</v>
      </c>
      <c r="C826">
        <v>989709</v>
      </c>
    </row>
    <row r="827" spans="1:3" x14ac:dyDescent="0.25">
      <c r="A827" s="1">
        <v>44676</v>
      </c>
      <c r="B827">
        <v>80942184</v>
      </c>
      <c r="C827">
        <v>990062</v>
      </c>
    </row>
    <row r="828" spans="1:3" x14ac:dyDescent="0.25">
      <c r="A828" s="1">
        <v>44677</v>
      </c>
      <c r="B828">
        <v>80996837</v>
      </c>
      <c r="C828">
        <v>990368</v>
      </c>
    </row>
    <row r="829" spans="1:3" x14ac:dyDescent="0.25">
      <c r="A829" s="1">
        <v>44678</v>
      </c>
      <c r="B829">
        <v>81081307</v>
      </c>
      <c r="C829">
        <v>991039</v>
      </c>
    </row>
    <row r="830" spans="1:3" x14ac:dyDescent="0.25">
      <c r="A830" s="1">
        <v>44679</v>
      </c>
      <c r="B830">
        <v>81154876</v>
      </c>
      <c r="C830">
        <v>991502</v>
      </c>
    </row>
    <row r="831" spans="1:3" x14ac:dyDescent="0.25">
      <c r="A831" s="1">
        <v>44680</v>
      </c>
      <c r="B831">
        <v>81236707</v>
      </c>
      <c r="C831">
        <v>991921</v>
      </c>
    </row>
    <row r="832" spans="1:3" x14ac:dyDescent="0.25">
      <c r="A832" s="1">
        <v>44681</v>
      </c>
      <c r="B832">
        <v>81259033</v>
      </c>
      <c r="C832">
        <v>992010</v>
      </c>
    </row>
    <row r="833" spans="1:3" x14ac:dyDescent="0.25">
      <c r="A833" s="1">
        <v>44682</v>
      </c>
      <c r="B833">
        <v>81274401</v>
      </c>
      <c r="C833">
        <v>992033</v>
      </c>
    </row>
    <row r="834" spans="1:3" x14ac:dyDescent="0.25">
      <c r="A834" s="1">
        <v>44683</v>
      </c>
      <c r="B834">
        <v>81370245</v>
      </c>
      <c r="C834">
        <v>992424</v>
      </c>
    </row>
    <row r="835" spans="1:3" x14ac:dyDescent="0.25">
      <c r="A835" s="1">
        <v>44684</v>
      </c>
      <c r="B835">
        <v>81439579</v>
      </c>
      <c r="C835">
        <v>993088</v>
      </c>
    </row>
    <row r="836" spans="1:3" x14ac:dyDescent="0.25">
      <c r="A836" s="1">
        <v>44685</v>
      </c>
      <c r="B836">
        <v>81541535</v>
      </c>
      <c r="C836">
        <v>995021</v>
      </c>
    </row>
    <row r="837" spans="1:3" x14ac:dyDescent="0.25">
      <c r="A837" s="1">
        <v>44686</v>
      </c>
      <c r="B837">
        <v>81634962</v>
      </c>
      <c r="C837">
        <v>995715</v>
      </c>
    </row>
    <row r="838" spans="1:3" x14ac:dyDescent="0.25">
      <c r="A838" s="1">
        <v>44687</v>
      </c>
      <c r="B838">
        <v>81730174</v>
      </c>
      <c r="C838">
        <v>996168</v>
      </c>
    </row>
    <row r="839" spans="1:3" x14ac:dyDescent="0.25">
      <c r="A839" s="1">
        <v>44688</v>
      </c>
      <c r="B839">
        <v>81760532</v>
      </c>
      <c r="C839">
        <v>996264</v>
      </c>
    </row>
    <row r="840" spans="1:3" x14ac:dyDescent="0.25">
      <c r="A840" s="1">
        <v>44689</v>
      </c>
      <c r="B840">
        <v>81772325</v>
      </c>
      <c r="C840">
        <v>996283</v>
      </c>
    </row>
    <row r="841" spans="1:3" x14ac:dyDescent="0.25">
      <c r="A841" s="1">
        <v>44690</v>
      </c>
      <c r="B841">
        <v>81884978</v>
      </c>
      <c r="C841">
        <v>996612</v>
      </c>
    </row>
    <row r="842" spans="1:3" x14ac:dyDescent="0.25">
      <c r="A842" s="1">
        <v>44691</v>
      </c>
      <c r="B842">
        <v>81978601</v>
      </c>
      <c r="C842">
        <v>996916</v>
      </c>
    </row>
    <row r="843" spans="1:3" x14ac:dyDescent="0.25">
      <c r="A843" s="1">
        <v>44692</v>
      </c>
      <c r="B843">
        <v>82140136</v>
      </c>
      <c r="C843">
        <v>997481</v>
      </c>
    </row>
    <row r="844" spans="1:3" x14ac:dyDescent="0.25">
      <c r="A844" s="1">
        <v>44693</v>
      </c>
      <c r="B844">
        <v>82255493</v>
      </c>
      <c r="C844">
        <v>997853</v>
      </c>
    </row>
    <row r="845" spans="1:3" x14ac:dyDescent="0.25">
      <c r="A845" s="1">
        <v>44694</v>
      </c>
      <c r="B845">
        <v>82369958</v>
      </c>
      <c r="C845">
        <v>998279</v>
      </c>
    </row>
    <row r="846" spans="1:3" x14ac:dyDescent="0.25">
      <c r="A846" s="1">
        <v>44695</v>
      </c>
      <c r="B846">
        <v>82395023</v>
      </c>
      <c r="C846">
        <v>998325</v>
      </c>
    </row>
    <row r="847" spans="1:3" x14ac:dyDescent="0.25">
      <c r="A847" s="1">
        <v>44696</v>
      </c>
      <c r="B847">
        <v>82414462</v>
      </c>
      <c r="C847">
        <v>998352</v>
      </c>
    </row>
    <row r="848" spans="1:3" x14ac:dyDescent="0.25">
      <c r="A848" s="1">
        <v>44697</v>
      </c>
      <c r="B848">
        <v>82564280</v>
      </c>
      <c r="C848">
        <v>998673</v>
      </c>
    </row>
    <row r="849" spans="1:3" x14ac:dyDescent="0.25">
      <c r="A849" s="1">
        <v>44698</v>
      </c>
      <c r="B849">
        <v>82698373</v>
      </c>
      <c r="C849">
        <v>999027</v>
      </c>
    </row>
    <row r="850" spans="1:3" x14ac:dyDescent="0.25">
      <c r="A850" s="1">
        <v>44699</v>
      </c>
      <c r="B850">
        <v>82867288</v>
      </c>
      <c r="C850">
        <v>999607</v>
      </c>
    </row>
    <row r="851" spans="1:3" x14ac:dyDescent="0.25">
      <c r="A851" s="1">
        <v>44700</v>
      </c>
      <c r="B851">
        <v>82988450</v>
      </c>
      <c r="C851">
        <v>1000013</v>
      </c>
    </row>
    <row r="852" spans="1:3" x14ac:dyDescent="0.25">
      <c r="A852" s="1">
        <v>44701</v>
      </c>
      <c r="B852">
        <v>83128466</v>
      </c>
      <c r="C852">
        <v>1000411</v>
      </c>
    </row>
    <row r="853" spans="1:3" x14ac:dyDescent="0.25">
      <c r="A853" s="1">
        <v>44702</v>
      </c>
      <c r="B853">
        <v>83165773</v>
      </c>
      <c r="C853">
        <v>1000526</v>
      </c>
    </row>
    <row r="854" spans="1:3" x14ac:dyDescent="0.25">
      <c r="A854" s="1">
        <v>44703</v>
      </c>
      <c r="B854">
        <v>83187760</v>
      </c>
      <c r="C854">
        <v>1000577</v>
      </c>
    </row>
    <row r="855" spans="1:3" x14ac:dyDescent="0.25">
      <c r="A855" s="1">
        <v>44704</v>
      </c>
      <c r="B855">
        <v>83320644</v>
      </c>
      <c r="C855">
        <v>1000826</v>
      </c>
    </row>
    <row r="856" spans="1:3" x14ac:dyDescent="0.25">
      <c r="A856" s="1">
        <v>44705</v>
      </c>
      <c r="B856">
        <v>83453009</v>
      </c>
      <c r="C856">
        <v>1001375</v>
      </c>
    </row>
    <row r="857" spans="1:3" x14ac:dyDescent="0.25">
      <c r="A857" s="1">
        <v>44706</v>
      </c>
      <c r="B857">
        <v>83640103</v>
      </c>
      <c r="C857">
        <v>1002179</v>
      </c>
    </row>
    <row r="858" spans="1:3" x14ac:dyDescent="0.25">
      <c r="A858" s="1">
        <v>44707</v>
      </c>
      <c r="B858">
        <v>83764744</v>
      </c>
      <c r="C858">
        <v>1002522</v>
      </c>
    </row>
    <row r="859" spans="1:3" x14ac:dyDescent="0.25">
      <c r="A859" s="1">
        <v>44708</v>
      </c>
      <c r="B859">
        <v>83903655</v>
      </c>
      <c r="C859">
        <v>1003124</v>
      </c>
    </row>
    <row r="860" spans="1:3" x14ac:dyDescent="0.25">
      <c r="A860" s="1">
        <v>44709</v>
      </c>
      <c r="B860">
        <v>83917417</v>
      </c>
      <c r="C860">
        <v>1003159</v>
      </c>
    </row>
    <row r="861" spans="1:3" x14ac:dyDescent="0.25">
      <c r="A861" s="1">
        <v>44710</v>
      </c>
      <c r="B861">
        <v>83926462</v>
      </c>
      <c r="C861">
        <v>1003167</v>
      </c>
    </row>
    <row r="862" spans="1:3" x14ac:dyDescent="0.25">
      <c r="A862" s="1">
        <v>44711</v>
      </c>
      <c r="B862">
        <v>83958614</v>
      </c>
      <c r="C862">
        <v>1003189</v>
      </c>
    </row>
    <row r="863" spans="1:3" x14ac:dyDescent="0.25">
      <c r="A863" s="1">
        <v>44712</v>
      </c>
      <c r="B863">
        <v>84140997</v>
      </c>
      <c r="C863">
        <v>1003571</v>
      </c>
    </row>
    <row r="864" spans="1:3" x14ac:dyDescent="0.25">
      <c r="A864" s="1">
        <v>44713</v>
      </c>
      <c r="B864">
        <v>84360023</v>
      </c>
      <c r="C864">
        <v>1004163</v>
      </c>
    </row>
    <row r="865" spans="1:3" x14ac:dyDescent="0.25">
      <c r="A865" s="1">
        <v>44714</v>
      </c>
      <c r="B865">
        <v>84471393</v>
      </c>
      <c r="C865">
        <v>1004534</v>
      </c>
    </row>
    <row r="866" spans="1:3" x14ac:dyDescent="0.25">
      <c r="A866" s="1">
        <v>44715</v>
      </c>
      <c r="B866">
        <v>84613605</v>
      </c>
      <c r="C866">
        <v>1004941</v>
      </c>
    </row>
    <row r="867" spans="1:3" x14ac:dyDescent="0.25">
      <c r="A867" s="1">
        <v>44716</v>
      </c>
      <c r="B867">
        <v>84657255</v>
      </c>
      <c r="C867">
        <v>1005134</v>
      </c>
    </row>
    <row r="868" spans="1:3" x14ac:dyDescent="0.25">
      <c r="A868" s="1">
        <v>44717</v>
      </c>
      <c r="B868">
        <v>84673734</v>
      </c>
      <c r="C868">
        <v>1005152</v>
      </c>
    </row>
    <row r="869" spans="1:3" x14ac:dyDescent="0.25">
      <c r="A869" s="1">
        <v>44718</v>
      </c>
      <c r="B869">
        <v>84810837</v>
      </c>
      <c r="C869">
        <v>1005473</v>
      </c>
    </row>
    <row r="870" spans="1:3" x14ac:dyDescent="0.25">
      <c r="A870" s="1">
        <v>44719</v>
      </c>
      <c r="B870">
        <v>84953650</v>
      </c>
      <c r="C870">
        <v>1005943</v>
      </c>
    </row>
    <row r="871" spans="1:3" x14ac:dyDescent="0.25">
      <c r="A871" s="1">
        <v>44720</v>
      </c>
      <c r="B871">
        <v>85132456</v>
      </c>
      <c r="C871">
        <v>1006988</v>
      </c>
    </row>
    <row r="872" spans="1:3" x14ac:dyDescent="0.25">
      <c r="A872" s="1">
        <v>44721</v>
      </c>
      <c r="B872">
        <v>85250167</v>
      </c>
      <c r="C872">
        <v>1007331</v>
      </c>
    </row>
    <row r="873" spans="1:3" x14ac:dyDescent="0.25">
      <c r="A873" s="1">
        <v>44722</v>
      </c>
      <c r="B873">
        <v>85386208</v>
      </c>
      <c r="C873">
        <v>1007702</v>
      </c>
    </row>
    <row r="874" spans="1:3" x14ac:dyDescent="0.25">
      <c r="A874" s="1">
        <v>44723</v>
      </c>
      <c r="B874">
        <v>85421581</v>
      </c>
      <c r="C874">
        <v>1007826</v>
      </c>
    </row>
    <row r="875" spans="1:3" x14ac:dyDescent="0.25">
      <c r="A875" s="1">
        <v>44724</v>
      </c>
      <c r="B875">
        <v>85439974</v>
      </c>
      <c r="C875">
        <v>1007845</v>
      </c>
    </row>
    <row r="876" spans="1:3" x14ac:dyDescent="0.25">
      <c r="A876" s="1">
        <v>44725</v>
      </c>
      <c r="B876">
        <v>85565377</v>
      </c>
      <c r="C876">
        <v>1008116</v>
      </c>
    </row>
    <row r="877" spans="1:3" x14ac:dyDescent="0.25">
      <c r="A877" s="1">
        <v>44726</v>
      </c>
      <c r="B877">
        <v>85700792</v>
      </c>
      <c r="C877">
        <v>1008554</v>
      </c>
    </row>
    <row r="878" spans="1:3" x14ac:dyDescent="0.25">
      <c r="A878" s="1">
        <v>44727</v>
      </c>
      <c r="B878">
        <v>85872596</v>
      </c>
      <c r="C878">
        <v>1009208</v>
      </c>
    </row>
    <row r="879" spans="1:3" x14ac:dyDescent="0.25">
      <c r="A879" s="1">
        <v>44728</v>
      </c>
      <c r="B879">
        <v>85976793</v>
      </c>
      <c r="C879">
        <v>1009543</v>
      </c>
    </row>
    <row r="880" spans="1:3" x14ac:dyDescent="0.25">
      <c r="A880" s="1">
        <v>44729</v>
      </c>
      <c r="B880">
        <v>86093350</v>
      </c>
      <c r="C880">
        <v>1009847</v>
      </c>
    </row>
    <row r="881" spans="1:3" x14ac:dyDescent="0.25">
      <c r="A881" s="1">
        <v>44730</v>
      </c>
      <c r="B881">
        <v>86108115</v>
      </c>
      <c r="C881">
        <v>1009871</v>
      </c>
    </row>
    <row r="882" spans="1:3" x14ac:dyDescent="0.25">
      <c r="A882" s="1">
        <v>44731</v>
      </c>
      <c r="B882">
        <v>86122722</v>
      </c>
      <c r="C882">
        <v>1009893</v>
      </c>
    </row>
    <row r="883" spans="1:3" x14ac:dyDescent="0.25">
      <c r="A883" s="1">
        <v>44732</v>
      </c>
      <c r="B883">
        <v>86176918</v>
      </c>
      <c r="C883">
        <v>1009982</v>
      </c>
    </row>
    <row r="884" spans="1:3" x14ac:dyDescent="0.25">
      <c r="A884" s="1">
        <v>44733</v>
      </c>
      <c r="B884">
        <v>86386656</v>
      </c>
      <c r="C884">
        <v>1010552</v>
      </c>
    </row>
    <row r="885" spans="1:3" x14ac:dyDescent="0.25">
      <c r="A885" s="1">
        <v>44734</v>
      </c>
      <c r="B885">
        <v>86557097</v>
      </c>
      <c r="C885">
        <v>1011326</v>
      </c>
    </row>
    <row r="886" spans="1:3" x14ac:dyDescent="0.25">
      <c r="A886" s="1">
        <v>44735</v>
      </c>
      <c r="B886">
        <v>86673590</v>
      </c>
      <c r="C886">
        <v>1011825</v>
      </c>
    </row>
    <row r="887" spans="1:3" x14ac:dyDescent="0.25">
      <c r="A887" s="1">
        <v>44736</v>
      </c>
      <c r="B887">
        <v>86829149</v>
      </c>
      <c r="C887">
        <v>1012317</v>
      </c>
    </row>
    <row r="888" spans="1:3" x14ac:dyDescent="0.25">
      <c r="A888" s="1">
        <v>44737</v>
      </c>
      <c r="B888">
        <v>86876818</v>
      </c>
      <c r="C888">
        <v>1012480</v>
      </c>
    </row>
    <row r="889" spans="1:3" x14ac:dyDescent="0.25">
      <c r="A889" s="1">
        <v>44738</v>
      </c>
      <c r="B889">
        <v>86895056</v>
      </c>
      <c r="C889">
        <v>1012486</v>
      </c>
    </row>
    <row r="890" spans="1:3" x14ac:dyDescent="0.25">
      <c r="A890" s="1">
        <v>44739</v>
      </c>
      <c r="B890">
        <v>87027295</v>
      </c>
      <c r="C890">
        <v>1012765</v>
      </c>
    </row>
    <row r="891" spans="1:3" x14ac:dyDescent="0.25">
      <c r="A891" s="1">
        <v>44740</v>
      </c>
      <c r="B891">
        <v>87149583</v>
      </c>
      <c r="C891">
        <v>1013306</v>
      </c>
    </row>
    <row r="892" spans="1:3" x14ac:dyDescent="0.25">
      <c r="A892" s="1">
        <v>44741</v>
      </c>
      <c r="B892">
        <v>87345359</v>
      </c>
      <c r="C892">
        <v>1013999</v>
      </c>
    </row>
    <row r="893" spans="1:3" x14ac:dyDescent="0.25">
      <c r="A893" s="1">
        <v>44742</v>
      </c>
      <c r="B893">
        <v>87469077</v>
      </c>
      <c r="C893">
        <v>1014452</v>
      </c>
    </row>
    <row r="894" spans="1:3" x14ac:dyDescent="0.25">
      <c r="A894" s="1">
        <v>44743</v>
      </c>
      <c r="B894">
        <v>87621338</v>
      </c>
      <c r="C894">
        <v>1014974</v>
      </c>
    </row>
    <row r="895" spans="1:3" x14ac:dyDescent="0.25">
      <c r="A895" s="1">
        <v>44744</v>
      </c>
      <c r="B895">
        <v>87633658</v>
      </c>
      <c r="C895">
        <v>1014995</v>
      </c>
    </row>
    <row r="896" spans="1:3" x14ac:dyDescent="0.25">
      <c r="A896" s="1">
        <v>44745</v>
      </c>
      <c r="B896">
        <v>87640519</v>
      </c>
      <c r="C896">
        <v>1014998</v>
      </c>
    </row>
    <row r="897" spans="1:3" x14ac:dyDescent="0.25">
      <c r="A897" s="1">
        <v>44746</v>
      </c>
      <c r="B897">
        <v>87676181</v>
      </c>
      <c r="C897">
        <v>1015062</v>
      </c>
    </row>
    <row r="898" spans="1:3" x14ac:dyDescent="0.25">
      <c r="A898" s="1">
        <v>44747</v>
      </c>
      <c r="B898">
        <v>87857067</v>
      </c>
      <c r="C898">
        <v>1015488</v>
      </c>
    </row>
    <row r="899" spans="1:3" x14ac:dyDescent="0.25">
      <c r="A899" s="1">
        <v>44748</v>
      </c>
      <c r="B899">
        <v>88097358</v>
      </c>
      <c r="C899">
        <v>1016205</v>
      </c>
    </row>
    <row r="900" spans="1:3" x14ac:dyDescent="0.25">
      <c r="A900" s="1">
        <v>44749</v>
      </c>
      <c r="B900">
        <v>88221970</v>
      </c>
      <c r="C900">
        <v>1016680</v>
      </c>
    </row>
    <row r="901" spans="1:3" x14ac:dyDescent="0.25">
      <c r="A901" s="1">
        <v>44750</v>
      </c>
      <c r="B901">
        <v>88390029</v>
      </c>
      <c r="C901">
        <v>1017242</v>
      </c>
    </row>
    <row r="902" spans="1:3" x14ac:dyDescent="0.25">
      <c r="A902" s="1">
        <v>44751</v>
      </c>
      <c r="B902">
        <v>88413615</v>
      </c>
      <c r="C902">
        <v>1017278</v>
      </c>
    </row>
    <row r="903" spans="1:3" x14ac:dyDescent="0.25">
      <c r="A903" s="1">
        <v>44752</v>
      </c>
      <c r="B903">
        <v>88436184</v>
      </c>
      <c r="C903">
        <v>1017286</v>
      </c>
    </row>
    <row r="904" spans="1:3" x14ac:dyDescent="0.25">
      <c r="A904" s="1">
        <v>44753</v>
      </c>
      <c r="B904">
        <v>88611513</v>
      </c>
      <c r="C904">
        <v>1017837</v>
      </c>
    </row>
    <row r="905" spans="1:3" x14ac:dyDescent="0.25">
      <c r="A905" s="1">
        <v>44754</v>
      </c>
      <c r="B905">
        <v>88795782</v>
      </c>
      <c r="C905">
        <v>1018359</v>
      </c>
    </row>
    <row r="906" spans="1:3" x14ac:dyDescent="0.25">
      <c r="A906" s="1">
        <v>44755</v>
      </c>
      <c r="B906">
        <v>88986908</v>
      </c>
      <c r="C906">
        <v>1019239</v>
      </c>
    </row>
    <row r="907" spans="1:3" x14ac:dyDescent="0.25">
      <c r="A907" s="1">
        <v>44756</v>
      </c>
      <c r="B907">
        <v>89131091</v>
      </c>
      <c r="C907">
        <v>1019697</v>
      </c>
    </row>
    <row r="908" spans="1:3" x14ac:dyDescent="0.25">
      <c r="A908" s="1">
        <v>44757</v>
      </c>
      <c r="B908">
        <v>89300973</v>
      </c>
      <c r="C908">
        <v>1020230</v>
      </c>
    </row>
    <row r="909" spans="1:3" x14ac:dyDescent="0.25">
      <c r="A909" s="1">
        <v>44758</v>
      </c>
      <c r="B909">
        <v>89322015</v>
      </c>
      <c r="C909">
        <v>1020272</v>
      </c>
    </row>
    <row r="910" spans="1:3" x14ac:dyDescent="0.25">
      <c r="A910" s="1">
        <v>44759</v>
      </c>
      <c r="B910">
        <v>89343986</v>
      </c>
      <c r="C910">
        <v>1020283</v>
      </c>
    </row>
    <row r="911" spans="1:3" x14ac:dyDescent="0.25">
      <c r="A911" s="1">
        <v>44760</v>
      </c>
      <c r="B911">
        <v>89514434</v>
      </c>
      <c r="C911">
        <v>1020803</v>
      </c>
    </row>
    <row r="912" spans="1:3" x14ac:dyDescent="0.25">
      <c r="A912" s="1">
        <v>44761</v>
      </c>
      <c r="B912">
        <v>89675305</v>
      </c>
      <c r="C912">
        <v>1021350</v>
      </c>
    </row>
    <row r="913" spans="1:3" x14ac:dyDescent="0.25">
      <c r="A913" s="1">
        <v>44762</v>
      </c>
      <c r="B913">
        <v>89879921</v>
      </c>
      <c r="C913">
        <v>1022142</v>
      </c>
    </row>
    <row r="914" spans="1:3" x14ac:dyDescent="0.25">
      <c r="A914" s="1">
        <v>44763</v>
      </c>
      <c r="B914">
        <v>90033432</v>
      </c>
      <c r="C914">
        <v>1022693</v>
      </c>
    </row>
    <row r="915" spans="1:3" x14ac:dyDescent="0.25">
      <c r="A915" s="1">
        <v>44764</v>
      </c>
      <c r="B915">
        <v>90199121</v>
      </c>
      <c r="C915">
        <v>1023273</v>
      </c>
    </row>
    <row r="916" spans="1:3" x14ac:dyDescent="0.25">
      <c r="A916" s="1">
        <v>44765</v>
      </c>
      <c r="B916">
        <v>90223372</v>
      </c>
      <c r="C916">
        <v>1023329</v>
      </c>
    </row>
    <row r="917" spans="1:3" x14ac:dyDescent="0.25">
      <c r="A917" s="1">
        <v>44766</v>
      </c>
      <c r="B917">
        <v>90244872</v>
      </c>
      <c r="C917">
        <v>1023343</v>
      </c>
    </row>
    <row r="918" spans="1:3" x14ac:dyDescent="0.25">
      <c r="A918" s="1">
        <v>44767</v>
      </c>
      <c r="B918">
        <v>90412575</v>
      </c>
      <c r="C918">
        <v>1023855</v>
      </c>
    </row>
    <row r="919" spans="1:3" x14ac:dyDescent="0.25">
      <c r="A919" s="1">
        <v>44768</v>
      </c>
      <c r="B919">
        <v>90576810</v>
      </c>
      <c r="C919">
        <v>1024374</v>
      </c>
    </row>
    <row r="920" spans="1:3" x14ac:dyDescent="0.25">
      <c r="A920" s="1">
        <v>44769</v>
      </c>
      <c r="B920">
        <v>90803295</v>
      </c>
      <c r="C920">
        <v>1025198</v>
      </c>
    </row>
    <row r="921" spans="1:3" x14ac:dyDescent="0.25">
      <c r="A921" s="1">
        <v>44770</v>
      </c>
      <c r="B921">
        <v>90952402</v>
      </c>
      <c r="C921">
        <v>1025682</v>
      </c>
    </row>
    <row r="922" spans="1:3" x14ac:dyDescent="0.25">
      <c r="A922" s="1">
        <v>44771</v>
      </c>
      <c r="B922">
        <v>91091698</v>
      </c>
      <c r="C922">
        <v>1026300</v>
      </c>
    </row>
    <row r="923" spans="1:3" x14ac:dyDescent="0.25">
      <c r="A923" s="1">
        <v>44772</v>
      </c>
      <c r="B923">
        <v>91103665</v>
      </c>
      <c r="C923">
        <v>1026322</v>
      </c>
    </row>
    <row r="924" spans="1:3" x14ac:dyDescent="0.25">
      <c r="A924" s="1">
        <v>44773</v>
      </c>
      <c r="B924">
        <v>91114530</v>
      </c>
      <c r="C924">
        <v>1026331</v>
      </c>
    </row>
    <row r="925" spans="1:3" x14ac:dyDescent="0.25">
      <c r="A925" s="1">
        <v>44774</v>
      </c>
      <c r="B925">
        <v>91291256</v>
      </c>
      <c r="C925">
        <v>1026937</v>
      </c>
    </row>
    <row r="926" spans="1:3" x14ac:dyDescent="0.25">
      <c r="A926" s="1">
        <v>44775</v>
      </c>
      <c r="B926">
        <v>91399466</v>
      </c>
      <c r="C926">
        <v>1027382</v>
      </c>
    </row>
    <row r="927" spans="1:3" x14ac:dyDescent="0.25">
      <c r="A927" s="1">
        <v>44776</v>
      </c>
      <c r="B927">
        <v>91616745</v>
      </c>
      <c r="C927">
        <v>1028439</v>
      </c>
    </row>
    <row r="928" spans="1:3" x14ac:dyDescent="0.25">
      <c r="A928" s="1">
        <v>44777</v>
      </c>
      <c r="B928">
        <v>91781476</v>
      </c>
      <c r="C928">
        <v>1029112</v>
      </c>
    </row>
    <row r="929" spans="1:3" x14ac:dyDescent="0.25">
      <c r="A929" s="1">
        <v>44778</v>
      </c>
      <c r="B929">
        <v>91913390</v>
      </c>
      <c r="C929">
        <v>1029769</v>
      </c>
    </row>
    <row r="930" spans="1:3" x14ac:dyDescent="0.25">
      <c r="A930" s="1">
        <v>44779</v>
      </c>
      <c r="B930">
        <v>91924176</v>
      </c>
      <c r="C930">
        <v>1029797</v>
      </c>
    </row>
    <row r="931" spans="1:3" x14ac:dyDescent="0.25">
      <c r="A931" s="1">
        <v>44780</v>
      </c>
      <c r="B931">
        <v>91934257</v>
      </c>
      <c r="C931">
        <v>1029808</v>
      </c>
    </row>
    <row r="932" spans="1:3" x14ac:dyDescent="0.25">
      <c r="A932" s="1">
        <v>44781</v>
      </c>
      <c r="B932">
        <v>92079701</v>
      </c>
      <c r="C932">
        <v>1030371</v>
      </c>
    </row>
    <row r="933" spans="1:3" x14ac:dyDescent="0.25">
      <c r="A933" s="1">
        <v>44782</v>
      </c>
      <c r="B933">
        <v>92208348</v>
      </c>
      <c r="C933">
        <v>1030933</v>
      </c>
    </row>
    <row r="934" spans="1:3" x14ac:dyDescent="0.25">
      <c r="A934" s="1">
        <v>44783</v>
      </c>
      <c r="B934">
        <v>92383180</v>
      </c>
      <c r="C934">
        <v>1031805</v>
      </c>
    </row>
    <row r="935" spans="1:3" x14ac:dyDescent="0.25">
      <c r="A935" s="1">
        <v>44784</v>
      </c>
      <c r="B935">
        <v>92520198</v>
      </c>
      <c r="C935">
        <v>1032506</v>
      </c>
    </row>
    <row r="936" spans="1:3" x14ac:dyDescent="0.25">
      <c r="A936" s="1">
        <v>44785</v>
      </c>
      <c r="B936">
        <v>92641966</v>
      </c>
      <c r="C936">
        <v>1033177</v>
      </c>
    </row>
    <row r="937" spans="1:3" x14ac:dyDescent="0.25">
      <c r="A937" s="1">
        <v>44786</v>
      </c>
      <c r="B937">
        <v>92648820</v>
      </c>
      <c r="C937">
        <v>1033195</v>
      </c>
    </row>
    <row r="938" spans="1:3" x14ac:dyDescent="0.25">
      <c r="A938" s="1">
        <v>44787</v>
      </c>
      <c r="B938">
        <v>92659524</v>
      </c>
      <c r="C938">
        <v>1033207</v>
      </c>
    </row>
    <row r="939" spans="1:3" x14ac:dyDescent="0.25">
      <c r="A939" s="1">
        <v>44788</v>
      </c>
      <c r="B939">
        <v>92788886</v>
      </c>
      <c r="C939">
        <v>1033762</v>
      </c>
    </row>
    <row r="940" spans="1:3" x14ac:dyDescent="0.25">
      <c r="A940" s="1">
        <v>44789</v>
      </c>
      <c r="B940">
        <v>92909503</v>
      </c>
      <c r="C940">
        <v>1034234</v>
      </c>
    </row>
    <row r="941" spans="1:3" x14ac:dyDescent="0.25">
      <c r="A941" s="1">
        <v>44790</v>
      </c>
      <c r="B941">
        <v>93069322</v>
      </c>
      <c r="C941">
        <v>1035194</v>
      </c>
    </row>
    <row r="942" spans="1:3" x14ac:dyDescent="0.25">
      <c r="A942" s="1">
        <v>44791</v>
      </c>
      <c r="B942">
        <v>93195688</v>
      </c>
      <c r="C942">
        <v>1035802</v>
      </c>
    </row>
    <row r="943" spans="1:3" x14ac:dyDescent="0.25">
      <c r="A943" s="1">
        <v>44792</v>
      </c>
      <c r="B943">
        <v>93304179</v>
      </c>
      <c r="C943">
        <v>1036333</v>
      </c>
    </row>
    <row r="944" spans="1:3" x14ac:dyDescent="0.25">
      <c r="A944" s="1">
        <v>44793</v>
      </c>
      <c r="B944">
        <v>93312106</v>
      </c>
      <c r="C944">
        <v>1036360</v>
      </c>
    </row>
    <row r="945" spans="1:3" x14ac:dyDescent="0.25">
      <c r="A945" s="1">
        <v>44794</v>
      </c>
      <c r="B945">
        <v>93320628</v>
      </c>
      <c r="C945">
        <v>1036368</v>
      </c>
    </row>
    <row r="946" spans="1:3" x14ac:dyDescent="0.25">
      <c r="A946" s="1">
        <v>44795</v>
      </c>
      <c r="B946">
        <v>93441270</v>
      </c>
      <c r="C946">
        <v>1036961</v>
      </c>
    </row>
    <row r="947" spans="1:3" x14ac:dyDescent="0.25">
      <c r="A947" s="1">
        <v>44796</v>
      </c>
      <c r="B947">
        <v>93546473</v>
      </c>
      <c r="C947">
        <v>1037466</v>
      </c>
    </row>
    <row r="948" spans="1:3" x14ac:dyDescent="0.25">
      <c r="A948" s="1">
        <v>44797</v>
      </c>
      <c r="B948">
        <v>93720590</v>
      </c>
      <c r="C948">
        <v>1038392</v>
      </c>
    </row>
    <row r="949" spans="1:3" x14ac:dyDescent="0.25">
      <c r="A949" s="1">
        <v>44798</v>
      </c>
      <c r="B949">
        <v>93831767</v>
      </c>
      <c r="C949">
        <v>1039036</v>
      </c>
    </row>
    <row r="950" spans="1:3" x14ac:dyDescent="0.25">
      <c r="A950" s="1">
        <v>44799</v>
      </c>
      <c r="B950">
        <v>93934199</v>
      </c>
      <c r="C950">
        <v>1039673</v>
      </c>
    </row>
    <row r="951" spans="1:3" x14ac:dyDescent="0.25">
      <c r="A951" s="1">
        <v>44800</v>
      </c>
      <c r="B951">
        <v>93943022</v>
      </c>
      <c r="C951">
        <v>1039703</v>
      </c>
    </row>
    <row r="952" spans="1:3" x14ac:dyDescent="0.25">
      <c r="A952" s="1">
        <v>44801</v>
      </c>
      <c r="B952">
        <v>93951561</v>
      </c>
      <c r="C952">
        <v>1039706</v>
      </c>
    </row>
    <row r="953" spans="1:3" x14ac:dyDescent="0.25">
      <c r="A953" s="1">
        <v>44802</v>
      </c>
      <c r="B953">
        <v>94063866</v>
      </c>
      <c r="C953">
        <v>1040297</v>
      </c>
    </row>
    <row r="954" spans="1:3" x14ac:dyDescent="0.25">
      <c r="A954" s="1">
        <v>44803</v>
      </c>
      <c r="B954">
        <v>94180902</v>
      </c>
      <c r="C954">
        <v>1040764</v>
      </c>
    </row>
    <row r="955" spans="1:3" x14ac:dyDescent="0.25">
      <c r="A955" s="1">
        <v>44804</v>
      </c>
      <c r="B955">
        <v>94335008</v>
      </c>
      <c r="C955">
        <v>1042167</v>
      </c>
    </row>
    <row r="956" spans="1:3" x14ac:dyDescent="0.25">
      <c r="A956" s="1">
        <v>44805</v>
      </c>
      <c r="B956">
        <v>94443668</v>
      </c>
      <c r="C956">
        <v>1042880</v>
      </c>
    </row>
    <row r="957" spans="1:3" x14ac:dyDescent="0.25">
      <c r="A957" s="1">
        <v>44806</v>
      </c>
      <c r="B957">
        <v>94532021</v>
      </c>
      <c r="C957">
        <v>1043382</v>
      </c>
    </row>
    <row r="958" spans="1:3" x14ac:dyDescent="0.25">
      <c r="A958" s="1">
        <v>44807</v>
      </c>
      <c r="B958">
        <v>94539458</v>
      </c>
      <c r="C958">
        <v>1043401</v>
      </c>
    </row>
    <row r="959" spans="1:3" x14ac:dyDescent="0.25">
      <c r="A959" s="1">
        <v>44808</v>
      </c>
      <c r="B959">
        <v>94545281</v>
      </c>
      <c r="C959">
        <v>1043402</v>
      </c>
    </row>
    <row r="960" spans="1:3" x14ac:dyDescent="0.25">
      <c r="A960" s="1">
        <v>44809</v>
      </c>
      <c r="B960">
        <v>94563745</v>
      </c>
      <c r="C960">
        <v>1043455</v>
      </c>
    </row>
    <row r="961" spans="1:3" x14ac:dyDescent="0.25">
      <c r="A961" s="1">
        <v>44810</v>
      </c>
      <c r="B961">
        <v>94689639</v>
      </c>
      <c r="C961">
        <v>1044083</v>
      </c>
    </row>
    <row r="962" spans="1:3" x14ac:dyDescent="0.25">
      <c r="A962" s="1">
        <v>44811</v>
      </c>
      <c r="B962">
        <v>94833490</v>
      </c>
      <c r="C962">
        <v>1044912</v>
      </c>
    </row>
    <row r="963" spans="1:3" x14ac:dyDescent="0.25">
      <c r="A963" s="1">
        <v>44812</v>
      </c>
      <c r="B963">
        <v>94921915</v>
      </c>
      <c r="C963">
        <v>1045586</v>
      </c>
    </row>
    <row r="964" spans="1:3" x14ac:dyDescent="0.25">
      <c r="A964" s="1">
        <v>44813</v>
      </c>
      <c r="B964">
        <v>94995800</v>
      </c>
      <c r="C964">
        <v>1046119</v>
      </c>
    </row>
    <row r="965" spans="1:3" x14ac:dyDescent="0.25">
      <c r="A965" s="1">
        <v>44814</v>
      </c>
      <c r="B965">
        <v>94999027</v>
      </c>
      <c r="C965">
        <v>1046145</v>
      </c>
    </row>
    <row r="966" spans="1:3" x14ac:dyDescent="0.25">
      <c r="A966" s="1">
        <v>44815</v>
      </c>
      <c r="B966">
        <v>95010491</v>
      </c>
      <c r="C966">
        <v>1046164</v>
      </c>
    </row>
    <row r="967" spans="1:3" x14ac:dyDescent="0.25">
      <c r="A967" s="1">
        <v>44816</v>
      </c>
      <c r="B967">
        <v>95098004</v>
      </c>
      <c r="C967">
        <v>1046733</v>
      </c>
    </row>
    <row r="968" spans="1:3" x14ac:dyDescent="0.25">
      <c r="A968" s="1">
        <v>44817</v>
      </c>
      <c r="B968">
        <v>95159646</v>
      </c>
      <c r="C968">
        <v>1047221</v>
      </c>
    </row>
    <row r="969" spans="1:3" x14ac:dyDescent="0.25">
      <c r="A969" s="1">
        <v>44818</v>
      </c>
      <c r="B969">
        <v>95275075</v>
      </c>
      <c r="C969">
        <v>1048141</v>
      </c>
    </row>
    <row r="970" spans="1:3" x14ac:dyDescent="0.25">
      <c r="A970" s="1">
        <v>44819</v>
      </c>
      <c r="B970">
        <v>95369503</v>
      </c>
      <c r="C970">
        <v>1048765</v>
      </c>
    </row>
    <row r="971" spans="1:3" x14ac:dyDescent="0.25">
      <c r="A971" s="1">
        <v>44820</v>
      </c>
      <c r="B971">
        <v>95428258</v>
      </c>
      <c r="C971">
        <v>1049213</v>
      </c>
    </row>
    <row r="972" spans="1:3" x14ac:dyDescent="0.25">
      <c r="A972" s="1">
        <v>44821</v>
      </c>
      <c r="B972">
        <v>95434981</v>
      </c>
      <c r="C972">
        <v>1049235</v>
      </c>
    </row>
    <row r="973" spans="1:3" x14ac:dyDescent="0.25">
      <c r="A973" s="1">
        <v>44822</v>
      </c>
      <c r="B973">
        <v>95440240</v>
      </c>
      <c r="C973">
        <v>1049243</v>
      </c>
    </row>
    <row r="974" spans="1:3" x14ac:dyDescent="0.25">
      <c r="A974" s="1">
        <v>44823</v>
      </c>
      <c r="B974">
        <v>95507606</v>
      </c>
      <c r="C974">
        <v>1049750</v>
      </c>
    </row>
    <row r="975" spans="1:3" x14ac:dyDescent="0.25">
      <c r="A975" s="1">
        <v>44824</v>
      </c>
      <c r="B975">
        <v>95559194</v>
      </c>
      <c r="C975">
        <v>1050158</v>
      </c>
    </row>
    <row r="976" spans="1:3" x14ac:dyDescent="0.25">
      <c r="A976" s="1">
        <v>44825</v>
      </c>
      <c r="B976">
        <v>95666528</v>
      </c>
      <c r="C976">
        <v>1051083</v>
      </c>
    </row>
    <row r="977" spans="1:3" x14ac:dyDescent="0.25">
      <c r="A977" s="1">
        <v>44826</v>
      </c>
      <c r="B977">
        <v>95760230</v>
      </c>
      <c r="C977">
        <v>1051601</v>
      </c>
    </row>
    <row r="978" spans="1:3" x14ac:dyDescent="0.25">
      <c r="A978" s="1">
        <v>44827</v>
      </c>
      <c r="B978">
        <v>95804726</v>
      </c>
      <c r="C978">
        <v>1052056</v>
      </c>
    </row>
    <row r="979" spans="1:3" x14ac:dyDescent="0.25">
      <c r="A979" s="1">
        <v>44828</v>
      </c>
      <c r="B979">
        <v>95812817</v>
      </c>
      <c r="C979">
        <v>1052093</v>
      </c>
    </row>
    <row r="980" spans="1:3" x14ac:dyDescent="0.25">
      <c r="A980" s="1">
        <v>44829</v>
      </c>
      <c r="B980">
        <v>95819136</v>
      </c>
      <c r="C980">
        <v>1052099</v>
      </c>
    </row>
    <row r="981" spans="1:3" x14ac:dyDescent="0.25">
      <c r="A981" s="1">
        <v>44830</v>
      </c>
      <c r="B981">
        <v>95877656</v>
      </c>
      <c r="C981">
        <v>1052503</v>
      </c>
    </row>
    <row r="982" spans="1:3" x14ac:dyDescent="0.25">
      <c r="A982" s="1">
        <v>44831</v>
      </c>
      <c r="B982">
        <v>95919539</v>
      </c>
      <c r="C982">
        <v>1052948</v>
      </c>
    </row>
    <row r="983" spans="1:3" x14ac:dyDescent="0.25">
      <c r="A983" s="1">
        <v>44832</v>
      </c>
      <c r="B983">
        <v>96019867</v>
      </c>
      <c r="C983">
        <v>1054260</v>
      </c>
    </row>
    <row r="984" spans="1:3" x14ac:dyDescent="0.25">
      <c r="A984" s="1">
        <v>44833</v>
      </c>
      <c r="B984">
        <v>96104859</v>
      </c>
      <c r="C984">
        <v>1054893</v>
      </c>
    </row>
    <row r="985" spans="1:3" x14ac:dyDescent="0.25">
      <c r="A985" s="1">
        <v>44834</v>
      </c>
      <c r="B985">
        <v>96144226</v>
      </c>
      <c r="C985">
        <v>1055290</v>
      </c>
    </row>
    <row r="986" spans="1:3" x14ac:dyDescent="0.25">
      <c r="A986" s="1">
        <v>44835</v>
      </c>
      <c r="B986">
        <v>96150643</v>
      </c>
      <c r="C986">
        <v>1055316</v>
      </c>
    </row>
    <row r="987" spans="1:3" x14ac:dyDescent="0.25">
      <c r="A987" s="1">
        <v>44836</v>
      </c>
      <c r="B987">
        <v>96156591</v>
      </c>
      <c r="C987">
        <v>1055316</v>
      </c>
    </row>
    <row r="988" spans="1:3" x14ac:dyDescent="0.25">
      <c r="A988" s="1">
        <v>44837</v>
      </c>
      <c r="B988">
        <v>96204427</v>
      </c>
      <c r="C988">
        <v>1055596</v>
      </c>
    </row>
    <row r="989" spans="1:3" x14ac:dyDescent="0.25">
      <c r="A989" s="1">
        <v>44838</v>
      </c>
      <c r="B989">
        <v>96240281</v>
      </c>
      <c r="C989">
        <v>1056073</v>
      </c>
    </row>
    <row r="990" spans="1:3" x14ac:dyDescent="0.25">
      <c r="A990" s="1">
        <v>44839</v>
      </c>
      <c r="B990">
        <v>96320795</v>
      </c>
      <c r="C990">
        <v>1057185</v>
      </c>
    </row>
    <row r="991" spans="1:3" x14ac:dyDescent="0.25">
      <c r="A991" s="1">
        <v>44840</v>
      </c>
      <c r="B991">
        <v>96394630</v>
      </c>
      <c r="C991">
        <v>1057889</v>
      </c>
    </row>
    <row r="992" spans="1:3" x14ac:dyDescent="0.25">
      <c r="A992" s="1">
        <v>44841</v>
      </c>
      <c r="B992">
        <v>96429284</v>
      </c>
      <c r="C992">
        <v>1058206</v>
      </c>
    </row>
    <row r="993" spans="1:3" x14ac:dyDescent="0.25">
      <c r="A993" s="1">
        <v>44842</v>
      </c>
      <c r="B993">
        <v>96422344</v>
      </c>
      <c r="C993">
        <v>1058156</v>
      </c>
    </row>
    <row r="994" spans="1:3" x14ac:dyDescent="0.25">
      <c r="A994" s="1">
        <v>44843</v>
      </c>
      <c r="B994">
        <v>96428398</v>
      </c>
      <c r="C994">
        <v>1058159</v>
      </c>
    </row>
    <row r="995" spans="1:3" x14ac:dyDescent="0.25">
      <c r="A995" s="1">
        <v>44844</v>
      </c>
      <c r="B995">
        <v>96452692</v>
      </c>
      <c r="C995">
        <v>1058322</v>
      </c>
    </row>
    <row r="996" spans="1:3" x14ac:dyDescent="0.25">
      <c r="A996" s="1">
        <v>44845</v>
      </c>
      <c r="B996">
        <v>96493867</v>
      </c>
      <c r="C996">
        <v>1058919</v>
      </c>
    </row>
    <row r="997" spans="1:3" x14ac:dyDescent="0.25">
      <c r="A997" s="1">
        <v>44846</v>
      </c>
      <c r="B997">
        <v>96567547</v>
      </c>
      <c r="C997">
        <v>1059706</v>
      </c>
    </row>
    <row r="998" spans="1:3" x14ac:dyDescent="0.25">
      <c r="A998" s="1">
        <v>44847</v>
      </c>
      <c r="B998">
        <v>96643191</v>
      </c>
      <c r="C998">
        <v>1060345</v>
      </c>
    </row>
    <row r="999" spans="1:3" x14ac:dyDescent="0.25">
      <c r="A999" s="1">
        <v>44848</v>
      </c>
      <c r="B999">
        <v>96672841</v>
      </c>
      <c r="C999">
        <v>1060730</v>
      </c>
    </row>
    <row r="1000" spans="1:3" x14ac:dyDescent="0.25">
      <c r="A1000" s="1">
        <v>44849</v>
      </c>
      <c r="B1000">
        <v>96675617</v>
      </c>
      <c r="C1000">
        <v>1060748</v>
      </c>
    </row>
    <row r="1001" spans="1:3" x14ac:dyDescent="0.25">
      <c r="A1001" s="1">
        <v>44850</v>
      </c>
      <c r="B1001">
        <v>96682663</v>
      </c>
      <c r="C1001">
        <v>1060760</v>
      </c>
    </row>
    <row r="1002" spans="1:3" x14ac:dyDescent="0.25">
      <c r="A1002" s="1">
        <v>44851</v>
      </c>
      <c r="B1002">
        <v>96729811</v>
      </c>
      <c r="C1002">
        <v>1061118</v>
      </c>
    </row>
    <row r="1003" spans="1:3" x14ac:dyDescent="0.25">
      <c r="A1003" s="1">
        <v>44852</v>
      </c>
      <c r="B1003">
        <v>96757935</v>
      </c>
      <c r="C1003">
        <v>1061498</v>
      </c>
    </row>
    <row r="1004" spans="1:3" x14ac:dyDescent="0.25">
      <c r="A1004" s="1">
        <v>44853</v>
      </c>
      <c r="B1004">
        <v>96826394</v>
      </c>
      <c r="C1004">
        <v>1062203</v>
      </c>
    </row>
    <row r="1005" spans="1:3" x14ac:dyDescent="0.25">
      <c r="A1005" s="1">
        <v>44854</v>
      </c>
      <c r="B1005">
        <v>96887495</v>
      </c>
      <c r="C1005">
        <v>1062741</v>
      </c>
    </row>
    <row r="1006" spans="1:3" x14ac:dyDescent="0.25">
      <c r="A1006" s="1">
        <v>44855</v>
      </c>
      <c r="B1006">
        <v>96921457</v>
      </c>
      <c r="C1006">
        <v>1063369</v>
      </c>
    </row>
    <row r="1007" spans="1:3" x14ac:dyDescent="0.25">
      <c r="A1007" s="1">
        <v>44856</v>
      </c>
      <c r="B1007">
        <v>96924033</v>
      </c>
      <c r="C1007">
        <v>1063379</v>
      </c>
    </row>
    <row r="1008" spans="1:3" x14ac:dyDescent="0.25">
      <c r="A1008" s="1">
        <v>44857</v>
      </c>
      <c r="B1008">
        <v>96931008</v>
      </c>
      <c r="C1008">
        <v>1063380</v>
      </c>
    </row>
    <row r="1009" spans="1:3" x14ac:dyDescent="0.25">
      <c r="A1009" s="1">
        <v>44858</v>
      </c>
      <c r="B1009">
        <v>96970800</v>
      </c>
      <c r="C1009">
        <v>1063613</v>
      </c>
    </row>
    <row r="1010" spans="1:3" x14ac:dyDescent="0.25">
      <c r="A1010" s="1">
        <v>44859</v>
      </c>
      <c r="B1010">
        <v>96996456</v>
      </c>
      <c r="C1010">
        <v>1063993</v>
      </c>
    </row>
    <row r="1011" spans="1:3" x14ac:dyDescent="0.25">
      <c r="A1011" s="1">
        <v>44860</v>
      </c>
      <c r="B1011">
        <v>97077271</v>
      </c>
      <c r="C1011">
        <v>1065118</v>
      </c>
    </row>
    <row r="1012" spans="1:3" x14ac:dyDescent="0.25">
      <c r="A1012" s="1">
        <v>44861</v>
      </c>
      <c r="B1012">
        <v>97146134</v>
      </c>
      <c r="C1012">
        <v>1065706</v>
      </c>
    </row>
    <row r="1013" spans="1:3" x14ac:dyDescent="0.25">
      <c r="A1013" s="1">
        <v>44862</v>
      </c>
      <c r="B1013">
        <v>97179235</v>
      </c>
      <c r="C1013">
        <v>1065942</v>
      </c>
    </row>
    <row r="1014" spans="1:3" x14ac:dyDescent="0.25">
      <c r="A1014" s="1">
        <v>44863</v>
      </c>
      <c r="B1014">
        <v>97182927</v>
      </c>
      <c r="C1014">
        <v>1065964</v>
      </c>
    </row>
    <row r="1015" spans="1:3" x14ac:dyDescent="0.25">
      <c r="A1015" s="1">
        <v>44864</v>
      </c>
      <c r="B1015">
        <v>97186606</v>
      </c>
      <c r="C1015">
        <v>1065966</v>
      </c>
    </row>
    <row r="1016" spans="1:3" x14ac:dyDescent="0.25">
      <c r="A1016" s="1">
        <v>44865</v>
      </c>
      <c r="B1016">
        <v>97233018</v>
      </c>
      <c r="C1016">
        <v>1066150</v>
      </c>
    </row>
    <row r="1017" spans="1:3" x14ac:dyDescent="0.25">
      <c r="A1017" s="1">
        <v>44866</v>
      </c>
      <c r="B1017">
        <v>97262328</v>
      </c>
      <c r="C1017">
        <v>1066491</v>
      </c>
    </row>
    <row r="1018" spans="1:3" x14ac:dyDescent="0.25">
      <c r="A1018" s="1">
        <v>44867</v>
      </c>
      <c r="B1018">
        <v>97338475</v>
      </c>
      <c r="C1018">
        <v>1067366</v>
      </c>
    </row>
    <row r="1019" spans="1:3" x14ac:dyDescent="0.25">
      <c r="A1019" s="1">
        <v>44868</v>
      </c>
      <c r="B1019">
        <v>97416551</v>
      </c>
      <c r="C1019">
        <v>1067922</v>
      </c>
    </row>
    <row r="1020" spans="1:3" x14ac:dyDescent="0.25">
      <c r="A1020" s="1">
        <v>44869</v>
      </c>
      <c r="B1020">
        <v>97465910</v>
      </c>
      <c r="C1020">
        <v>1068411</v>
      </c>
    </row>
    <row r="1021" spans="1:3" x14ac:dyDescent="0.25">
      <c r="A1021" s="1">
        <v>44870</v>
      </c>
      <c r="B1021">
        <v>97469639</v>
      </c>
      <c r="C1021">
        <v>1068432</v>
      </c>
    </row>
    <row r="1022" spans="1:3" x14ac:dyDescent="0.25">
      <c r="A1022" s="1">
        <v>44871</v>
      </c>
      <c r="B1022">
        <v>97476278</v>
      </c>
      <c r="C1022">
        <v>1068437</v>
      </c>
    </row>
    <row r="1023" spans="1:3" x14ac:dyDescent="0.25">
      <c r="A1023" s="1">
        <v>44872</v>
      </c>
      <c r="B1023">
        <v>97515570</v>
      </c>
      <c r="C1023">
        <v>1068574</v>
      </c>
    </row>
    <row r="1024" spans="1:3" x14ac:dyDescent="0.25">
      <c r="A1024" s="1">
        <v>44873</v>
      </c>
      <c r="B1024">
        <v>97536711</v>
      </c>
      <c r="C1024">
        <v>1068787</v>
      </c>
    </row>
    <row r="1025" spans="1:3" x14ac:dyDescent="0.25">
      <c r="A1025" s="1">
        <v>44874</v>
      </c>
      <c r="B1025">
        <v>97630397</v>
      </c>
      <c r="C1025">
        <v>1069707</v>
      </c>
    </row>
    <row r="1026" spans="1:3" x14ac:dyDescent="0.25">
      <c r="A1026" s="1">
        <v>44875</v>
      </c>
      <c r="B1026">
        <v>97718317</v>
      </c>
      <c r="C1026">
        <v>1070288</v>
      </c>
    </row>
    <row r="1027" spans="1:3" x14ac:dyDescent="0.25">
      <c r="A1027" s="1">
        <v>44876</v>
      </c>
      <c r="B1027">
        <v>97729641</v>
      </c>
      <c r="C1027">
        <v>1083006</v>
      </c>
    </row>
    <row r="1028" spans="1:3" x14ac:dyDescent="0.25">
      <c r="A1028" s="1">
        <v>44877</v>
      </c>
      <c r="B1028">
        <v>97732216</v>
      </c>
      <c r="C1028">
        <v>1083008</v>
      </c>
    </row>
    <row r="1029" spans="1:3" x14ac:dyDescent="0.25">
      <c r="A1029" s="1">
        <v>44878</v>
      </c>
      <c r="B1029">
        <v>97734170</v>
      </c>
      <c r="C1029">
        <v>1083009</v>
      </c>
    </row>
    <row r="1030" spans="1:3" x14ac:dyDescent="0.25">
      <c r="A1030" s="1">
        <v>44879</v>
      </c>
      <c r="B1030">
        <v>97785091</v>
      </c>
      <c r="C1030">
        <v>1083181</v>
      </c>
    </row>
    <row r="1031" spans="1:3" x14ac:dyDescent="0.25">
      <c r="A1031" s="1">
        <v>44880</v>
      </c>
      <c r="B1031">
        <v>97818155</v>
      </c>
      <c r="C1031">
        <v>1083484</v>
      </c>
    </row>
    <row r="1032" spans="1:3" x14ac:dyDescent="0.25">
      <c r="A1032" s="1">
        <v>44881</v>
      </c>
      <c r="B1032">
        <v>97896481</v>
      </c>
      <c r="C1032">
        <v>1083989</v>
      </c>
    </row>
    <row r="1033" spans="1:3" x14ac:dyDescent="0.25">
      <c r="A1033" s="1">
        <v>44882</v>
      </c>
      <c r="B1033">
        <v>97979502</v>
      </c>
      <c r="C1033">
        <v>1084415</v>
      </c>
    </row>
    <row r="1034" spans="1:3" x14ac:dyDescent="0.25">
      <c r="A1034" s="1">
        <v>44883</v>
      </c>
      <c r="B1034">
        <v>98030190</v>
      </c>
      <c r="C1034">
        <v>1084931</v>
      </c>
    </row>
    <row r="1035" spans="1:3" x14ac:dyDescent="0.25">
      <c r="A1035" s="1">
        <v>44884</v>
      </c>
      <c r="B1035">
        <v>98033687</v>
      </c>
      <c r="C1035">
        <v>1084942</v>
      </c>
    </row>
    <row r="1036" spans="1:3" x14ac:dyDescent="0.25">
      <c r="A1036" s="1">
        <v>44885</v>
      </c>
      <c r="B1036">
        <v>98036926</v>
      </c>
      <c r="C1036">
        <v>1084942</v>
      </c>
    </row>
    <row r="1037" spans="1:3" x14ac:dyDescent="0.25">
      <c r="A1037" s="1">
        <v>44886</v>
      </c>
      <c r="B1037">
        <v>98080590</v>
      </c>
      <c r="C1037">
        <v>1085106</v>
      </c>
    </row>
    <row r="1038" spans="1:3" x14ac:dyDescent="0.25">
      <c r="A1038" s="1">
        <v>44887</v>
      </c>
      <c r="B1038">
        <v>98117917</v>
      </c>
      <c r="C1038">
        <v>1085553</v>
      </c>
    </row>
    <row r="1039" spans="1:3" x14ac:dyDescent="0.25">
      <c r="A1039" s="1">
        <v>44888</v>
      </c>
      <c r="B1039">
        <v>98228602</v>
      </c>
      <c r="C1039">
        <v>1086524</v>
      </c>
    </row>
    <row r="1040" spans="1:3" x14ac:dyDescent="0.25">
      <c r="A1040" s="1">
        <v>44889</v>
      </c>
      <c r="B1040">
        <v>98264632</v>
      </c>
      <c r="C1040">
        <v>1086674</v>
      </c>
    </row>
    <row r="1041" spans="1:3" x14ac:dyDescent="0.25">
      <c r="A1041" s="1">
        <v>44890</v>
      </c>
      <c r="B1041">
        <v>98290350</v>
      </c>
      <c r="C1041">
        <v>1086893</v>
      </c>
    </row>
    <row r="1042" spans="1:3" x14ac:dyDescent="0.25">
      <c r="A1042" s="1">
        <v>44891</v>
      </c>
      <c r="B1042">
        <v>98291540</v>
      </c>
      <c r="C1042">
        <v>1086894</v>
      </c>
    </row>
    <row r="1043" spans="1:3" x14ac:dyDescent="0.25">
      <c r="A1043" s="1">
        <v>44892</v>
      </c>
      <c r="B1043">
        <v>98298369</v>
      </c>
      <c r="C1043">
        <v>1086908</v>
      </c>
    </row>
    <row r="1044" spans="1:3" x14ac:dyDescent="0.25">
      <c r="A1044" s="1">
        <v>44893</v>
      </c>
      <c r="B1044">
        <v>98356317</v>
      </c>
      <c r="C1044">
        <v>1087098</v>
      </c>
    </row>
    <row r="1045" spans="1:3" x14ac:dyDescent="0.25">
      <c r="A1045" s="1">
        <v>44894</v>
      </c>
      <c r="B1045">
        <v>98404190</v>
      </c>
      <c r="C1045">
        <v>1087415</v>
      </c>
    </row>
    <row r="1046" spans="1:3" x14ac:dyDescent="0.25">
      <c r="A1046" s="1">
        <v>44895</v>
      </c>
      <c r="B1046">
        <v>98516131</v>
      </c>
      <c r="C1046">
        <v>1087873</v>
      </c>
    </row>
    <row r="1047" spans="1:3" x14ac:dyDescent="0.25">
      <c r="A1047" s="1">
        <v>44896</v>
      </c>
      <c r="B1047">
        <v>98613271</v>
      </c>
      <c r="C1047">
        <v>1088564</v>
      </c>
    </row>
    <row r="1048" spans="1:3" x14ac:dyDescent="0.25">
      <c r="A1048" s="1">
        <v>44897</v>
      </c>
      <c r="B1048">
        <v>98686737</v>
      </c>
      <c r="C1048">
        <v>1088978</v>
      </c>
    </row>
    <row r="1049" spans="1:3" x14ac:dyDescent="0.25">
      <c r="A1049" s="1">
        <v>44898</v>
      </c>
      <c r="B1049">
        <v>98691598</v>
      </c>
      <c r="C1049">
        <v>1088997</v>
      </c>
    </row>
    <row r="1050" spans="1:3" x14ac:dyDescent="0.25">
      <c r="A1050" s="1">
        <v>44899</v>
      </c>
      <c r="B1050">
        <v>98696204</v>
      </c>
      <c r="C1050">
        <v>1088997</v>
      </c>
    </row>
    <row r="1051" spans="1:3" x14ac:dyDescent="0.25">
      <c r="A1051" s="1">
        <v>44900</v>
      </c>
      <c r="B1051">
        <v>98750243</v>
      </c>
      <c r="C1051">
        <v>1089181</v>
      </c>
    </row>
    <row r="1052" spans="1:3" x14ac:dyDescent="0.25">
      <c r="A1052" s="1">
        <v>44901</v>
      </c>
      <c r="B1052">
        <v>98798681</v>
      </c>
      <c r="C1052">
        <v>1089662</v>
      </c>
    </row>
    <row r="1053" spans="1:3" x14ac:dyDescent="0.25">
      <c r="A1053" s="1">
        <v>44902</v>
      </c>
      <c r="B1053">
        <v>98949011</v>
      </c>
      <c r="C1053">
        <v>1090599</v>
      </c>
    </row>
    <row r="1054" spans="1:3" x14ac:dyDescent="0.25">
      <c r="A1054" s="1">
        <v>44903</v>
      </c>
      <c r="B1054">
        <v>99089404</v>
      </c>
      <c r="C1054">
        <v>1092099</v>
      </c>
    </row>
    <row r="1055" spans="1:3" x14ac:dyDescent="0.25">
      <c r="A1055" s="1">
        <v>44904</v>
      </c>
      <c r="B1055">
        <v>99122963</v>
      </c>
      <c r="C1055">
        <v>1092393</v>
      </c>
    </row>
    <row r="1056" spans="1:3" x14ac:dyDescent="0.25">
      <c r="A1056" s="1">
        <v>44905</v>
      </c>
      <c r="B1056">
        <v>99128018</v>
      </c>
      <c r="C1056">
        <v>1092410</v>
      </c>
    </row>
    <row r="1057" spans="1:3" x14ac:dyDescent="0.25">
      <c r="A1057" s="1">
        <v>44906</v>
      </c>
      <c r="B1057">
        <v>99133303</v>
      </c>
      <c r="C1057">
        <v>1092410</v>
      </c>
    </row>
    <row r="1058" spans="1:3" x14ac:dyDescent="0.25">
      <c r="A1058" s="1">
        <v>44907</v>
      </c>
      <c r="B1058">
        <v>99187602</v>
      </c>
      <c r="C1058">
        <v>1092595</v>
      </c>
    </row>
    <row r="1059" spans="1:3" x14ac:dyDescent="0.25">
      <c r="A1059" s="1">
        <v>44908</v>
      </c>
      <c r="B1059">
        <v>99245874</v>
      </c>
      <c r="C1059">
        <v>1093064</v>
      </c>
    </row>
    <row r="1060" spans="1:3" x14ac:dyDescent="0.25">
      <c r="A1060" s="1">
        <v>44909</v>
      </c>
      <c r="B1060">
        <v>99400962</v>
      </c>
      <c r="C1060">
        <v>1093869</v>
      </c>
    </row>
    <row r="1061" spans="1:3" x14ac:dyDescent="0.25">
      <c r="A1061" s="1">
        <v>44910</v>
      </c>
      <c r="B1061">
        <v>99527716</v>
      </c>
      <c r="C1061">
        <v>1094509</v>
      </c>
    </row>
    <row r="1062" spans="1:3" x14ac:dyDescent="0.25">
      <c r="A1062" s="1">
        <v>44911</v>
      </c>
      <c r="B1062">
        <v>99601910</v>
      </c>
      <c r="C1062">
        <v>1095062</v>
      </c>
    </row>
    <row r="1063" spans="1:3" x14ac:dyDescent="0.25">
      <c r="A1063" s="1">
        <v>44912</v>
      </c>
      <c r="B1063">
        <v>99606838</v>
      </c>
      <c r="C1063">
        <v>1095074</v>
      </c>
    </row>
    <row r="1064" spans="1:3" x14ac:dyDescent="0.25">
      <c r="A1064" s="1">
        <v>44913</v>
      </c>
      <c r="B1064">
        <v>99612758</v>
      </c>
      <c r="C1064">
        <v>1095074</v>
      </c>
    </row>
    <row r="1065" spans="1:3" x14ac:dyDescent="0.25">
      <c r="A1065" s="1">
        <v>44914</v>
      </c>
      <c r="B1065">
        <v>99669991</v>
      </c>
      <c r="C1065">
        <v>1095297</v>
      </c>
    </row>
    <row r="1066" spans="1:3" x14ac:dyDescent="0.25">
      <c r="A1066" s="1">
        <v>44915</v>
      </c>
      <c r="B1066">
        <v>99726822</v>
      </c>
      <c r="C1066">
        <v>1095749</v>
      </c>
    </row>
    <row r="1067" spans="1:3" x14ac:dyDescent="0.25">
      <c r="A1067" s="1">
        <v>44916</v>
      </c>
      <c r="B1067">
        <v>99907293</v>
      </c>
      <c r="C1067">
        <v>1096760</v>
      </c>
    </row>
    <row r="1068" spans="1:3" x14ac:dyDescent="0.25">
      <c r="A1068" s="1">
        <v>44917</v>
      </c>
      <c r="B1068">
        <v>100055824</v>
      </c>
      <c r="C1068">
        <v>1097361</v>
      </c>
    </row>
    <row r="1069" spans="1:3" x14ac:dyDescent="0.25">
      <c r="A1069" s="1">
        <v>44918</v>
      </c>
      <c r="B1069">
        <v>100087194</v>
      </c>
      <c r="C1069">
        <v>1097537</v>
      </c>
    </row>
    <row r="1070" spans="1:3" x14ac:dyDescent="0.25">
      <c r="A1070" s="1">
        <v>44919</v>
      </c>
      <c r="B1070">
        <v>100092117</v>
      </c>
      <c r="C1070">
        <v>1097539</v>
      </c>
    </row>
    <row r="1071" spans="1:3" x14ac:dyDescent="0.25">
      <c r="A1071" s="1">
        <v>44920</v>
      </c>
      <c r="B1071">
        <v>100095566</v>
      </c>
      <c r="C1071">
        <v>1097539</v>
      </c>
    </row>
    <row r="1072" spans="1:3" x14ac:dyDescent="0.25">
      <c r="A1072" s="1">
        <v>44921</v>
      </c>
      <c r="B1072">
        <v>100104798</v>
      </c>
      <c r="C1072">
        <v>1097550</v>
      </c>
    </row>
    <row r="1073" spans="1:3" x14ac:dyDescent="0.25">
      <c r="A1073" s="1">
        <v>44922</v>
      </c>
      <c r="B1073">
        <v>100190406</v>
      </c>
      <c r="C1073">
        <v>1097812</v>
      </c>
    </row>
    <row r="1074" spans="1:3" x14ac:dyDescent="0.25">
      <c r="A1074" s="1">
        <v>44923</v>
      </c>
      <c r="B1074">
        <v>100313378</v>
      </c>
      <c r="C1074">
        <v>1098651</v>
      </c>
    </row>
    <row r="1075" spans="1:3" x14ac:dyDescent="0.25">
      <c r="A1075" s="1">
        <v>44924</v>
      </c>
      <c r="B1075">
        <v>100423471</v>
      </c>
      <c r="C1075">
        <v>1099302</v>
      </c>
    </row>
    <row r="1076" spans="1:3" x14ac:dyDescent="0.25">
      <c r="A1076" s="1">
        <v>44925</v>
      </c>
      <c r="B1076">
        <v>100456662</v>
      </c>
      <c r="C1076">
        <v>1099824</v>
      </c>
    </row>
    <row r="1077" spans="1:3" x14ac:dyDescent="0.25">
      <c r="A1077" s="1">
        <v>44926</v>
      </c>
      <c r="B1077">
        <v>100462184</v>
      </c>
      <c r="C1077">
        <v>1099837</v>
      </c>
    </row>
    <row r="1078" spans="1:3" x14ac:dyDescent="0.25">
      <c r="A1078" s="1">
        <v>44927</v>
      </c>
      <c r="B1078">
        <v>100447989</v>
      </c>
      <c r="C1078">
        <v>1099837</v>
      </c>
    </row>
    <row r="1079" spans="1:3" x14ac:dyDescent="0.25">
      <c r="A1079" s="1">
        <v>44928</v>
      </c>
      <c r="B1079">
        <v>100458882</v>
      </c>
      <c r="C1079">
        <v>1099837</v>
      </c>
    </row>
    <row r="1080" spans="1:3" x14ac:dyDescent="0.25">
      <c r="A1080" s="1">
        <v>44929</v>
      </c>
      <c r="B1080">
        <v>100535564</v>
      </c>
      <c r="C1080">
        <v>1100152</v>
      </c>
    </row>
    <row r="1081" spans="1:3" x14ac:dyDescent="0.25">
      <c r="A1081" s="1">
        <v>44930</v>
      </c>
      <c r="B1081">
        <v>100743731</v>
      </c>
      <c r="C1081">
        <v>1102278</v>
      </c>
    </row>
    <row r="1082" spans="1:3" x14ac:dyDescent="0.25">
      <c r="A1082" s="1">
        <v>44931</v>
      </c>
      <c r="B1082">
        <v>100859561</v>
      </c>
      <c r="C1082">
        <v>1102956</v>
      </c>
    </row>
    <row r="1083" spans="1:3" x14ac:dyDescent="0.25">
      <c r="A1083" s="1">
        <v>44932</v>
      </c>
      <c r="B1083">
        <v>100969155</v>
      </c>
      <c r="C1083">
        <v>1103517</v>
      </c>
    </row>
    <row r="1084" spans="1:3" x14ac:dyDescent="0.25">
      <c r="A1084" s="1">
        <v>44933</v>
      </c>
      <c r="B1084">
        <v>100972762</v>
      </c>
      <c r="C1084">
        <v>1103530</v>
      </c>
    </row>
    <row r="1085" spans="1:3" x14ac:dyDescent="0.25">
      <c r="A1085" s="1">
        <v>44934</v>
      </c>
      <c r="B1085">
        <v>100978862</v>
      </c>
      <c r="C1085">
        <v>1103533</v>
      </c>
    </row>
    <row r="1086" spans="1:3" x14ac:dyDescent="0.25">
      <c r="A1086" s="1">
        <v>44935</v>
      </c>
      <c r="B1086">
        <v>101023334</v>
      </c>
      <c r="C1086">
        <v>1103732</v>
      </c>
    </row>
    <row r="1087" spans="1:3" x14ac:dyDescent="0.25">
      <c r="A1087" s="1">
        <v>44936</v>
      </c>
      <c r="B1087">
        <v>101067331</v>
      </c>
      <c r="C1087">
        <v>1104459</v>
      </c>
    </row>
    <row r="1088" spans="1:3" x14ac:dyDescent="0.25">
      <c r="A1088" s="1">
        <v>44937</v>
      </c>
      <c r="B1088">
        <v>101225546</v>
      </c>
      <c r="C1088">
        <v>1105982</v>
      </c>
    </row>
    <row r="1089" spans="1:3" x14ac:dyDescent="0.25">
      <c r="A1089" s="1">
        <v>44938</v>
      </c>
      <c r="B1089">
        <v>101322776</v>
      </c>
      <c r="C1089">
        <v>1106738</v>
      </c>
    </row>
    <row r="1090" spans="1:3" x14ac:dyDescent="0.25">
      <c r="A1090" s="1">
        <v>44939</v>
      </c>
      <c r="B1090">
        <v>101353503</v>
      </c>
      <c r="C1090">
        <v>1107013</v>
      </c>
    </row>
    <row r="1091" spans="1:3" x14ac:dyDescent="0.25">
      <c r="A1091" s="1">
        <v>44940</v>
      </c>
      <c r="B1091">
        <v>101357407</v>
      </c>
      <c r="C1091">
        <v>1107039</v>
      </c>
    </row>
    <row r="1092" spans="1:3" x14ac:dyDescent="0.25">
      <c r="A1092" s="1">
        <v>44941</v>
      </c>
      <c r="B1092">
        <v>101361142</v>
      </c>
      <c r="C1092">
        <v>1107040</v>
      </c>
    </row>
    <row r="1093" spans="1:3" x14ac:dyDescent="0.25">
      <c r="A1093" s="1">
        <v>44942</v>
      </c>
      <c r="B1093">
        <v>101369550</v>
      </c>
      <c r="C1093">
        <v>1107051</v>
      </c>
    </row>
    <row r="1094" spans="1:3" x14ac:dyDescent="0.25">
      <c r="A1094" s="1">
        <v>44943</v>
      </c>
      <c r="B1094">
        <v>101428192</v>
      </c>
      <c r="C1094">
        <v>1107788</v>
      </c>
    </row>
    <row r="1095" spans="1:3" x14ac:dyDescent="0.25">
      <c r="A1095" s="1">
        <v>44944</v>
      </c>
      <c r="B1095">
        <v>101573353</v>
      </c>
      <c r="C1095">
        <v>1109270</v>
      </c>
    </row>
    <row r="1096" spans="1:3" x14ac:dyDescent="0.25">
      <c r="A1096" s="1">
        <v>44945</v>
      </c>
      <c r="B1096">
        <v>101641282</v>
      </c>
      <c r="C1096">
        <v>1110084</v>
      </c>
    </row>
    <row r="1097" spans="1:3" x14ac:dyDescent="0.25">
      <c r="A1097" s="1">
        <v>44946</v>
      </c>
      <c r="B1097">
        <v>101724115</v>
      </c>
      <c r="C1097">
        <v>1111004</v>
      </c>
    </row>
    <row r="1098" spans="1:3" x14ac:dyDescent="0.25">
      <c r="A1098" s="1">
        <v>44947</v>
      </c>
      <c r="B1098">
        <v>101726588</v>
      </c>
      <c r="C1098">
        <v>1111011</v>
      </c>
    </row>
    <row r="1099" spans="1:3" x14ac:dyDescent="0.25">
      <c r="A1099" s="1">
        <v>44948</v>
      </c>
      <c r="B1099">
        <v>101731541</v>
      </c>
      <c r="C1099">
        <v>1111020</v>
      </c>
    </row>
    <row r="1100" spans="1:3" x14ac:dyDescent="0.25">
      <c r="A1100" s="1">
        <v>44949</v>
      </c>
      <c r="B1100">
        <v>101763953</v>
      </c>
      <c r="C1100">
        <v>1111290</v>
      </c>
    </row>
    <row r="1101" spans="1:3" x14ac:dyDescent="0.25">
      <c r="A1101" s="1">
        <v>44950</v>
      </c>
      <c r="B1101">
        <v>101795726</v>
      </c>
      <c r="C1101">
        <v>1111991</v>
      </c>
    </row>
    <row r="1102" spans="1:3" x14ac:dyDescent="0.25">
      <c r="A1102" s="1">
        <v>44951</v>
      </c>
      <c r="B1102">
        <v>101909009</v>
      </c>
      <c r="C1102">
        <v>1113234</v>
      </c>
    </row>
    <row r="1103" spans="1:3" x14ac:dyDescent="0.25">
      <c r="A1103" s="1">
        <v>44952</v>
      </c>
      <c r="B1103">
        <v>101987861</v>
      </c>
      <c r="C1103">
        <v>1114038</v>
      </c>
    </row>
    <row r="1104" spans="1:3" x14ac:dyDescent="0.25">
      <c r="A1104" s="1">
        <v>44953</v>
      </c>
      <c r="B1104">
        <v>102002032</v>
      </c>
      <c r="C1104">
        <v>1114217</v>
      </c>
    </row>
    <row r="1105" spans="1:3" x14ac:dyDescent="0.25">
      <c r="A1105" s="1">
        <v>44954</v>
      </c>
      <c r="B1105">
        <v>102004232</v>
      </c>
      <c r="C1105">
        <v>1114224</v>
      </c>
    </row>
    <row r="1106" spans="1:3" x14ac:dyDescent="0.25">
      <c r="A1106" s="1">
        <v>44955</v>
      </c>
      <c r="B1106">
        <v>102008656</v>
      </c>
      <c r="C1106">
        <v>1114228</v>
      </c>
    </row>
    <row r="1107" spans="1:3" x14ac:dyDescent="0.25">
      <c r="A1107" s="1">
        <v>44956</v>
      </c>
      <c r="B1107">
        <v>102039105</v>
      </c>
      <c r="C1107">
        <v>1114413</v>
      </c>
    </row>
    <row r="1108" spans="1:3" x14ac:dyDescent="0.25">
      <c r="A1108" s="1">
        <v>44957</v>
      </c>
      <c r="B1108">
        <v>102070172</v>
      </c>
      <c r="C1108">
        <v>1115001</v>
      </c>
    </row>
    <row r="1109" spans="1:3" x14ac:dyDescent="0.25">
      <c r="A1109" s="1">
        <v>44958</v>
      </c>
      <c r="B1109">
        <v>102179838</v>
      </c>
      <c r="C1109">
        <v>1115974</v>
      </c>
    </row>
    <row r="1110" spans="1:3" x14ac:dyDescent="0.25">
      <c r="A1110" s="1">
        <v>44959</v>
      </c>
      <c r="B1110">
        <v>102247441</v>
      </c>
      <c r="C1110">
        <v>1116666</v>
      </c>
    </row>
    <row r="1111" spans="1:3" x14ac:dyDescent="0.25">
      <c r="A1111" s="1">
        <v>44960</v>
      </c>
      <c r="B1111">
        <v>102311816</v>
      </c>
      <c r="C1111">
        <v>1117828</v>
      </c>
    </row>
    <row r="1112" spans="1:3" x14ac:dyDescent="0.25">
      <c r="A1112" s="1">
        <v>44961</v>
      </c>
      <c r="B1112">
        <v>102314712</v>
      </c>
      <c r="C1112">
        <v>1117837</v>
      </c>
    </row>
    <row r="1113" spans="1:3" x14ac:dyDescent="0.25">
      <c r="A1113" s="1">
        <v>44962</v>
      </c>
      <c r="B1113">
        <v>102317430</v>
      </c>
      <c r="C1113">
        <v>1117837</v>
      </c>
    </row>
    <row r="1114" spans="1:3" x14ac:dyDescent="0.25">
      <c r="A1114" s="1">
        <v>44963</v>
      </c>
      <c r="B1114">
        <v>102342210</v>
      </c>
      <c r="C1114">
        <v>1118038</v>
      </c>
    </row>
    <row r="1115" spans="1:3" x14ac:dyDescent="0.25">
      <c r="A1115" s="1">
        <v>44964</v>
      </c>
      <c r="B1115">
        <v>102374102</v>
      </c>
      <c r="C1115">
        <v>1118715</v>
      </c>
    </row>
    <row r="1116" spans="1:3" x14ac:dyDescent="0.25">
      <c r="A1116" s="1">
        <v>44965</v>
      </c>
      <c r="B1116">
        <v>102486294</v>
      </c>
      <c r="C1116">
        <v>1119717</v>
      </c>
    </row>
    <row r="1117" spans="1:3" x14ac:dyDescent="0.25">
      <c r="A1117" s="1">
        <v>44966</v>
      </c>
      <c r="B1117">
        <v>102555293</v>
      </c>
      <c r="C1117">
        <v>1120505</v>
      </c>
    </row>
    <row r="1118" spans="1:3" x14ac:dyDescent="0.25">
      <c r="A1118" s="1">
        <v>44967</v>
      </c>
      <c r="B1118">
        <v>102569435</v>
      </c>
      <c r="C1118">
        <v>1120667</v>
      </c>
    </row>
    <row r="1119" spans="1:3" x14ac:dyDescent="0.25">
      <c r="A1119" s="1">
        <v>44968</v>
      </c>
      <c r="B1119">
        <v>102571337</v>
      </c>
      <c r="C1119">
        <v>1120678</v>
      </c>
    </row>
    <row r="1120" spans="1:3" x14ac:dyDescent="0.25">
      <c r="A1120" s="1">
        <v>44969</v>
      </c>
      <c r="B1120">
        <v>102574464</v>
      </c>
      <c r="C1120">
        <v>1120691</v>
      </c>
    </row>
    <row r="1121" spans="1:3" x14ac:dyDescent="0.25">
      <c r="A1121" s="1">
        <v>44970</v>
      </c>
      <c r="B1121">
        <v>102598932</v>
      </c>
      <c r="C1121">
        <v>1120904</v>
      </c>
    </row>
    <row r="1122" spans="1:3" x14ac:dyDescent="0.25">
      <c r="A1122" s="1">
        <v>44971</v>
      </c>
      <c r="B1122">
        <v>102626458</v>
      </c>
      <c r="C1122">
        <v>1121294</v>
      </c>
    </row>
    <row r="1123" spans="1:3" x14ac:dyDescent="0.25">
      <c r="A1123" s="1">
        <v>44972</v>
      </c>
      <c r="B1123">
        <v>102729372</v>
      </c>
      <c r="C1123">
        <v>1122197</v>
      </c>
    </row>
    <row r="1124" spans="1:3" x14ac:dyDescent="0.25">
      <c r="A1124" s="1">
        <v>44973</v>
      </c>
      <c r="B1124">
        <v>102799884</v>
      </c>
      <c r="C1124">
        <v>1122844</v>
      </c>
    </row>
    <row r="1125" spans="1:3" x14ac:dyDescent="0.25">
      <c r="A1125" s="1">
        <v>44974</v>
      </c>
      <c r="B1125">
        <v>102845975</v>
      </c>
      <c r="C1125">
        <v>1123572</v>
      </c>
    </row>
    <row r="1126" spans="1:3" x14ac:dyDescent="0.25">
      <c r="A1126" s="1">
        <v>44975</v>
      </c>
      <c r="B1126">
        <v>102850046</v>
      </c>
      <c r="C1126">
        <v>1123580</v>
      </c>
    </row>
    <row r="1127" spans="1:3" x14ac:dyDescent="0.25">
      <c r="A1127" s="1">
        <v>44976</v>
      </c>
      <c r="B1127">
        <v>102852853</v>
      </c>
      <c r="C1127">
        <v>1123588</v>
      </c>
    </row>
    <row r="1128" spans="1:3" x14ac:dyDescent="0.25">
      <c r="A1128" s="1">
        <v>44977</v>
      </c>
      <c r="B1128">
        <v>102861300</v>
      </c>
      <c r="C1128">
        <v>1123643</v>
      </c>
    </row>
    <row r="1129" spans="1:3" x14ac:dyDescent="0.25">
      <c r="A1129" s="1">
        <v>44978</v>
      </c>
      <c r="B1129">
        <v>102890417</v>
      </c>
      <c r="C1129">
        <v>1123951</v>
      </c>
    </row>
    <row r="1130" spans="1:3" x14ac:dyDescent="0.25">
      <c r="A1130" s="1">
        <v>44979</v>
      </c>
      <c r="B1130">
        <v>103017916</v>
      </c>
      <c r="C1130">
        <v>1124805</v>
      </c>
    </row>
    <row r="1131" spans="1:3" x14ac:dyDescent="0.25">
      <c r="A1131" s="1">
        <v>44980</v>
      </c>
      <c r="B1131">
        <v>103082394</v>
      </c>
      <c r="C1131">
        <v>1125325</v>
      </c>
    </row>
    <row r="1132" spans="1:3" x14ac:dyDescent="0.25">
      <c r="A1132" s="1">
        <v>44981</v>
      </c>
      <c r="B1132">
        <v>103093565</v>
      </c>
      <c r="C1132">
        <v>1125407</v>
      </c>
    </row>
    <row r="1133" spans="1:3" x14ac:dyDescent="0.25">
      <c r="A1133" s="1">
        <v>44982</v>
      </c>
      <c r="B1133">
        <v>103095092</v>
      </c>
      <c r="C1133">
        <v>1125420</v>
      </c>
    </row>
    <row r="1134" spans="1:3" x14ac:dyDescent="0.25">
      <c r="A1134" s="1">
        <v>44983</v>
      </c>
      <c r="B1134">
        <v>103097410</v>
      </c>
      <c r="C1134">
        <v>1125421</v>
      </c>
    </row>
    <row r="1135" spans="1:3" x14ac:dyDescent="0.25">
      <c r="A1135" s="1">
        <v>44984</v>
      </c>
      <c r="B1135">
        <v>103115557</v>
      </c>
      <c r="C1135">
        <v>1125449</v>
      </c>
    </row>
    <row r="1136" spans="1:3" x14ac:dyDescent="0.25">
      <c r="A1136" s="1">
        <v>44985</v>
      </c>
      <c r="B1136">
        <v>103143908</v>
      </c>
      <c r="C1136">
        <v>1127272</v>
      </c>
    </row>
    <row r="1137" spans="1:3" x14ac:dyDescent="0.25">
      <c r="A1137" s="1">
        <v>44986</v>
      </c>
      <c r="B1137">
        <v>103233169</v>
      </c>
      <c r="C1137">
        <v>1128090</v>
      </c>
    </row>
    <row r="1138" spans="1:3" x14ac:dyDescent="0.25">
      <c r="A1138" s="1">
        <v>44987</v>
      </c>
      <c r="B1138">
        <v>103295280</v>
      </c>
      <c r="C1138">
        <v>1128722</v>
      </c>
    </row>
    <row r="1139" spans="1:3" x14ac:dyDescent="0.25">
      <c r="A1139" s="1">
        <v>44988</v>
      </c>
      <c r="B1139">
        <v>103364789</v>
      </c>
      <c r="C1139">
        <v>1129424</v>
      </c>
    </row>
    <row r="1140" spans="1:3" x14ac:dyDescent="0.25">
      <c r="A1140" s="1">
        <v>44989</v>
      </c>
      <c r="B1140">
        <v>103366460</v>
      </c>
      <c r="C1140">
        <v>1129434</v>
      </c>
    </row>
    <row r="1141" spans="1:3" x14ac:dyDescent="0.25">
      <c r="A1141" s="1">
        <v>44990</v>
      </c>
      <c r="B1141">
        <v>103368027</v>
      </c>
      <c r="C1141">
        <v>1129434</v>
      </c>
    </row>
    <row r="1142" spans="1:3" x14ac:dyDescent="0.25">
      <c r="A1142" s="1">
        <v>44991</v>
      </c>
      <c r="B1142">
        <v>103382801</v>
      </c>
      <c r="C1142">
        <v>1129530</v>
      </c>
    </row>
    <row r="1143" spans="1:3" x14ac:dyDescent="0.25">
      <c r="A1143" s="1">
        <v>44992</v>
      </c>
      <c r="B1143">
        <v>103406609</v>
      </c>
      <c r="C1143">
        <v>1129852</v>
      </c>
    </row>
    <row r="1144" spans="1:3" x14ac:dyDescent="0.25">
      <c r="A1144" s="1">
        <v>44993</v>
      </c>
      <c r="B1144">
        <v>103469981</v>
      </c>
      <c r="C1144">
        <v>1130471</v>
      </c>
    </row>
    <row r="1145" spans="1:3" x14ac:dyDescent="0.25">
      <c r="A1145" s="1">
        <v>44994</v>
      </c>
      <c r="B1145">
        <v>103525528</v>
      </c>
      <c r="C1145">
        <v>1131912</v>
      </c>
    </row>
    <row r="1146" spans="1:3" x14ac:dyDescent="0.25">
      <c r="A1146" s="1">
        <v>44995</v>
      </c>
      <c r="B1146">
        <v>103535689</v>
      </c>
      <c r="C1146">
        <v>1131963</v>
      </c>
    </row>
    <row r="1147" spans="1:3" x14ac:dyDescent="0.25">
      <c r="A1147" s="1">
        <v>44996</v>
      </c>
      <c r="B1147">
        <v>103537178</v>
      </c>
      <c r="C1147">
        <v>1131969</v>
      </c>
    </row>
    <row r="1148" spans="1:3" x14ac:dyDescent="0.25">
      <c r="A1148" s="1">
        <v>44997</v>
      </c>
      <c r="B1148">
        <v>103538183</v>
      </c>
      <c r="C1148">
        <v>1131968</v>
      </c>
    </row>
    <row r="1149" spans="1:3" x14ac:dyDescent="0.25">
      <c r="A1149" s="1">
        <v>44998</v>
      </c>
      <c r="B1149">
        <v>103551298</v>
      </c>
      <c r="C1149">
        <v>1132071</v>
      </c>
    </row>
    <row r="1150" spans="1:3" x14ac:dyDescent="0.25">
      <c r="A1150" s="1">
        <v>44999</v>
      </c>
      <c r="B1150">
        <v>103571472</v>
      </c>
      <c r="C1150">
        <v>1132310</v>
      </c>
    </row>
    <row r="1151" spans="1:3" x14ac:dyDescent="0.25">
      <c r="A1151" s="1">
        <v>45000</v>
      </c>
      <c r="B1151">
        <v>103709101</v>
      </c>
      <c r="C1151">
        <v>1133022</v>
      </c>
    </row>
    <row r="1152" spans="1:3" x14ac:dyDescent="0.25">
      <c r="A1152" s="1">
        <v>45001</v>
      </c>
      <c r="B1152">
        <v>103763561</v>
      </c>
      <c r="C1152">
        <v>1133461</v>
      </c>
    </row>
    <row r="1153" spans="1:3" x14ac:dyDescent="0.25">
      <c r="A1153" s="1">
        <v>45002</v>
      </c>
      <c r="B1153">
        <v>103782317</v>
      </c>
      <c r="C1153">
        <v>1133824</v>
      </c>
    </row>
    <row r="1154" spans="1:3" x14ac:dyDescent="0.25">
      <c r="A1154" s="1">
        <v>45003</v>
      </c>
      <c r="B1154">
        <v>103783492</v>
      </c>
      <c r="C1154">
        <v>1133826</v>
      </c>
    </row>
    <row r="1155" spans="1:3" x14ac:dyDescent="0.25">
      <c r="A1155" s="1">
        <v>45004</v>
      </c>
      <c r="B1155">
        <v>103784916</v>
      </c>
      <c r="C1155">
        <v>1133826</v>
      </c>
    </row>
    <row r="1156" spans="1:3" x14ac:dyDescent="0.25">
      <c r="A1156" s="1">
        <v>45005</v>
      </c>
      <c r="B1156">
        <v>103794703</v>
      </c>
      <c r="C1156">
        <v>1133964</v>
      </c>
    </row>
    <row r="1157" spans="1:3" x14ac:dyDescent="0.25">
      <c r="A1157" s="1">
        <v>45006</v>
      </c>
      <c r="B1157">
        <v>103813076</v>
      </c>
      <c r="C1157">
        <v>1134177</v>
      </c>
    </row>
    <row r="1158" spans="1:3" x14ac:dyDescent="0.25">
      <c r="A1158" s="1">
        <v>45007</v>
      </c>
      <c r="B1158">
        <v>103864888</v>
      </c>
      <c r="C1158">
        <v>1134913</v>
      </c>
    </row>
    <row r="1159" spans="1:3" x14ac:dyDescent="0.25">
      <c r="A1159" s="1">
        <v>45008</v>
      </c>
      <c r="B1159">
        <v>103910034</v>
      </c>
      <c r="C1159">
        <v>1135343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2871-8C9B-42B4-8772-A9B604CAB3E6}">
  <dimension ref="J9:Q1087"/>
  <sheetViews>
    <sheetView workbookViewId="0">
      <selection activeCell="J9" sqref="J9:Q11"/>
    </sheetView>
  </sheetViews>
  <sheetFormatPr defaultRowHeight="15" x14ac:dyDescent="0.25"/>
  <sheetData>
    <row r="9" spans="10:17" x14ac:dyDescent="0.25">
      <c r="J9" t="s">
        <v>20</v>
      </c>
      <c r="K9" t="s">
        <v>21</v>
      </c>
      <c r="L9" t="s">
        <v>22</v>
      </c>
      <c r="M9" t="s">
        <v>23</v>
      </c>
      <c r="N9" t="s">
        <v>24</v>
      </c>
      <c r="O9" t="s">
        <v>25</v>
      </c>
      <c r="P9" t="s">
        <v>26</v>
      </c>
      <c r="Q9" t="s">
        <v>28</v>
      </c>
    </row>
    <row r="12" spans="10:17" x14ac:dyDescent="0.25">
      <c r="J12" s="6"/>
      <c r="K12" s="6">
        <f>AVERAGE('covid-19'!B4:B85)</f>
        <v>77112.634146341457</v>
      </c>
      <c r="L12" s="6"/>
      <c r="M12" s="6"/>
      <c r="N12" s="6"/>
      <c r="O12" s="6"/>
      <c r="Q12" s="6"/>
    </row>
    <row r="13" spans="10:17" x14ac:dyDescent="0.25">
      <c r="J13" s="6"/>
      <c r="K13" s="6">
        <f>AVERAGE('covid-19'!B5:B86)</f>
        <v>84560.292682926825</v>
      </c>
      <c r="L13" s="6"/>
      <c r="M13" s="6"/>
      <c r="N13" s="6"/>
      <c r="O13" s="6"/>
      <c r="Q13" s="6"/>
    </row>
    <row r="14" spans="10:17" x14ac:dyDescent="0.25">
      <c r="J14" s="6"/>
      <c r="K14" s="6">
        <f>AVERAGE('covid-19'!B6:B87)</f>
        <v>92374.195121951227</v>
      </c>
      <c r="L14" s="6"/>
      <c r="M14" s="6"/>
      <c r="N14" s="6"/>
      <c r="O14" s="6"/>
      <c r="Q14" s="6"/>
    </row>
    <row r="15" spans="10:17" x14ac:dyDescent="0.25">
      <c r="J15" s="6"/>
      <c r="K15" s="6">
        <f>AVERAGE('covid-19'!B7:B88)</f>
        <v>100573.60975609756</v>
      </c>
      <c r="L15" s="6"/>
      <c r="M15" s="6"/>
      <c r="N15" s="6"/>
      <c r="O15" s="6"/>
      <c r="Q15" s="6"/>
    </row>
    <row r="16" spans="10:17" x14ac:dyDescent="0.25">
      <c r="J16" s="6"/>
      <c r="K16" s="6">
        <f>AVERAGE('covid-19'!B8:B89)</f>
        <v>109157.25609756098</v>
      </c>
      <c r="L16" s="6"/>
      <c r="M16" s="6"/>
      <c r="N16" s="6"/>
      <c r="O16" s="6"/>
      <c r="Q16" s="6"/>
    </row>
    <row r="17" spans="10:17" x14ac:dyDescent="0.25">
      <c r="J17" s="6"/>
      <c r="K17" s="6">
        <f>AVERAGE('covid-19'!B9:B90)</f>
        <v>118087.21951219512</v>
      </c>
      <c r="L17" s="6"/>
      <c r="M17" s="6"/>
      <c r="N17" s="6"/>
      <c r="O17" s="6"/>
      <c r="Q17" s="6"/>
    </row>
    <row r="18" spans="10:17" x14ac:dyDescent="0.25">
      <c r="J18" s="6"/>
      <c r="K18" s="6">
        <f>AVERAGE('covid-19'!B10:B91)</f>
        <v>127326.13414634146</v>
      </c>
      <c r="L18" s="6"/>
      <c r="M18" s="6"/>
      <c r="N18" s="6"/>
      <c r="O18" s="6"/>
      <c r="Q18" s="6"/>
    </row>
    <row r="19" spans="10:17" x14ac:dyDescent="0.25">
      <c r="J19" s="6"/>
      <c r="K19" s="6">
        <f>AVERAGE('covid-19'!B11:B92)</f>
        <v>136899.13414634147</v>
      </c>
      <c r="L19" s="6"/>
      <c r="M19" s="6"/>
      <c r="N19" s="6"/>
      <c r="O19" s="6"/>
      <c r="Q19" s="6"/>
    </row>
    <row r="20" spans="10:17" x14ac:dyDescent="0.25">
      <c r="J20" s="6"/>
      <c r="K20" s="6">
        <f>AVERAGE('covid-19'!B12:B93)</f>
        <v>146783.26829268291</v>
      </c>
      <c r="L20" s="6"/>
      <c r="M20" s="6"/>
      <c r="N20" s="6"/>
      <c r="O20" s="6"/>
      <c r="Q20" s="6"/>
    </row>
    <row r="21" spans="10:17" x14ac:dyDescent="0.25">
      <c r="J21" s="6"/>
      <c r="K21" s="6">
        <f>AVERAGE('covid-19'!B13:B94)</f>
        <v>157018.98780487804</v>
      </c>
      <c r="L21" s="6"/>
      <c r="M21" s="6"/>
      <c r="N21" s="6"/>
      <c r="O21" s="6"/>
      <c r="Q21" s="6"/>
    </row>
    <row r="22" spans="10:17" x14ac:dyDescent="0.25">
      <c r="J22" s="6"/>
      <c r="K22" s="6">
        <f>AVERAGE('covid-19'!B14:B95)</f>
        <v>167666.59756097561</v>
      </c>
      <c r="L22" s="6"/>
      <c r="M22" s="6"/>
      <c r="N22" s="6"/>
      <c r="O22" s="6"/>
      <c r="Q22" s="6"/>
    </row>
    <row r="23" spans="10:17" x14ac:dyDescent="0.25">
      <c r="J23" s="6"/>
      <c r="K23" s="6">
        <f>AVERAGE('covid-19'!B15:B96)</f>
        <v>178762.23170731709</v>
      </c>
      <c r="L23" s="6"/>
      <c r="M23" s="6"/>
      <c r="N23" s="6"/>
      <c r="O23" s="6"/>
      <c r="Q23" s="6"/>
    </row>
    <row r="24" spans="10:17" x14ac:dyDescent="0.25">
      <c r="J24" s="6"/>
      <c r="K24" s="6">
        <f>AVERAGE('covid-19'!B16:B97)</f>
        <v>190277.4756097561</v>
      </c>
      <c r="L24" s="6"/>
      <c r="M24" s="6"/>
      <c r="N24" s="6"/>
      <c r="O24" s="6"/>
      <c r="Q24" s="6"/>
    </row>
    <row r="25" spans="10:17" x14ac:dyDescent="0.25">
      <c r="J25" s="6"/>
      <c r="K25" s="6">
        <f>AVERAGE('covid-19'!B17:B98)</f>
        <v>202118.75609756098</v>
      </c>
      <c r="L25" s="6"/>
      <c r="M25" s="6"/>
      <c r="N25" s="6"/>
      <c r="O25" s="6"/>
      <c r="Q25" s="6"/>
    </row>
    <row r="26" spans="10:17" x14ac:dyDescent="0.25">
      <c r="J26" s="6"/>
      <c r="K26" s="6">
        <f>AVERAGE('covid-19'!B18:B99)</f>
        <v>214242.91463414635</v>
      </c>
      <c r="L26" s="6"/>
      <c r="M26" s="6"/>
      <c r="N26" s="6"/>
      <c r="O26" s="6"/>
      <c r="Q26" s="6"/>
    </row>
    <row r="27" spans="10:17" x14ac:dyDescent="0.25">
      <c r="J27" s="6"/>
      <c r="K27" s="6">
        <f>AVERAGE('covid-19'!B19:B100)</f>
        <v>226667.71951219512</v>
      </c>
      <c r="L27" s="6"/>
      <c r="M27" s="6"/>
      <c r="N27" s="6"/>
      <c r="O27" s="6"/>
      <c r="Q27" s="6"/>
    </row>
    <row r="28" spans="10:17" x14ac:dyDescent="0.25">
      <c r="J28" s="6"/>
      <c r="K28" s="6">
        <f>AVERAGE('covid-19'!B20:B101)</f>
        <v>239416.36585365853</v>
      </c>
      <c r="L28" s="6"/>
      <c r="M28" s="6"/>
      <c r="N28" s="6"/>
      <c r="O28" s="6"/>
      <c r="Q28" s="6"/>
    </row>
    <row r="29" spans="10:17" x14ac:dyDescent="0.25">
      <c r="J29" s="6"/>
      <c r="K29" s="6">
        <f>AVERAGE('covid-19'!B21:B102)</f>
        <v>252535.21951219512</v>
      </c>
      <c r="L29" s="6"/>
      <c r="M29" s="6"/>
      <c r="N29" s="6"/>
      <c r="O29" s="6"/>
      <c r="Q29" s="6"/>
    </row>
    <row r="30" spans="10:17" x14ac:dyDescent="0.25">
      <c r="J30" s="6"/>
      <c r="K30" s="6">
        <f>AVERAGE('covid-19'!B22:B103)</f>
        <v>266068.34146341466</v>
      </c>
      <c r="L30" s="6"/>
      <c r="M30" s="6"/>
      <c r="N30" s="6"/>
      <c r="O30" s="6"/>
      <c r="Q30" s="6"/>
    </row>
    <row r="31" spans="10:17" x14ac:dyDescent="0.25">
      <c r="J31" s="6"/>
      <c r="K31" s="6">
        <f>AVERAGE('covid-19'!B23:B104)</f>
        <v>279960.89024390245</v>
      </c>
      <c r="L31" s="6"/>
      <c r="M31" s="6"/>
      <c r="N31" s="6"/>
      <c r="O31" s="6"/>
      <c r="Q31" s="6"/>
    </row>
    <row r="32" spans="10:17" x14ac:dyDescent="0.25">
      <c r="J32" s="6"/>
      <c r="K32" s="6">
        <f>AVERAGE('covid-19'!B24:B105)</f>
        <v>294172.21951219509</v>
      </c>
      <c r="L32" s="6"/>
      <c r="M32" s="6"/>
      <c r="N32" s="6"/>
      <c r="O32" s="6"/>
      <c r="Q32" s="6"/>
    </row>
    <row r="33" spans="10:17" x14ac:dyDescent="0.25">
      <c r="J33" s="6"/>
      <c r="K33" s="6">
        <f>AVERAGE('covid-19'!B25:B106)</f>
        <v>308651.36585365853</v>
      </c>
      <c r="L33" s="6"/>
      <c r="M33" s="6"/>
      <c r="N33" s="6"/>
      <c r="O33" s="6"/>
      <c r="Q33" s="6"/>
    </row>
    <row r="34" spans="10:17" x14ac:dyDescent="0.25">
      <c r="J34" s="6"/>
      <c r="K34" s="6">
        <f>AVERAGE('covid-19'!B26:B107)</f>
        <v>323419.60975609755</v>
      </c>
      <c r="L34" s="6"/>
      <c r="M34" s="6"/>
      <c r="N34" s="6"/>
      <c r="O34" s="6"/>
      <c r="Q34" s="6"/>
    </row>
    <row r="35" spans="10:17" x14ac:dyDescent="0.25">
      <c r="J35" s="6"/>
      <c r="K35" s="6">
        <f>AVERAGE('covid-19'!B27:B108)</f>
        <v>338486.73170731706</v>
      </c>
      <c r="L35" s="6"/>
      <c r="M35" s="6"/>
      <c r="N35" s="6"/>
      <c r="O35" s="6"/>
      <c r="Q35" s="6"/>
    </row>
    <row r="36" spans="10:17" x14ac:dyDescent="0.25">
      <c r="J36" s="6"/>
      <c r="K36" s="6">
        <f>AVERAGE('covid-19'!B28:B109)</f>
        <v>353901.12195121951</v>
      </c>
      <c r="L36" s="6"/>
      <c r="M36" s="6"/>
      <c r="N36" s="6"/>
      <c r="O36" s="6"/>
      <c r="Q36" s="6"/>
    </row>
    <row r="37" spans="10:17" x14ac:dyDescent="0.25">
      <c r="J37" s="6"/>
      <c r="K37" s="6">
        <f>AVERAGE('covid-19'!B29:B110)</f>
        <v>369652.68292682926</v>
      </c>
      <c r="L37" s="6"/>
      <c r="M37" s="6"/>
      <c r="N37" s="6"/>
      <c r="O37" s="6"/>
      <c r="Q37" s="6"/>
    </row>
    <row r="38" spans="10:17" x14ac:dyDescent="0.25">
      <c r="J38" s="6"/>
      <c r="K38" s="6">
        <f>AVERAGE('covid-19'!B30:B111)</f>
        <v>385707.39024390245</v>
      </c>
      <c r="L38" s="6"/>
      <c r="M38" s="6"/>
      <c r="N38" s="6"/>
      <c r="O38" s="6"/>
      <c r="Q38" s="6"/>
    </row>
    <row r="39" spans="10:17" x14ac:dyDescent="0.25">
      <c r="J39" s="6"/>
      <c r="K39" s="6">
        <f>AVERAGE('covid-19'!B31:B112)</f>
        <v>402009.86585365853</v>
      </c>
      <c r="L39" s="6"/>
      <c r="M39" s="6"/>
      <c r="N39" s="6"/>
      <c r="O39" s="6"/>
      <c r="Q39" s="6"/>
    </row>
    <row r="40" spans="10:17" x14ac:dyDescent="0.25">
      <c r="J40" s="6"/>
      <c r="K40" s="6">
        <f>AVERAGE('covid-19'!B32:B113)</f>
        <v>418527.23170731706</v>
      </c>
      <c r="L40" s="6"/>
      <c r="M40" s="6"/>
      <c r="N40" s="6"/>
      <c r="O40" s="6"/>
      <c r="Q40" s="6"/>
    </row>
    <row r="41" spans="10:17" x14ac:dyDescent="0.25">
      <c r="J41" s="6"/>
      <c r="K41" s="6">
        <f>AVERAGE('covid-19'!B33:B114)</f>
        <v>435316.52439024393</v>
      </c>
      <c r="L41" s="6"/>
      <c r="M41" s="6"/>
      <c r="N41" s="6"/>
      <c r="O41" s="6"/>
      <c r="Q41" s="6"/>
    </row>
    <row r="42" spans="10:17" x14ac:dyDescent="0.25">
      <c r="J42" s="6"/>
      <c r="K42" s="6">
        <f>AVERAGE('covid-19'!B34:B115)</f>
        <v>452363.64634146343</v>
      </c>
      <c r="L42" s="6"/>
      <c r="M42" s="6"/>
      <c r="N42" s="6"/>
      <c r="O42" s="6"/>
      <c r="Q42" s="6"/>
    </row>
    <row r="43" spans="10:17" x14ac:dyDescent="0.25">
      <c r="J43" s="6"/>
      <c r="K43" s="6">
        <f>AVERAGE('covid-19'!B35:B116)</f>
        <v>469739.57317073172</v>
      </c>
      <c r="L43" s="6"/>
      <c r="M43" s="6"/>
      <c r="N43" s="6"/>
      <c r="O43" s="6"/>
      <c r="Q43" s="6"/>
    </row>
    <row r="44" spans="10:17" x14ac:dyDescent="0.25">
      <c r="J44" s="6"/>
      <c r="K44" s="6">
        <f>AVERAGE('covid-19'!B36:B117)</f>
        <v>487435.46341463417</v>
      </c>
      <c r="L44" s="6"/>
      <c r="M44" s="6"/>
      <c r="N44" s="6"/>
      <c r="O44" s="6"/>
      <c r="Q44" s="6"/>
    </row>
    <row r="45" spans="10:17" x14ac:dyDescent="0.25">
      <c r="J45" s="6"/>
      <c r="K45" s="6">
        <f>AVERAGE('covid-19'!B37:B118)</f>
        <v>505419.71951219509</v>
      </c>
      <c r="L45" s="6"/>
      <c r="M45" s="6"/>
      <c r="N45" s="6"/>
      <c r="O45" s="6"/>
      <c r="Q45" s="6"/>
    </row>
    <row r="46" spans="10:17" x14ac:dyDescent="0.25">
      <c r="J46" s="6"/>
      <c r="K46" s="6">
        <f>AVERAGE('covid-19'!B38:B119)</f>
        <v>523635.8292682927</v>
      </c>
      <c r="L46" s="6"/>
      <c r="M46" s="6"/>
      <c r="N46" s="6"/>
      <c r="O46" s="6"/>
      <c r="Q46" s="6"/>
    </row>
    <row r="47" spans="10:17" x14ac:dyDescent="0.25">
      <c r="J47" s="6"/>
      <c r="K47" s="6">
        <f>AVERAGE('covid-19'!B39:B120)</f>
        <v>542117.93902439019</v>
      </c>
      <c r="L47" s="6"/>
      <c r="M47" s="6"/>
      <c r="N47" s="6"/>
      <c r="O47" s="6"/>
      <c r="Q47" s="6"/>
    </row>
    <row r="48" spans="10:17" x14ac:dyDescent="0.25">
      <c r="J48" s="6"/>
      <c r="K48" s="6">
        <f>AVERAGE('covid-19'!B40:B121)</f>
        <v>560855.86585365853</v>
      </c>
      <c r="L48" s="6"/>
      <c r="M48" s="6"/>
      <c r="N48" s="6"/>
      <c r="O48" s="6"/>
      <c r="Q48" s="6"/>
    </row>
    <row r="49" spans="10:17" x14ac:dyDescent="0.25">
      <c r="J49" s="6"/>
      <c r="K49" s="6">
        <f>AVERAGE('covid-19'!B41:B122)</f>
        <v>579875.07317073166</v>
      </c>
      <c r="L49" s="6"/>
      <c r="M49" s="6"/>
      <c r="N49" s="6"/>
      <c r="O49" s="6"/>
      <c r="Q49" s="6"/>
    </row>
    <row r="50" spans="10:17" x14ac:dyDescent="0.25">
      <c r="J50" s="6"/>
      <c r="K50" s="6">
        <f>AVERAGE('covid-19'!B42:B123)</f>
        <v>599208.03658536589</v>
      </c>
      <c r="L50" s="6"/>
      <c r="M50" s="6"/>
      <c r="N50" s="6"/>
      <c r="O50" s="6"/>
      <c r="Q50" s="6"/>
    </row>
    <row r="51" spans="10:17" x14ac:dyDescent="0.25">
      <c r="J51" s="6"/>
      <c r="K51" s="6">
        <f>AVERAGE('covid-19'!B43:B124)</f>
        <v>618831.01219512196</v>
      </c>
      <c r="L51" s="6"/>
      <c r="M51" s="6"/>
      <c r="N51" s="6"/>
      <c r="O51" s="6"/>
      <c r="Q51" s="6"/>
    </row>
    <row r="52" spans="10:17" x14ac:dyDescent="0.25">
      <c r="J52" s="6"/>
      <c r="K52" s="6">
        <f>AVERAGE('covid-19'!B44:B125)</f>
        <v>638725.35365853657</v>
      </c>
      <c r="L52" s="6"/>
      <c r="M52" s="6"/>
      <c r="N52" s="6"/>
      <c r="O52" s="6"/>
      <c r="Q52" s="6"/>
    </row>
    <row r="53" spans="10:17" x14ac:dyDescent="0.25">
      <c r="J53" s="6"/>
      <c r="K53" s="6">
        <f>AVERAGE('covid-19'!B45:B126)</f>
        <v>658863.71951219509</v>
      </c>
      <c r="L53" s="6"/>
      <c r="M53" s="6"/>
      <c r="N53" s="6"/>
      <c r="O53" s="6"/>
      <c r="Q53" s="6"/>
    </row>
    <row r="54" spans="10:17" x14ac:dyDescent="0.25">
      <c r="J54" s="6"/>
      <c r="K54" s="6">
        <f>AVERAGE('covid-19'!B46:B127)</f>
        <v>679234.57317073166</v>
      </c>
      <c r="L54" s="6"/>
      <c r="M54" s="6"/>
      <c r="N54" s="6"/>
      <c r="O54" s="6"/>
      <c r="Q54" s="6"/>
    </row>
    <row r="55" spans="10:17" x14ac:dyDescent="0.25">
      <c r="J55" s="6"/>
      <c r="K55" s="6">
        <f>AVERAGE('covid-19'!B47:B128)</f>
        <v>699835.04878048785</v>
      </c>
      <c r="L55" s="6"/>
      <c r="M55" s="6"/>
      <c r="N55" s="6"/>
      <c r="O55" s="6"/>
      <c r="Q55" s="6"/>
    </row>
    <row r="56" spans="10:17" x14ac:dyDescent="0.25">
      <c r="J56" s="6"/>
      <c r="K56" s="6">
        <f>AVERAGE('covid-19'!B48:B129)</f>
        <v>720663.09756097558</v>
      </c>
      <c r="L56" s="6"/>
      <c r="M56" s="6"/>
      <c r="N56" s="6"/>
      <c r="O56" s="6"/>
      <c r="Q56" s="6"/>
    </row>
    <row r="57" spans="10:17" x14ac:dyDescent="0.25">
      <c r="J57" s="6"/>
      <c r="K57" s="6">
        <f>AVERAGE('covid-19'!B49:B130)</f>
        <v>741764.25609756098</v>
      </c>
      <c r="L57" s="6"/>
      <c r="M57" s="6"/>
      <c r="N57" s="6"/>
      <c r="O57" s="6"/>
      <c r="Q57" s="6"/>
    </row>
    <row r="58" spans="10:17" x14ac:dyDescent="0.25">
      <c r="J58" s="6"/>
      <c r="K58" s="6">
        <f>AVERAGE('covid-19'!B50:B131)</f>
        <v>763163.32926829264</v>
      </c>
      <c r="L58" s="6"/>
      <c r="M58" s="6"/>
      <c r="N58" s="6"/>
      <c r="O58" s="6"/>
      <c r="Q58" s="6"/>
    </row>
    <row r="59" spans="10:17" x14ac:dyDescent="0.25">
      <c r="J59" s="6"/>
      <c r="K59" s="6">
        <f>AVERAGE('covid-19'!B51:B132)</f>
        <v>784845.28048780491</v>
      </c>
      <c r="L59" s="6"/>
      <c r="M59" s="6"/>
      <c r="N59" s="6"/>
      <c r="O59" s="6"/>
      <c r="Q59" s="6"/>
    </row>
    <row r="60" spans="10:17" x14ac:dyDescent="0.25">
      <c r="J60" s="6"/>
      <c r="K60" s="6">
        <f>AVERAGE('covid-19'!B52:B133)</f>
        <v>806775.57317073166</v>
      </c>
      <c r="L60" s="6"/>
      <c r="M60" s="6"/>
      <c r="N60" s="6"/>
      <c r="O60" s="6"/>
      <c r="Q60" s="6"/>
    </row>
    <row r="61" spans="10:17" x14ac:dyDescent="0.25">
      <c r="J61" s="6"/>
      <c r="K61" s="6">
        <f>AVERAGE('covid-19'!B53:B134)</f>
        <v>828969.91463414638</v>
      </c>
      <c r="L61" s="6"/>
      <c r="M61" s="6"/>
      <c r="N61" s="6"/>
      <c r="O61" s="6"/>
      <c r="Q61" s="6"/>
    </row>
    <row r="62" spans="10:17" x14ac:dyDescent="0.25">
      <c r="J62" s="6"/>
      <c r="K62" s="6">
        <f>AVERAGE('covid-19'!B54:B135)</f>
        <v>851412.86585365853</v>
      </c>
      <c r="L62" s="6"/>
      <c r="M62" s="6"/>
      <c r="N62" s="6"/>
      <c r="O62" s="6"/>
      <c r="Q62" s="6"/>
    </row>
    <row r="63" spans="10:17" x14ac:dyDescent="0.25">
      <c r="J63" s="6"/>
      <c r="K63" s="6">
        <f>AVERAGE('covid-19'!B55:B136)</f>
        <v>874092.78048780491</v>
      </c>
      <c r="L63" s="6"/>
      <c r="M63" s="6"/>
      <c r="N63" s="6"/>
      <c r="O63" s="6"/>
      <c r="Q63" s="6"/>
    </row>
    <row r="64" spans="10:17" x14ac:dyDescent="0.25">
      <c r="J64" s="6"/>
      <c r="K64" s="6">
        <f>AVERAGE('covid-19'!B56:B137)</f>
        <v>897028.08536585362</v>
      </c>
      <c r="L64" s="6"/>
      <c r="M64" s="6"/>
      <c r="N64" s="6"/>
      <c r="O64" s="6"/>
      <c r="Q64" s="6"/>
    </row>
    <row r="65" spans="10:17" x14ac:dyDescent="0.25">
      <c r="J65" s="6"/>
      <c r="K65" s="6">
        <f>AVERAGE('covid-19'!B57:B138)</f>
        <v>920304.93902439019</v>
      </c>
      <c r="L65" s="6"/>
      <c r="M65" s="6"/>
      <c r="N65" s="6"/>
      <c r="O65" s="6"/>
      <c r="Q65" s="6"/>
    </row>
    <row r="66" spans="10:17" x14ac:dyDescent="0.25">
      <c r="J66" s="6"/>
      <c r="K66" s="6">
        <f>AVERAGE('covid-19'!B58:B139)</f>
        <v>943845.31707317068</v>
      </c>
      <c r="L66" s="6"/>
      <c r="M66" s="6"/>
      <c r="N66" s="6"/>
      <c r="O66" s="6"/>
      <c r="Q66" s="6"/>
    </row>
    <row r="67" spans="10:17" x14ac:dyDescent="0.25">
      <c r="J67" s="6"/>
      <c r="K67" s="6">
        <f>AVERAGE('covid-19'!B59:B140)</f>
        <v>967595.6585365854</v>
      </c>
      <c r="L67" s="6"/>
      <c r="M67" s="6"/>
      <c r="N67" s="6"/>
      <c r="O67" s="6"/>
      <c r="Q67" s="6"/>
    </row>
    <row r="68" spans="10:17" x14ac:dyDescent="0.25">
      <c r="J68" s="6"/>
      <c r="K68" s="6">
        <f>AVERAGE('covid-19'!B60:B141)</f>
        <v>991538.23170731706</v>
      </c>
      <c r="L68" s="6"/>
      <c r="M68" s="6"/>
      <c r="N68" s="6"/>
      <c r="O68" s="6"/>
      <c r="Q68" s="6"/>
    </row>
    <row r="69" spans="10:17" x14ac:dyDescent="0.25">
      <c r="J69" s="6"/>
      <c r="K69" s="6">
        <f>AVERAGE('covid-19'!B61:B142)</f>
        <v>1015660.8292682926</v>
      </c>
      <c r="L69" s="6"/>
      <c r="M69" s="6"/>
      <c r="N69" s="6"/>
      <c r="O69" s="6"/>
      <c r="Q69" s="6"/>
    </row>
    <row r="70" spans="10:17" x14ac:dyDescent="0.25">
      <c r="J70" s="6"/>
      <c r="K70" s="6">
        <f>AVERAGE('covid-19'!B62:B143)</f>
        <v>1039993.5853658536</v>
      </c>
      <c r="L70" s="6"/>
      <c r="M70" s="6"/>
      <c r="N70" s="6"/>
      <c r="O70" s="6"/>
      <c r="Q70" s="6"/>
    </row>
    <row r="71" spans="10:17" x14ac:dyDescent="0.25">
      <c r="J71" s="6"/>
      <c r="K71" s="6">
        <f>AVERAGE('covid-19'!B63:B144)</f>
        <v>1064529.8292682928</v>
      </c>
      <c r="L71" s="6"/>
      <c r="M71" s="6"/>
      <c r="N71" s="6"/>
      <c r="O71" s="6"/>
      <c r="Q71" s="6"/>
    </row>
    <row r="72" spans="10:17" x14ac:dyDescent="0.25">
      <c r="J72" s="6"/>
      <c r="K72" s="6">
        <f>AVERAGE('covid-19'!B64:B145)</f>
        <v>1089272.756097561</v>
      </c>
      <c r="L72" s="6"/>
      <c r="M72" s="6"/>
      <c r="N72" s="6"/>
      <c r="O72" s="6"/>
      <c r="Q72" s="6"/>
    </row>
    <row r="73" spans="10:17" x14ac:dyDescent="0.25">
      <c r="J73" s="6"/>
      <c r="K73" s="6">
        <f>AVERAGE('covid-19'!B65:B146)</f>
        <v>1114197.4146341463</v>
      </c>
      <c r="L73" s="6"/>
      <c r="M73" s="6"/>
      <c r="N73" s="6"/>
      <c r="O73" s="6"/>
      <c r="Q73" s="6"/>
    </row>
    <row r="74" spans="10:17" x14ac:dyDescent="0.25">
      <c r="J74" s="6"/>
      <c r="K74" s="6">
        <f>AVERAGE('covid-19'!B66:B147)</f>
        <v>1139228.1341463414</v>
      </c>
      <c r="L74" s="6"/>
      <c r="M74" s="6"/>
      <c r="N74" s="6"/>
      <c r="O74" s="6"/>
      <c r="Q74" s="6"/>
    </row>
    <row r="75" spans="10:17" x14ac:dyDescent="0.25">
      <c r="J75" s="6"/>
      <c r="K75" s="6">
        <f>AVERAGE('covid-19'!B67:B148)</f>
        <v>1164325.7195121951</v>
      </c>
      <c r="L75" s="6"/>
      <c r="M75" s="6"/>
      <c r="N75" s="6"/>
      <c r="O75" s="6"/>
      <c r="Q75" s="6"/>
    </row>
    <row r="76" spans="10:17" x14ac:dyDescent="0.25">
      <c r="J76" s="6"/>
      <c r="K76" s="6">
        <f>AVERAGE('covid-19'!B68:B149)</f>
        <v>1189519.487804878</v>
      </c>
      <c r="L76" s="6"/>
      <c r="M76" s="6"/>
      <c r="N76" s="6"/>
      <c r="O76" s="6"/>
      <c r="Q76" s="6"/>
    </row>
    <row r="77" spans="10:17" x14ac:dyDescent="0.25">
      <c r="J77" s="6"/>
      <c r="K77" s="6">
        <f>AVERAGE('covid-19'!B69:B150)</f>
        <v>1214814.7804878049</v>
      </c>
      <c r="L77" s="6"/>
      <c r="M77" s="6"/>
      <c r="N77" s="6"/>
      <c r="O77" s="6"/>
      <c r="Q77" s="6"/>
    </row>
    <row r="78" spans="10:17" x14ac:dyDescent="0.25">
      <c r="J78" s="6"/>
      <c r="K78" s="6">
        <f>AVERAGE('covid-19'!B70:B151)</f>
        <v>1240195.3536585367</v>
      </c>
      <c r="L78" s="6"/>
      <c r="M78" s="6"/>
      <c r="N78" s="6"/>
      <c r="O78" s="6"/>
      <c r="Q78" s="6"/>
    </row>
    <row r="79" spans="10:17" x14ac:dyDescent="0.25">
      <c r="J79" s="6"/>
      <c r="K79" s="6">
        <f>AVERAGE('covid-19'!B71:B152)</f>
        <v>1265726.1219512196</v>
      </c>
      <c r="L79" s="6"/>
      <c r="M79" s="6"/>
      <c r="N79" s="6"/>
      <c r="O79" s="6"/>
      <c r="Q79" s="6"/>
    </row>
    <row r="80" spans="10:17" x14ac:dyDescent="0.25">
      <c r="J80" s="6"/>
      <c r="K80" s="6">
        <f>AVERAGE('covid-19'!B72:B153)</f>
        <v>1291385.6219512196</v>
      </c>
      <c r="L80" s="6"/>
      <c r="M80" s="6"/>
      <c r="N80" s="6"/>
      <c r="O80" s="6"/>
      <c r="Q80" s="6"/>
    </row>
    <row r="81" spans="10:17" x14ac:dyDescent="0.25">
      <c r="J81" s="6"/>
      <c r="K81" s="6">
        <f>AVERAGE('covid-19'!B73:B154)</f>
        <v>1317067.9634146341</v>
      </c>
      <c r="L81" s="6"/>
      <c r="M81" s="6"/>
      <c r="N81" s="6"/>
      <c r="O81" s="6"/>
      <c r="Q81" s="6"/>
    </row>
    <row r="82" spans="10:17" x14ac:dyDescent="0.25">
      <c r="J82" s="6"/>
      <c r="K82" s="6">
        <f>AVERAGE('covid-19'!B74:B155)</f>
        <v>1342793.4268292682</v>
      </c>
      <c r="L82" s="6"/>
      <c r="M82" s="6"/>
      <c r="N82" s="6"/>
      <c r="O82" s="6"/>
      <c r="Q82" s="6"/>
    </row>
    <row r="83" spans="10:17" x14ac:dyDescent="0.25">
      <c r="J83" s="6"/>
      <c r="K83" s="6">
        <f>AVERAGE('covid-19'!B75:B156)</f>
        <v>1368584.0487804879</v>
      </c>
      <c r="L83" s="6"/>
      <c r="M83" s="6"/>
      <c r="N83" s="6"/>
      <c r="O83" s="6"/>
      <c r="Q83" s="6"/>
    </row>
    <row r="84" spans="10:17" x14ac:dyDescent="0.25">
      <c r="J84" s="6"/>
      <c r="K84" s="6">
        <f>AVERAGE('covid-19'!B76:B157)</f>
        <v>1394431.6341463414</v>
      </c>
      <c r="L84" s="6"/>
      <c r="M84" s="6"/>
      <c r="N84" s="6"/>
      <c r="O84" s="6"/>
      <c r="Q84" s="6"/>
    </row>
    <row r="85" spans="10:17" x14ac:dyDescent="0.25">
      <c r="J85" s="6"/>
      <c r="K85" s="6">
        <f>AVERAGE('covid-19'!B77:B158)</f>
        <v>1420353.2926829269</v>
      </c>
      <c r="L85" s="6"/>
      <c r="M85" s="6"/>
      <c r="N85" s="6"/>
      <c r="O85" s="6"/>
      <c r="Q85" s="6"/>
    </row>
    <row r="86" spans="10:17" x14ac:dyDescent="0.25">
      <c r="J86" s="6"/>
      <c r="K86" s="6">
        <f>AVERAGE('covid-19'!B78:B159)</f>
        <v>1446517.7804878049</v>
      </c>
      <c r="L86" s="6"/>
      <c r="M86" s="6"/>
      <c r="N86" s="6"/>
      <c r="O86" s="6"/>
      <c r="Q86" s="6"/>
    </row>
    <row r="87" spans="10:17" x14ac:dyDescent="0.25">
      <c r="J87" s="6"/>
      <c r="K87" s="6">
        <f>AVERAGE('covid-19'!B79:B160)</f>
        <v>1472821.0853658537</v>
      </c>
      <c r="L87" s="6"/>
      <c r="M87" s="6"/>
      <c r="N87" s="6"/>
      <c r="O87" s="6"/>
      <c r="Q87" s="6"/>
    </row>
    <row r="88" spans="10:17" x14ac:dyDescent="0.25">
      <c r="J88" s="6"/>
      <c r="K88" s="6">
        <f>AVERAGE('covid-19'!B80:B161)</f>
        <v>1499236.2317073171</v>
      </c>
      <c r="L88" s="6"/>
      <c r="M88" s="6"/>
      <c r="N88" s="6"/>
      <c r="O88" s="6"/>
      <c r="Q88" s="6"/>
    </row>
    <row r="89" spans="10:17" x14ac:dyDescent="0.25">
      <c r="J89" s="6"/>
      <c r="K89" s="6">
        <f>AVERAGE('covid-19'!B81:B162)</f>
        <v>1525744.987804878</v>
      </c>
      <c r="L89" s="6"/>
      <c r="M89" s="6"/>
      <c r="N89" s="6"/>
      <c r="O89" s="6"/>
      <c r="Q89" s="6"/>
    </row>
    <row r="90" spans="10:17" x14ac:dyDescent="0.25">
      <c r="J90" s="6"/>
      <c r="K90" s="6">
        <f>AVERAGE('covid-19'!B82:B163)</f>
        <v>1552420.6951219512</v>
      </c>
      <c r="L90" s="6"/>
      <c r="M90" s="6"/>
      <c r="N90" s="6"/>
      <c r="O90" s="6"/>
      <c r="Q90" s="6"/>
    </row>
    <row r="91" spans="10:17" x14ac:dyDescent="0.25">
      <c r="J91" s="6"/>
      <c r="K91" s="6">
        <f>AVERAGE('covid-19'!B83:B164)</f>
        <v>1579297.6463414633</v>
      </c>
      <c r="L91" s="6"/>
      <c r="M91" s="6"/>
      <c r="N91" s="6"/>
      <c r="O91" s="6"/>
      <c r="Q91" s="6"/>
    </row>
    <row r="92" spans="10:17" x14ac:dyDescent="0.25">
      <c r="J92" s="6"/>
      <c r="K92" s="6">
        <f>AVERAGE('covid-19'!B84:B165)</f>
        <v>1606465.3170731708</v>
      </c>
      <c r="L92" s="6"/>
      <c r="M92" s="6"/>
      <c r="N92" s="6"/>
      <c r="O92" s="6"/>
      <c r="Q92" s="6"/>
    </row>
    <row r="93" spans="10:17" x14ac:dyDescent="0.25">
      <c r="J93" s="6"/>
      <c r="K93" s="6">
        <f>AVERAGE('covid-19'!B85:B166)</f>
        <v>1633998.9756097561</v>
      </c>
      <c r="L93" s="6"/>
      <c r="M93" s="6"/>
      <c r="N93" s="6"/>
      <c r="O93" s="6"/>
      <c r="Q93" s="6"/>
    </row>
    <row r="94" spans="10:17" x14ac:dyDescent="0.25">
      <c r="J94" s="6"/>
      <c r="K94" s="6">
        <f>AVERAGE('covid-19'!B86:B167)</f>
        <v>1661828.2073170731</v>
      </c>
      <c r="L94" s="6"/>
      <c r="M94" s="6"/>
      <c r="N94" s="6"/>
      <c r="O94" s="6"/>
      <c r="Q94" s="6"/>
    </row>
    <row r="95" spans="10:17" x14ac:dyDescent="0.25">
      <c r="J95" s="6"/>
      <c r="K95" s="6">
        <f>AVERAGE('covid-19'!B87:B168)</f>
        <v>1689877.8780487804</v>
      </c>
      <c r="L95" s="6"/>
      <c r="M95" s="6"/>
      <c r="N95" s="6"/>
      <c r="O95" s="6"/>
      <c r="Q95" s="6"/>
    </row>
    <row r="96" spans="10:17" x14ac:dyDescent="0.25">
      <c r="J96" s="6"/>
      <c r="K96" s="6">
        <f>AVERAGE('covid-19'!B88:B169)</f>
        <v>1718138.3170731708</v>
      </c>
      <c r="L96" s="6"/>
      <c r="M96" s="6"/>
      <c r="N96" s="6"/>
      <c r="O96" s="6"/>
      <c r="Q96" s="6"/>
    </row>
    <row r="97" spans="10:17" x14ac:dyDescent="0.25">
      <c r="J97" s="6"/>
      <c r="K97" s="6">
        <f>AVERAGE('covid-19'!B89:B170)</f>
        <v>1746672.7926829269</v>
      </c>
      <c r="L97" s="6"/>
      <c r="M97" s="6"/>
      <c r="N97" s="6"/>
      <c r="O97" s="6"/>
      <c r="Q97" s="6"/>
    </row>
    <row r="98" spans="10:17" x14ac:dyDescent="0.25">
      <c r="J98" s="6"/>
      <c r="K98" s="6">
        <f>AVERAGE('covid-19'!B90:B171)</f>
        <v>1775548.0731707318</v>
      </c>
      <c r="L98" s="6"/>
      <c r="M98" s="6"/>
      <c r="N98" s="6"/>
      <c r="O98" s="6"/>
      <c r="Q98" s="6"/>
    </row>
    <row r="99" spans="10:17" x14ac:dyDescent="0.25">
      <c r="J99" s="6"/>
      <c r="K99" s="6">
        <f>AVERAGE('covid-19'!B91:B172)</f>
        <v>1804807.3902439023</v>
      </c>
      <c r="L99" s="6"/>
      <c r="M99" s="6"/>
      <c r="N99" s="6"/>
      <c r="O99" s="6"/>
      <c r="Q99" s="6"/>
    </row>
    <row r="100" spans="10:17" x14ac:dyDescent="0.25">
      <c r="J100" s="6"/>
      <c r="K100" s="6">
        <f>AVERAGE('covid-19'!B92:B173)</f>
        <v>1834589.7926829269</v>
      </c>
      <c r="L100" s="6"/>
      <c r="M100" s="6"/>
      <c r="N100" s="6"/>
      <c r="O100" s="6"/>
      <c r="Q100" s="6"/>
    </row>
    <row r="101" spans="10:17" x14ac:dyDescent="0.25">
      <c r="J101" s="6"/>
      <c r="K101" s="6">
        <f>AVERAGE('covid-19'!B93:B174)</f>
        <v>1864778.6097560977</v>
      </c>
      <c r="L101" s="6"/>
      <c r="M101" s="6"/>
      <c r="N101" s="6"/>
      <c r="O101" s="6"/>
      <c r="Q101" s="6"/>
    </row>
    <row r="102" spans="10:17" x14ac:dyDescent="0.25">
      <c r="J102" s="6"/>
      <c r="K102" s="6">
        <f>AVERAGE('covid-19'!B94:B175)</f>
        <v>1895361.2195121951</v>
      </c>
      <c r="L102" s="6"/>
      <c r="M102" s="6"/>
      <c r="N102" s="6"/>
      <c r="O102" s="6"/>
      <c r="Q102" s="6"/>
    </row>
    <row r="103" spans="10:17" x14ac:dyDescent="0.25">
      <c r="J103" s="6"/>
      <c r="K103" s="6">
        <f>AVERAGE('covid-19'!B95:B176)</f>
        <v>1926343.0487804879</v>
      </c>
      <c r="L103" s="6"/>
      <c r="M103" s="6"/>
      <c r="N103" s="6"/>
      <c r="O103" s="6"/>
      <c r="Q103" s="6"/>
    </row>
    <row r="104" spans="10:17" x14ac:dyDescent="0.25">
      <c r="J104" s="6"/>
      <c r="K104" s="6">
        <f>AVERAGE('covid-19'!B96:B177)</f>
        <v>1957713</v>
      </c>
      <c r="L104" s="6"/>
      <c r="M104" s="6"/>
      <c r="N104" s="6"/>
      <c r="O104" s="6"/>
      <c r="Q104" s="6"/>
    </row>
    <row r="105" spans="10:17" x14ac:dyDescent="0.25">
      <c r="J105" s="6"/>
      <c r="K105" s="6">
        <f>AVERAGE('covid-19'!B97:B178)</f>
        <v>1989468.3292682928</v>
      </c>
      <c r="L105" s="6"/>
      <c r="M105" s="6"/>
      <c r="N105" s="6"/>
      <c r="O105" s="6"/>
      <c r="Q105" s="6"/>
    </row>
    <row r="106" spans="10:17" x14ac:dyDescent="0.25">
      <c r="J106" s="6"/>
      <c r="K106" s="6">
        <f>AVERAGE('covid-19'!B98:B179)</f>
        <v>2021727.0609756098</v>
      </c>
      <c r="L106" s="6"/>
      <c r="M106" s="6"/>
      <c r="N106" s="6"/>
      <c r="O106" s="6"/>
      <c r="Q106" s="6"/>
    </row>
    <row r="107" spans="10:17" x14ac:dyDescent="0.25">
      <c r="J107" s="6"/>
      <c r="K107" s="6">
        <f>AVERAGE('covid-19'!B99:B180)</f>
        <v>2054524.6707317072</v>
      </c>
      <c r="L107" s="6"/>
      <c r="M107" s="6"/>
      <c r="N107" s="6"/>
      <c r="O107" s="6"/>
      <c r="Q107" s="6"/>
    </row>
    <row r="108" spans="10:17" x14ac:dyDescent="0.25">
      <c r="J108" s="6"/>
      <c r="K108" s="6">
        <f>AVERAGE('covid-19'!B100:B181)</f>
        <v>2087800.987804878</v>
      </c>
      <c r="L108" s="6"/>
      <c r="M108" s="6"/>
      <c r="N108" s="6"/>
      <c r="O108" s="6"/>
      <c r="Q108" s="6"/>
    </row>
    <row r="109" spans="10:17" x14ac:dyDescent="0.25">
      <c r="J109" s="6"/>
      <c r="K109" s="6">
        <f>AVERAGE('covid-19'!B101:B182)</f>
        <v>2121536.1097560977</v>
      </c>
      <c r="L109" s="6"/>
      <c r="M109" s="6"/>
      <c r="N109" s="6"/>
      <c r="O109" s="6"/>
      <c r="Q109" s="6"/>
    </row>
    <row r="110" spans="10:17" x14ac:dyDescent="0.25">
      <c r="J110" s="6"/>
      <c r="K110" s="6">
        <f>AVERAGE('covid-19'!B102:B183)</f>
        <v>2155677.7317073173</v>
      </c>
      <c r="L110" s="6"/>
      <c r="M110" s="6"/>
      <c r="N110" s="6"/>
      <c r="O110" s="6"/>
      <c r="Q110" s="6"/>
    </row>
    <row r="111" spans="10:17" x14ac:dyDescent="0.25">
      <c r="J111" s="6"/>
      <c r="K111" s="6">
        <f>AVERAGE('covid-19'!B103:B184)</f>
        <v>2190245.2073170734</v>
      </c>
      <c r="L111" s="6"/>
      <c r="M111" s="6"/>
      <c r="N111" s="6"/>
      <c r="O111" s="6"/>
      <c r="Q111" s="6"/>
    </row>
    <row r="112" spans="10:17" x14ac:dyDescent="0.25">
      <c r="J112" s="6"/>
      <c r="K112" s="6">
        <f>AVERAGE('covid-19'!B104:B185)</f>
        <v>2225248.8902439023</v>
      </c>
      <c r="L112" s="6"/>
      <c r="M112" s="6"/>
      <c r="N112" s="6"/>
      <c r="O112" s="6"/>
      <c r="Q112" s="6"/>
    </row>
    <row r="113" spans="10:17" x14ac:dyDescent="0.25">
      <c r="J113" s="6"/>
      <c r="K113" s="6">
        <f>AVERAGE('covid-19'!B105:B186)</f>
        <v>2260746.8658536584</v>
      </c>
      <c r="L113" s="6"/>
      <c r="M113" s="6"/>
      <c r="N113" s="6"/>
      <c r="O113" s="6"/>
      <c r="Q113" s="6"/>
    </row>
    <row r="114" spans="10:17" x14ac:dyDescent="0.25">
      <c r="J114" s="6"/>
      <c r="K114" s="6">
        <f>AVERAGE('covid-19'!B106:B187)</f>
        <v>2296822.7073170734</v>
      </c>
      <c r="L114" s="6"/>
      <c r="M114" s="6"/>
      <c r="N114" s="6"/>
      <c r="O114" s="6"/>
      <c r="Q114" s="6"/>
    </row>
    <row r="115" spans="10:17" x14ac:dyDescent="0.25">
      <c r="J115" s="6"/>
      <c r="K115" s="6">
        <f>AVERAGE('covid-19'!B107:B188)</f>
        <v>2333445.0609756098</v>
      </c>
      <c r="L115" s="6"/>
      <c r="M115" s="6"/>
      <c r="N115" s="6"/>
      <c r="O115" s="6"/>
      <c r="Q115" s="6"/>
    </row>
    <row r="116" spans="10:17" x14ac:dyDescent="0.25">
      <c r="J116" s="6"/>
      <c r="K116" s="6">
        <f>AVERAGE('covid-19'!B108:B189)</f>
        <v>2370439.487804878</v>
      </c>
      <c r="L116" s="6"/>
      <c r="M116" s="6"/>
      <c r="N116" s="6"/>
      <c r="O116" s="6"/>
      <c r="Q116" s="6"/>
    </row>
    <row r="117" spans="10:17" x14ac:dyDescent="0.25">
      <c r="J117" s="6"/>
      <c r="K117" s="6">
        <f>AVERAGE('covid-19'!B109:B190)</f>
        <v>2407856.7560975607</v>
      </c>
      <c r="L117" s="6"/>
      <c r="M117" s="6"/>
      <c r="N117" s="6"/>
      <c r="O117" s="6"/>
      <c r="Q117" s="6"/>
    </row>
    <row r="118" spans="10:17" x14ac:dyDescent="0.25">
      <c r="J118" s="6"/>
      <c r="K118" s="6">
        <f>AVERAGE('covid-19'!B110:B191)</f>
        <v>2445696.4634146341</v>
      </c>
      <c r="L118" s="6"/>
      <c r="M118" s="6"/>
      <c r="N118" s="6"/>
      <c r="O118" s="6"/>
      <c r="Q118" s="6"/>
    </row>
    <row r="119" spans="10:17" x14ac:dyDescent="0.25">
      <c r="J119" s="6"/>
      <c r="K119" s="6">
        <f>AVERAGE('covid-19'!B111:B192)</f>
        <v>2484013.4146341463</v>
      </c>
      <c r="L119" s="6"/>
      <c r="M119" s="6"/>
      <c r="N119" s="6"/>
      <c r="O119" s="6"/>
      <c r="Q119" s="6"/>
    </row>
    <row r="120" spans="10:17" x14ac:dyDescent="0.25">
      <c r="J120" s="6"/>
      <c r="K120" s="6">
        <f>AVERAGE('covid-19'!B112:B193)</f>
        <v>2522867.9268292682</v>
      </c>
      <c r="L120" s="6"/>
      <c r="M120" s="6"/>
      <c r="N120" s="6"/>
      <c r="O120" s="6"/>
      <c r="Q120" s="6"/>
    </row>
    <row r="121" spans="10:17" x14ac:dyDescent="0.25">
      <c r="J121" s="6"/>
      <c r="K121" s="6">
        <f>AVERAGE('covid-19'!B113:B194)</f>
        <v>2562317.2073170734</v>
      </c>
      <c r="L121" s="6"/>
      <c r="M121" s="6"/>
      <c r="N121" s="6"/>
      <c r="O121" s="6"/>
      <c r="Q121" s="6"/>
    </row>
    <row r="122" spans="10:17" x14ac:dyDescent="0.25">
      <c r="J122" s="6"/>
      <c r="K122" s="6">
        <f>AVERAGE('covid-19'!B114:B195)</f>
        <v>2602244.6219512196</v>
      </c>
      <c r="L122" s="6"/>
      <c r="M122" s="6"/>
      <c r="N122" s="6"/>
      <c r="O122" s="6"/>
      <c r="Q122" s="6"/>
    </row>
    <row r="123" spans="10:17" x14ac:dyDescent="0.25">
      <c r="J123" s="6"/>
      <c r="K123" s="6">
        <f>AVERAGE('covid-19'!B115:B196)</f>
        <v>2642519.5243902439</v>
      </c>
      <c r="L123" s="6"/>
      <c r="M123" s="6"/>
      <c r="N123" s="6"/>
      <c r="O123" s="6"/>
      <c r="Q123" s="6"/>
    </row>
    <row r="124" spans="10:17" x14ac:dyDescent="0.25">
      <c r="J124" s="6"/>
      <c r="K124" s="6">
        <f>AVERAGE('covid-19'!B116:B197)</f>
        <v>2683115.6341463416</v>
      </c>
      <c r="L124" s="6"/>
      <c r="M124" s="6"/>
      <c r="N124" s="6"/>
      <c r="O124" s="6"/>
      <c r="Q124" s="6"/>
    </row>
    <row r="125" spans="10:17" x14ac:dyDescent="0.25">
      <c r="J125" s="6"/>
      <c r="K125" s="6">
        <f>AVERAGE('covid-19'!B117:B198)</f>
        <v>2724035.9756097561</v>
      </c>
      <c r="L125" s="6"/>
      <c r="M125" s="6"/>
      <c r="N125" s="6"/>
      <c r="O125" s="6"/>
      <c r="Q125" s="6"/>
    </row>
    <row r="126" spans="10:17" x14ac:dyDescent="0.25">
      <c r="J126" s="6"/>
      <c r="K126" s="6">
        <f>AVERAGE('covid-19'!B118:B199)</f>
        <v>2765291.512195122</v>
      </c>
      <c r="L126" s="6"/>
      <c r="M126" s="6"/>
      <c r="N126" s="6"/>
      <c r="O126" s="6"/>
      <c r="Q126" s="6"/>
    </row>
    <row r="127" spans="10:17" x14ac:dyDescent="0.25">
      <c r="J127" s="6"/>
      <c r="K127" s="6">
        <f>AVERAGE('covid-19'!B119:B200)</f>
        <v>2806959.9146341463</v>
      </c>
      <c r="L127" s="6"/>
      <c r="M127" s="6"/>
      <c r="N127" s="6"/>
      <c r="O127" s="6"/>
      <c r="Q127" s="6"/>
    </row>
    <row r="128" spans="10:17" x14ac:dyDescent="0.25">
      <c r="J128" s="6"/>
      <c r="K128" s="6">
        <f>AVERAGE('covid-19'!B120:B201)</f>
        <v>2849142.2560975607</v>
      </c>
      <c r="L128" s="6"/>
      <c r="M128" s="6"/>
      <c r="N128" s="6"/>
      <c r="O128" s="6"/>
      <c r="Q128" s="6"/>
    </row>
    <row r="129" spans="10:17" x14ac:dyDescent="0.25">
      <c r="J129" s="6"/>
      <c r="K129" s="6">
        <f>AVERAGE('covid-19'!B121:B202)</f>
        <v>2891732.0731707318</v>
      </c>
      <c r="L129" s="6"/>
      <c r="M129" s="6"/>
      <c r="N129" s="6"/>
      <c r="O129" s="6"/>
      <c r="Q129" s="6"/>
    </row>
    <row r="130" spans="10:17" x14ac:dyDescent="0.25">
      <c r="J130" s="6"/>
      <c r="K130" s="6">
        <f>AVERAGE('covid-19'!B122:B203)</f>
        <v>2934657.2926829266</v>
      </c>
      <c r="L130" s="6"/>
      <c r="M130" s="6"/>
      <c r="N130" s="6"/>
      <c r="O130" s="6"/>
      <c r="Q130" s="6"/>
    </row>
    <row r="131" spans="10:17" x14ac:dyDescent="0.25">
      <c r="J131" s="6"/>
      <c r="K131" s="6">
        <f>AVERAGE('covid-19'!B123:B204)</f>
        <v>2977876.4512195121</v>
      </c>
      <c r="L131" s="6"/>
      <c r="M131" s="6"/>
      <c r="N131" s="6"/>
      <c r="O131" s="6"/>
      <c r="Q131" s="6"/>
    </row>
    <row r="132" spans="10:17" x14ac:dyDescent="0.25">
      <c r="J132" s="6"/>
      <c r="K132" s="6">
        <f>AVERAGE('covid-19'!B124:B205)</f>
        <v>3021432.487804878</v>
      </c>
      <c r="L132" s="6"/>
      <c r="M132" s="6"/>
      <c r="N132" s="6"/>
      <c r="O132" s="6"/>
      <c r="Q132" s="6"/>
    </row>
    <row r="133" spans="10:17" x14ac:dyDescent="0.25">
      <c r="J133" s="6"/>
      <c r="K133" s="6">
        <f>AVERAGE('covid-19'!B125:B206)</f>
        <v>3065360.2195121953</v>
      </c>
      <c r="L133" s="6"/>
      <c r="M133" s="6"/>
      <c r="N133" s="6"/>
      <c r="O133" s="6"/>
      <c r="Q133" s="6"/>
    </row>
    <row r="134" spans="10:17" x14ac:dyDescent="0.25">
      <c r="J134" s="6"/>
      <c r="K134" s="6">
        <f>AVERAGE('covid-19'!B126:B207)</f>
        <v>3109675.6707317075</v>
      </c>
      <c r="L134" s="6"/>
      <c r="M134" s="6"/>
      <c r="N134" s="6"/>
      <c r="O134" s="6"/>
      <c r="Q134" s="6"/>
    </row>
    <row r="135" spans="10:17" x14ac:dyDescent="0.25">
      <c r="J135" s="6"/>
      <c r="K135" s="6">
        <f>AVERAGE('covid-19'!B127:B208)</f>
        <v>3154472.1707317075</v>
      </c>
      <c r="L135" s="6"/>
      <c r="M135" s="6"/>
      <c r="N135" s="6"/>
      <c r="O135" s="6"/>
      <c r="Q135" s="6"/>
    </row>
    <row r="136" spans="10:17" x14ac:dyDescent="0.25">
      <c r="J136" s="6"/>
      <c r="K136" s="6">
        <f>AVERAGE('covid-19'!B128:B209)</f>
        <v>3199654.5609756098</v>
      </c>
      <c r="L136" s="6"/>
      <c r="M136" s="6"/>
      <c r="N136" s="6"/>
      <c r="O136" s="6"/>
      <c r="Q136" s="6"/>
    </row>
    <row r="137" spans="10:17" x14ac:dyDescent="0.25">
      <c r="J137" s="6"/>
      <c r="K137" s="6">
        <f>AVERAGE('covid-19'!B129:B210)</f>
        <v>3245120.3780487804</v>
      </c>
      <c r="L137" s="6"/>
      <c r="M137" s="6"/>
      <c r="N137" s="6"/>
      <c r="O137" s="6"/>
      <c r="Q137" s="6"/>
    </row>
    <row r="138" spans="10:17" x14ac:dyDescent="0.25">
      <c r="J138" s="6"/>
      <c r="K138" s="6">
        <f>AVERAGE('covid-19'!B130:B211)</f>
        <v>3290815.2073170734</v>
      </c>
      <c r="L138" s="6"/>
      <c r="M138" s="6"/>
      <c r="N138" s="6"/>
      <c r="O138" s="6"/>
      <c r="Q138" s="6"/>
    </row>
    <row r="139" spans="10:17" x14ac:dyDescent="0.25">
      <c r="J139" s="6"/>
      <c r="K139" s="6">
        <f>AVERAGE('covid-19'!B131:B212)</f>
        <v>3336762.7317073173</v>
      </c>
      <c r="L139" s="6"/>
      <c r="M139" s="6"/>
      <c r="N139" s="6"/>
      <c r="O139" s="6"/>
      <c r="Q139" s="6"/>
    </row>
    <row r="140" spans="10:17" x14ac:dyDescent="0.25">
      <c r="J140" s="6"/>
      <c r="K140" s="6">
        <f>AVERAGE('covid-19'!B132:B213)</f>
        <v>3382935.4390243902</v>
      </c>
      <c r="L140" s="6"/>
      <c r="M140" s="6"/>
      <c r="N140" s="6"/>
      <c r="O140" s="6"/>
      <c r="Q140" s="6"/>
    </row>
    <row r="141" spans="10:17" x14ac:dyDescent="0.25">
      <c r="J141" s="6"/>
      <c r="K141" s="6">
        <f>AVERAGE('covid-19'!B133:B214)</f>
        <v>3429384.3048780486</v>
      </c>
      <c r="L141" s="6"/>
      <c r="M141" s="6"/>
      <c r="N141" s="6"/>
      <c r="O141" s="6"/>
      <c r="Q141" s="6"/>
    </row>
    <row r="142" spans="10:17" x14ac:dyDescent="0.25">
      <c r="J142" s="6"/>
      <c r="K142" s="6">
        <f>AVERAGE('covid-19'!B134:B215)</f>
        <v>3476179.2926829266</v>
      </c>
      <c r="L142" s="6"/>
      <c r="M142" s="6"/>
      <c r="N142" s="6"/>
      <c r="O142" s="6"/>
      <c r="Q142" s="6"/>
    </row>
    <row r="143" spans="10:17" x14ac:dyDescent="0.25">
      <c r="J143" s="6"/>
      <c r="K143" s="6">
        <f>AVERAGE('covid-19'!B135:B216)</f>
        <v>3523256.3414634145</v>
      </c>
      <c r="L143" s="6"/>
      <c r="M143" s="6"/>
      <c r="N143" s="6"/>
      <c r="O143" s="6"/>
      <c r="Q143" s="6"/>
    </row>
    <row r="144" spans="10:17" x14ac:dyDescent="0.25">
      <c r="J144" s="6"/>
      <c r="K144" s="6">
        <f>AVERAGE('covid-19'!B136:B217)</f>
        <v>3570474.1463414636</v>
      </c>
      <c r="L144" s="6"/>
      <c r="M144" s="6"/>
      <c r="N144" s="6"/>
      <c r="O144" s="6"/>
      <c r="Q144" s="6"/>
    </row>
    <row r="145" spans="10:17" x14ac:dyDescent="0.25">
      <c r="J145" s="6"/>
      <c r="K145" s="6">
        <f>AVERAGE('covid-19'!B137:B218)</f>
        <v>3617940.9390243902</v>
      </c>
      <c r="L145" s="6"/>
      <c r="M145" s="6"/>
      <c r="N145" s="6"/>
      <c r="O145" s="6"/>
      <c r="Q145" s="6"/>
    </row>
    <row r="146" spans="10:17" x14ac:dyDescent="0.25">
      <c r="J146" s="6"/>
      <c r="K146" s="6">
        <f>AVERAGE('covid-19'!B138:B219)</f>
        <v>3665621.3292682925</v>
      </c>
      <c r="L146" s="6"/>
      <c r="M146" s="6"/>
      <c r="N146" s="6"/>
      <c r="O146" s="6"/>
      <c r="Q146" s="6"/>
    </row>
    <row r="147" spans="10:17" x14ac:dyDescent="0.25">
      <c r="J147" s="6"/>
      <c r="K147" s="6">
        <f>AVERAGE('covid-19'!B139:B220)</f>
        <v>3713502.1829268294</v>
      </c>
      <c r="L147" s="6"/>
      <c r="M147" s="6"/>
      <c r="N147" s="6"/>
      <c r="O147" s="6"/>
      <c r="Q147" s="6"/>
    </row>
    <row r="148" spans="10:17" x14ac:dyDescent="0.25">
      <c r="J148" s="6"/>
      <c r="K148" s="6">
        <f>AVERAGE('covid-19'!B140:B221)</f>
        <v>3761667.4268292682</v>
      </c>
      <c r="L148" s="6"/>
      <c r="M148" s="6"/>
      <c r="N148" s="6"/>
      <c r="O148" s="6"/>
      <c r="Q148" s="6"/>
    </row>
    <row r="149" spans="10:17" x14ac:dyDescent="0.25">
      <c r="J149" s="6"/>
      <c r="K149" s="6">
        <f>AVERAGE('covid-19'!B141:B222)</f>
        <v>3810173.5</v>
      </c>
      <c r="L149" s="6"/>
      <c r="M149" s="6"/>
      <c r="N149" s="6"/>
      <c r="O149" s="6"/>
      <c r="Q149" s="6"/>
    </row>
    <row r="150" spans="10:17" x14ac:dyDescent="0.25">
      <c r="J150" s="6"/>
      <c r="K150" s="6">
        <f>AVERAGE('covid-19'!B142:B223)</f>
        <v>3859001.5487804879</v>
      </c>
      <c r="L150" s="6"/>
      <c r="M150" s="6"/>
      <c r="N150" s="6"/>
      <c r="O150" s="6"/>
      <c r="Q150" s="6"/>
    </row>
    <row r="151" spans="10:17" x14ac:dyDescent="0.25">
      <c r="J151" s="6"/>
      <c r="K151" s="6">
        <f>AVERAGE('covid-19'!B143:B224)</f>
        <v>3908007.9390243902</v>
      </c>
      <c r="L151" s="6"/>
      <c r="M151" s="6"/>
      <c r="N151" s="6"/>
      <c r="O151" s="6"/>
      <c r="Q151" s="6"/>
    </row>
    <row r="152" spans="10:17" x14ac:dyDescent="0.25">
      <c r="J152" s="6"/>
      <c r="K152" s="6">
        <f>AVERAGE('covid-19'!B144:B225)</f>
        <v>3957180.6097560977</v>
      </c>
      <c r="L152" s="6"/>
      <c r="M152" s="6"/>
      <c r="N152" s="6"/>
      <c r="O152" s="6"/>
      <c r="Q152" s="6"/>
    </row>
    <row r="153" spans="10:17" x14ac:dyDescent="0.25">
      <c r="J153" s="6"/>
      <c r="K153" s="6">
        <f>AVERAGE('covid-19'!B145:B226)</f>
        <v>4006607.512195122</v>
      </c>
      <c r="L153" s="6"/>
      <c r="M153" s="6"/>
      <c r="N153" s="6"/>
      <c r="O153" s="6"/>
      <c r="Q153" s="6"/>
    </row>
    <row r="154" spans="10:17" x14ac:dyDescent="0.25">
      <c r="J154" s="6"/>
      <c r="K154" s="6">
        <f>AVERAGE('covid-19'!B146:B227)</f>
        <v>4056119.1829268294</v>
      </c>
      <c r="L154" s="6"/>
      <c r="M154" s="6"/>
      <c r="N154" s="6"/>
      <c r="O154" s="6"/>
      <c r="Q154" s="6"/>
    </row>
    <row r="155" spans="10:17" x14ac:dyDescent="0.25">
      <c r="J155" s="6"/>
      <c r="K155" s="6">
        <f>AVERAGE('covid-19'!B147:B228)</f>
        <v>4105887.7195121953</v>
      </c>
      <c r="L155" s="6"/>
      <c r="M155" s="6"/>
      <c r="N155" s="6"/>
      <c r="O155" s="6"/>
      <c r="Q155" s="6"/>
    </row>
    <row r="156" spans="10:17" x14ac:dyDescent="0.25">
      <c r="J156" s="6"/>
      <c r="K156" s="6">
        <f>AVERAGE('covid-19'!B148:B229)</f>
        <v>4156058.3414634145</v>
      </c>
      <c r="L156" s="6"/>
      <c r="M156" s="6"/>
      <c r="N156" s="6"/>
      <c r="O156" s="6"/>
      <c r="Q156" s="6"/>
    </row>
    <row r="157" spans="10:17" x14ac:dyDescent="0.25">
      <c r="J157" s="6"/>
      <c r="K157" s="6">
        <f>AVERAGE('covid-19'!B149:B230)</f>
        <v>4206498.9146341467</v>
      </c>
      <c r="L157" s="6"/>
      <c r="M157" s="6"/>
      <c r="N157" s="6"/>
      <c r="O157" s="6"/>
      <c r="Q157" s="6"/>
    </row>
    <row r="158" spans="10:17" x14ac:dyDescent="0.25">
      <c r="J158" s="6"/>
      <c r="K158" s="6">
        <f>AVERAGE('covid-19'!B150:B231)</f>
        <v>4257001.841463415</v>
      </c>
      <c r="L158" s="6"/>
      <c r="M158" s="6"/>
      <c r="N158" s="6"/>
      <c r="O158" s="6"/>
      <c r="Q158" s="6"/>
    </row>
    <row r="159" spans="10:17" x14ac:dyDescent="0.25">
      <c r="J159" s="6"/>
      <c r="K159" s="6">
        <f>AVERAGE('covid-19'!B151:B232)</f>
        <v>4307498.8048780486</v>
      </c>
      <c r="L159" s="6"/>
      <c r="M159" s="6"/>
      <c r="N159" s="6"/>
      <c r="O159" s="6"/>
      <c r="Q159" s="6"/>
    </row>
    <row r="160" spans="10:17" x14ac:dyDescent="0.25">
      <c r="J160" s="6"/>
      <c r="K160" s="6">
        <f>AVERAGE('covid-19'!B152:B233)</f>
        <v>4358006.5365853654</v>
      </c>
      <c r="L160" s="6"/>
      <c r="M160" s="6"/>
      <c r="N160" s="6"/>
      <c r="O160" s="6"/>
      <c r="Q160" s="6"/>
    </row>
    <row r="161" spans="10:17" x14ac:dyDescent="0.25">
      <c r="J161" s="6"/>
      <c r="K161" s="6">
        <f>AVERAGE('covid-19'!B153:B234)</f>
        <v>4408544.7073170729</v>
      </c>
      <c r="L161" s="6"/>
      <c r="M161" s="6"/>
      <c r="N161" s="6"/>
      <c r="O161" s="6"/>
      <c r="Q161" s="6"/>
    </row>
    <row r="162" spans="10:17" x14ac:dyDescent="0.25">
      <c r="J162" s="6"/>
      <c r="K162" s="6">
        <f>AVERAGE('covid-19'!B154:B235)</f>
        <v>4459156.4878048785</v>
      </c>
      <c r="L162" s="6"/>
      <c r="M162" s="6"/>
      <c r="N162" s="6"/>
      <c r="O162" s="6"/>
      <c r="Q162" s="6"/>
    </row>
    <row r="163" spans="10:17" x14ac:dyDescent="0.25">
      <c r="J163" s="6"/>
      <c r="K163" s="6">
        <f>AVERAGE('covid-19'!B155:B236)</f>
        <v>4510026.658536585</v>
      </c>
      <c r="L163" s="6"/>
      <c r="M163" s="6"/>
      <c r="N163" s="6"/>
      <c r="O163" s="6"/>
      <c r="Q163" s="6"/>
    </row>
    <row r="164" spans="10:17" x14ac:dyDescent="0.25">
      <c r="J164" s="6"/>
      <c r="K164" s="6">
        <f>AVERAGE('covid-19'!B156:B237)</f>
        <v>4561002.1707317075</v>
      </c>
      <c r="L164" s="6"/>
      <c r="M164" s="6"/>
      <c r="N164" s="6"/>
      <c r="O164" s="6"/>
      <c r="Q164" s="6"/>
    </row>
    <row r="165" spans="10:17" x14ac:dyDescent="0.25">
      <c r="J165" s="6"/>
      <c r="K165" s="6">
        <f>AVERAGE('covid-19'!B157:B238)</f>
        <v>4611956.7439024393</v>
      </c>
      <c r="L165" s="6"/>
      <c r="M165" s="6"/>
      <c r="N165" s="6"/>
      <c r="O165" s="6"/>
      <c r="Q165" s="6"/>
    </row>
    <row r="166" spans="10:17" x14ac:dyDescent="0.25">
      <c r="J166" s="6"/>
      <c r="K166" s="6">
        <f>AVERAGE('covid-19'!B158:B239)</f>
        <v>4662910.0731707318</v>
      </c>
      <c r="L166" s="6"/>
      <c r="M166" s="6"/>
      <c r="N166" s="6"/>
      <c r="O166" s="6"/>
      <c r="Q166" s="6"/>
    </row>
    <row r="167" spans="10:17" x14ac:dyDescent="0.25">
      <c r="J167" s="6"/>
      <c r="K167" s="6">
        <f>AVERAGE('covid-19'!B159:B240)</f>
        <v>4713839.5487804879</v>
      </c>
      <c r="L167" s="6"/>
      <c r="M167" s="6"/>
      <c r="N167" s="6"/>
      <c r="O167" s="6"/>
      <c r="Q167" s="6"/>
    </row>
    <row r="168" spans="10:17" x14ac:dyDescent="0.25">
      <c r="J168" s="6"/>
      <c r="K168" s="6">
        <f>AVERAGE('covid-19'!B160:B241)</f>
        <v>4764692.682926829</v>
      </c>
      <c r="L168" s="6"/>
      <c r="M168" s="6"/>
      <c r="N168" s="6"/>
      <c r="O168" s="6"/>
      <c r="Q168" s="6"/>
    </row>
    <row r="169" spans="10:17" x14ac:dyDescent="0.25">
      <c r="J169" s="6"/>
      <c r="K169" s="6">
        <f>AVERAGE('covid-19'!B161:B242)</f>
        <v>4815582.5365853654</v>
      </c>
      <c r="L169" s="6"/>
      <c r="M169" s="6"/>
      <c r="N169" s="6"/>
      <c r="O169" s="6"/>
      <c r="Q169" s="6"/>
    </row>
    <row r="170" spans="10:17" x14ac:dyDescent="0.25">
      <c r="J170" s="6"/>
      <c r="K170" s="6">
        <f>AVERAGE('covid-19'!B162:B243)</f>
        <v>4866586.7682926832</v>
      </c>
      <c r="L170" s="6"/>
      <c r="M170" s="6"/>
      <c r="N170" s="6"/>
      <c r="O170" s="6"/>
      <c r="Q170" s="6"/>
    </row>
    <row r="171" spans="10:17" x14ac:dyDescent="0.25">
      <c r="J171" s="6"/>
      <c r="K171" s="6">
        <f>AVERAGE('covid-19'!B163:B244)</f>
        <v>4917619.2317073168</v>
      </c>
      <c r="L171" s="6"/>
      <c r="M171" s="6"/>
      <c r="N171" s="6"/>
      <c r="O171" s="6"/>
      <c r="Q171" s="6"/>
    </row>
    <row r="172" spans="10:17" x14ac:dyDescent="0.25">
      <c r="J172" s="6"/>
      <c r="K172" s="6">
        <f>AVERAGE('covid-19'!B164:B245)</f>
        <v>4968504.9512195121</v>
      </c>
      <c r="L172" s="6"/>
      <c r="M172" s="6"/>
      <c r="N172" s="6"/>
      <c r="O172" s="6"/>
      <c r="Q172" s="6"/>
    </row>
    <row r="173" spans="10:17" x14ac:dyDescent="0.25">
      <c r="J173" s="6"/>
      <c r="K173" s="6">
        <f>AVERAGE('covid-19'!B165:B246)</f>
        <v>5019451.3658536589</v>
      </c>
      <c r="L173" s="6"/>
      <c r="M173" s="6"/>
      <c r="N173" s="6"/>
      <c r="O173" s="6"/>
      <c r="Q173" s="6"/>
    </row>
    <row r="174" spans="10:17" x14ac:dyDescent="0.25">
      <c r="J174" s="6"/>
      <c r="K174" s="6">
        <f>AVERAGE('covid-19'!B166:B247)</f>
        <v>5070176.2195121953</v>
      </c>
      <c r="L174" s="6"/>
      <c r="M174" s="6"/>
      <c r="N174" s="6"/>
      <c r="O174" s="6"/>
      <c r="Q174" s="6"/>
    </row>
    <row r="175" spans="10:17" x14ac:dyDescent="0.25">
      <c r="J175" s="6"/>
      <c r="K175" s="6">
        <f>AVERAGE('covid-19'!B167:B248)</f>
        <v>5120710.7682926832</v>
      </c>
      <c r="L175" s="6"/>
      <c r="M175" s="6"/>
      <c r="N175" s="6"/>
      <c r="O175" s="6"/>
      <c r="Q175" s="6"/>
    </row>
    <row r="176" spans="10:17" x14ac:dyDescent="0.25">
      <c r="J176" s="6"/>
      <c r="K176" s="6">
        <f>AVERAGE('covid-19'!B168:B249)</f>
        <v>5171186.7560975607</v>
      </c>
      <c r="L176" s="6"/>
      <c r="M176" s="6"/>
      <c r="N176" s="6"/>
      <c r="O176" s="6"/>
      <c r="Q176" s="6"/>
    </row>
    <row r="177" spans="10:17" x14ac:dyDescent="0.25">
      <c r="J177" s="6"/>
      <c r="K177" s="6">
        <f>AVERAGE('covid-19'!B169:B250)</f>
        <v>5221782.4268292682</v>
      </c>
      <c r="L177" s="6"/>
      <c r="M177" s="6"/>
      <c r="N177" s="6"/>
      <c r="O177" s="6"/>
      <c r="Q177" s="6"/>
    </row>
    <row r="178" spans="10:17" x14ac:dyDescent="0.25">
      <c r="J178" s="6"/>
      <c r="K178" s="6">
        <f>AVERAGE('covid-19'!B170:B251)</f>
        <v>5272321.7439024393</v>
      </c>
      <c r="L178" s="6"/>
      <c r="M178" s="6"/>
      <c r="N178" s="6"/>
      <c r="O178" s="6"/>
      <c r="Q178" s="6"/>
    </row>
    <row r="179" spans="10:17" x14ac:dyDescent="0.25">
      <c r="J179" s="6"/>
      <c r="K179" s="6">
        <f>AVERAGE('covid-19'!B171:B252)</f>
        <v>5322656.3536585364</v>
      </c>
      <c r="L179" s="6"/>
      <c r="M179" s="6"/>
      <c r="N179" s="6"/>
      <c r="O179" s="6"/>
      <c r="Q179" s="6"/>
    </row>
    <row r="180" spans="10:17" x14ac:dyDescent="0.25">
      <c r="J180" s="6"/>
      <c r="K180" s="6">
        <f>AVERAGE('covid-19'!B172:B253)</f>
        <v>5372721.5121951215</v>
      </c>
      <c r="L180" s="6"/>
      <c r="M180" s="6"/>
      <c r="N180" s="6"/>
      <c r="O180" s="6"/>
      <c r="Q180" s="6"/>
    </row>
    <row r="181" spans="10:17" x14ac:dyDescent="0.25">
      <c r="J181" s="6"/>
      <c r="K181" s="6">
        <f>AVERAGE('covid-19'!B173:B254)</f>
        <v>5422589.2073170729</v>
      </c>
      <c r="L181" s="6"/>
      <c r="M181" s="6"/>
      <c r="N181" s="6"/>
      <c r="O181" s="6"/>
      <c r="Q181" s="6"/>
    </row>
    <row r="182" spans="10:17" x14ac:dyDescent="0.25">
      <c r="J182" s="6"/>
      <c r="K182" s="6">
        <f>AVERAGE('covid-19'!B174:B255)</f>
        <v>5472137.7682926832</v>
      </c>
      <c r="L182" s="6"/>
      <c r="M182" s="6"/>
      <c r="N182" s="6"/>
      <c r="O182" s="6"/>
      <c r="Q182" s="6"/>
    </row>
    <row r="183" spans="10:17" x14ac:dyDescent="0.25">
      <c r="J183" s="6"/>
      <c r="K183" s="6">
        <f>AVERAGE('covid-19'!B175:B256)</f>
        <v>5521511.9024390243</v>
      </c>
      <c r="L183" s="6"/>
      <c r="M183" s="6"/>
      <c r="N183" s="6"/>
      <c r="O183" s="6"/>
      <c r="Q183" s="6"/>
    </row>
    <row r="184" spans="10:17" x14ac:dyDescent="0.25">
      <c r="J184" s="6"/>
      <c r="K184" s="6">
        <f>AVERAGE('covid-19'!B176:B257)</f>
        <v>5570834.5121951215</v>
      </c>
      <c r="L184" s="6"/>
      <c r="M184" s="6"/>
      <c r="N184" s="6"/>
      <c r="O184" s="6"/>
      <c r="Q184" s="6"/>
    </row>
    <row r="185" spans="10:17" x14ac:dyDescent="0.25">
      <c r="J185" s="6"/>
      <c r="K185" s="6">
        <f>AVERAGE('covid-19'!B177:B258)</f>
        <v>5619988.9756097561</v>
      </c>
      <c r="L185" s="6"/>
      <c r="M185" s="6"/>
      <c r="N185" s="6"/>
      <c r="O185" s="6"/>
      <c r="Q185" s="6"/>
    </row>
    <row r="186" spans="10:17" x14ac:dyDescent="0.25">
      <c r="J186" s="6"/>
      <c r="K186" s="6">
        <f>AVERAGE('covid-19'!B178:B259)</f>
        <v>5668771.0121951215</v>
      </c>
      <c r="L186" s="6"/>
      <c r="M186" s="6"/>
      <c r="N186" s="6"/>
      <c r="O186" s="6"/>
      <c r="Q186" s="6"/>
    </row>
    <row r="187" spans="10:17" x14ac:dyDescent="0.25">
      <c r="J187" s="6"/>
      <c r="K187" s="6">
        <f>AVERAGE('covid-19'!B179:B260)</f>
        <v>5717480.7439024393</v>
      </c>
      <c r="L187" s="6"/>
      <c r="M187" s="6"/>
      <c r="N187" s="6"/>
      <c r="O187" s="6"/>
      <c r="Q187" s="6"/>
    </row>
    <row r="188" spans="10:17" x14ac:dyDescent="0.25">
      <c r="J188" s="6"/>
      <c r="K188" s="6">
        <f>AVERAGE('covid-19'!B180:B261)</f>
        <v>5765790.1707317075</v>
      </c>
      <c r="L188" s="6"/>
      <c r="M188" s="6"/>
      <c r="N188" s="6"/>
      <c r="O188" s="6"/>
      <c r="Q188" s="6"/>
    </row>
    <row r="189" spans="10:17" x14ac:dyDescent="0.25">
      <c r="J189" s="6"/>
      <c r="K189" s="6">
        <f>AVERAGE('covid-19'!B181:B262)</f>
        <v>5813881.2317073168</v>
      </c>
      <c r="L189" s="6"/>
      <c r="M189" s="6"/>
      <c r="N189" s="6"/>
      <c r="O189" s="6"/>
      <c r="Q189" s="6"/>
    </row>
    <row r="190" spans="10:17" x14ac:dyDescent="0.25">
      <c r="J190" s="6"/>
      <c r="K190" s="6">
        <f>AVERAGE('covid-19'!B182:B263)</f>
        <v>5861898.2804878047</v>
      </c>
      <c r="L190" s="6"/>
      <c r="M190" s="6"/>
      <c r="N190" s="6"/>
      <c r="O190" s="6"/>
      <c r="Q190" s="6"/>
    </row>
    <row r="191" spans="10:17" x14ac:dyDescent="0.25">
      <c r="J191" s="6"/>
      <c r="K191" s="6">
        <f>AVERAGE('covid-19'!B183:B264)</f>
        <v>5909874.9268292682</v>
      </c>
      <c r="L191" s="6"/>
      <c r="M191" s="6"/>
      <c r="N191" s="6"/>
      <c r="O191" s="6"/>
      <c r="Q191" s="6"/>
    </row>
    <row r="192" spans="10:17" x14ac:dyDescent="0.25">
      <c r="J192" s="6"/>
      <c r="K192" s="6">
        <f>AVERAGE('covid-19'!B184:B265)</f>
        <v>5957751.0853658533</v>
      </c>
      <c r="L192" s="6"/>
      <c r="M192" s="6"/>
      <c r="N192" s="6"/>
      <c r="O192" s="6"/>
      <c r="Q192" s="6"/>
    </row>
    <row r="193" spans="10:17" x14ac:dyDescent="0.25">
      <c r="J193" s="6"/>
      <c r="K193" s="6">
        <f>AVERAGE('covid-19'!B185:B266)</f>
        <v>6005377.317073171</v>
      </c>
      <c r="L193" s="6"/>
      <c r="M193" s="6"/>
      <c r="N193" s="6"/>
      <c r="O193" s="6"/>
      <c r="Q193" s="6"/>
    </row>
    <row r="194" spans="10:17" x14ac:dyDescent="0.25">
      <c r="J194" s="6"/>
      <c r="K194" s="6">
        <f>AVERAGE('covid-19'!B186:B267)</f>
        <v>6052738.6341463411</v>
      </c>
      <c r="L194" s="6"/>
      <c r="M194" s="6"/>
      <c r="N194" s="6"/>
      <c r="O194" s="6"/>
      <c r="Q194" s="6"/>
    </row>
    <row r="195" spans="10:17" x14ac:dyDescent="0.25">
      <c r="J195" s="6"/>
      <c r="K195" s="6">
        <f>AVERAGE('covid-19'!B187:B268)</f>
        <v>6099909.5487804879</v>
      </c>
      <c r="L195" s="6"/>
      <c r="M195" s="6"/>
      <c r="N195" s="6"/>
      <c r="O195" s="6"/>
      <c r="Q195" s="6"/>
    </row>
    <row r="196" spans="10:17" x14ac:dyDescent="0.25">
      <c r="J196" s="6"/>
      <c r="K196" s="6">
        <f>AVERAGE('covid-19'!B188:B269)</f>
        <v>6146913.7317073168</v>
      </c>
      <c r="L196" s="6"/>
      <c r="M196" s="6"/>
      <c r="N196" s="6"/>
      <c r="O196" s="6"/>
      <c r="Q196" s="6"/>
    </row>
    <row r="197" spans="10:17" x14ac:dyDescent="0.25">
      <c r="J197" s="6"/>
      <c r="K197" s="6">
        <f>AVERAGE('covid-19'!B189:B270)</f>
        <v>6193900.5609756093</v>
      </c>
      <c r="L197" s="6"/>
      <c r="M197" s="6"/>
      <c r="N197" s="6"/>
      <c r="O197" s="6"/>
      <c r="Q197" s="6"/>
    </row>
    <row r="198" spans="10:17" x14ac:dyDescent="0.25">
      <c r="J198" s="6"/>
      <c r="K198" s="6">
        <f>AVERAGE('covid-19'!B190:B271)</f>
        <v>6241085.5243902439</v>
      </c>
      <c r="L198" s="6"/>
      <c r="M198" s="6"/>
      <c r="N198" s="6"/>
      <c r="O198" s="6"/>
      <c r="Q198" s="6"/>
    </row>
    <row r="199" spans="10:17" x14ac:dyDescent="0.25">
      <c r="J199" s="6"/>
      <c r="K199" s="6">
        <f>AVERAGE('covid-19'!B191:B272)</f>
        <v>6288192.1951219514</v>
      </c>
      <c r="L199" s="6"/>
      <c r="M199" s="6"/>
      <c r="N199" s="6"/>
      <c r="O199" s="6"/>
      <c r="Q199" s="6"/>
    </row>
    <row r="200" spans="10:17" x14ac:dyDescent="0.25">
      <c r="J200" s="6"/>
      <c r="K200" s="6">
        <f>AVERAGE('covid-19'!B192:B273)</f>
        <v>6335113.0853658533</v>
      </c>
      <c r="L200" s="6"/>
      <c r="M200" s="6"/>
      <c r="N200" s="6"/>
      <c r="O200" s="6"/>
      <c r="Q200" s="6"/>
    </row>
    <row r="201" spans="10:17" x14ac:dyDescent="0.25">
      <c r="J201" s="6"/>
      <c r="K201" s="6">
        <f>AVERAGE('covid-19'!B193:B274)</f>
        <v>6382017.6097560972</v>
      </c>
      <c r="L201" s="6"/>
      <c r="M201" s="6"/>
      <c r="N201" s="6"/>
      <c r="O201" s="6"/>
      <c r="Q201" s="6"/>
    </row>
    <row r="202" spans="10:17" x14ac:dyDescent="0.25">
      <c r="J202" s="6"/>
      <c r="K202" s="6">
        <f>AVERAGE('covid-19'!B194:B275)</f>
        <v>6428820.2560975607</v>
      </c>
      <c r="L202" s="6"/>
      <c r="M202" s="6"/>
      <c r="N202" s="6"/>
      <c r="O202" s="6"/>
      <c r="Q202" s="6"/>
    </row>
    <row r="203" spans="10:17" x14ac:dyDescent="0.25">
      <c r="J203" s="6"/>
      <c r="K203" s="6">
        <f>AVERAGE('covid-19'!B195:B276)</f>
        <v>6475563.7439024393</v>
      </c>
      <c r="L203" s="6"/>
      <c r="M203" s="6"/>
      <c r="N203" s="6"/>
      <c r="O203" s="6"/>
      <c r="Q203" s="6"/>
    </row>
    <row r="204" spans="10:17" x14ac:dyDescent="0.25">
      <c r="J204" s="6"/>
      <c r="K204" s="6">
        <f>AVERAGE('covid-19'!B196:B277)</f>
        <v>6522530.4268292682</v>
      </c>
      <c r="L204" s="6"/>
      <c r="M204" s="6"/>
      <c r="N204" s="6"/>
      <c r="O204" s="6"/>
      <c r="Q204" s="6"/>
    </row>
    <row r="205" spans="10:17" x14ac:dyDescent="0.25">
      <c r="J205" s="6"/>
      <c r="K205" s="6">
        <f>AVERAGE('covid-19'!B197:B278)</f>
        <v>6569917.8780487804</v>
      </c>
      <c r="L205" s="6"/>
      <c r="M205" s="6"/>
      <c r="N205" s="6"/>
      <c r="O205" s="6"/>
      <c r="Q205" s="6"/>
    </row>
    <row r="206" spans="10:17" x14ac:dyDescent="0.25">
      <c r="J206" s="6"/>
      <c r="K206" s="6">
        <f>AVERAGE('covid-19'!B198:B279)</f>
        <v>6617684.5365853654</v>
      </c>
      <c r="L206" s="6"/>
      <c r="M206" s="6"/>
      <c r="N206" s="6"/>
      <c r="O206" s="6"/>
      <c r="Q206" s="6"/>
    </row>
    <row r="207" spans="10:17" x14ac:dyDescent="0.25">
      <c r="J207" s="6"/>
      <c r="K207" s="6">
        <f>AVERAGE('covid-19'!B199:B280)</f>
        <v>6665526.3902439028</v>
      </c>
      <c r="L207" s="6"/>
      <c r="M207" s="6"/>
      <c r="N207" s="6"/>
      <c r="O207" s="6"/>
      <c r="Q207" s="6"/>
    </row>
    <row r="208" spans="10:17" x14ac:dyDescent="0.25">
      <c r="J208" s="6"/>
      <c r="K208" s="6">
        <f>AVERAGE('covid-19'!B200:B281)</f>
        <v>6713623.3048780486</v>
      </c>
      <c r="L208" s="6"/>
      <c r="M208" s="6"/>
      <c r="N208" s="6"/>
      <c r="O208" s="6"/>
      <c r="Q208" s="6"/>
    </row>
    <row r="209" spans="10:17" x14ac:dyDescent="0.25">
      <c r="J209" s="6"/>
      <c r="K209" s="6">
        <f>AVERAGE('covid-19'!B201:B282)</f>
        <v>6761925.9878048785</v>
      </c>
      <c r="L209" s="6"/>
      <c r="M209" s="6"/>
      <c r="N209" s="6"/>
      <c r="O209" s="6"/>
      <c r="Q209" s="6"/>
    </row>
    <row r="210" spans="10:17" x14ac:dyDescent="0.25">
      <c r="J210" s="6"/>
      <c r="K210" s="6">
        <f>AVERAGE('covid-19'!B202:B283)</f>
        <v>6810481.4146341467</v>
      </c>
      <c r="L210" s="6"/>
      <c r="M210" s="6"/>
      <c r="N210" s="6"/>
      <c r="O210" s="6"/>
      <c r="Q210" s="6"/>
    </row>
    <row r="211" spans="10:17" x14ac:dyDescent="0.25">
      <c r="J211" s="6"/>
      <c r="K211" s="6">
        <f>AVERAGE('covid-19'!B203:B284)</f>
        <v>6859468.9024390243</v>
      </c>
      <c r="L211" s="6"/>
      <c r="M211" s="6"/>
      <c r="N211" s="6"/>
      <c r="O211" s="6"/>
      <c r="Q211" s="6"/>
    </row>
    <row r="212" spans="10:17" x14ac:dyDescent="0.25">
      <c r="J212" s="6"/>
      <c r="K212" s="6">
        <f>AVERAGE('covid-19'!B204:B285)</f>
        <v>6909083.0731707318</v>
      </c>
      <c r="L212" s="6"/>
      <c r="M212" s="6"/>
      <c r="N212" s="6"/>
      <c r="O212" s="6"/>
      <c r="Q212" s="6"/>
    </row>
    <row r="213" spans="10:17" x14ac:dyDescent="0.25">
      <c r="J213" s="6"/>
      <c r="K213" s="6">
        <f>AVERAGE('covid-19'!B205:B286)</f>
        <v>6959148.8780487804</v>
      </c>
      <c r="L213" s="6"/>
      <c r="M213" s="6"/>
      <c r="N213" s="6"/>
      <c r="O213" s="6"/>
      <c r="Q213" s="6"/>
    </row>
    <row r="214" spans="10:17" x14ac:dyDescent="0.25">
      <c r="J214" s="6"/>
      <c r="K214" s="6">
        <f>AVERAGE('covid-19'!B206:B287)</f>
        <v>7009468.8048780486</v>
      </c>
      <c r="L214" s="6"/>
      <c r="M214" s="6"/>
      <c r="N214" s="6"/>
      <c r="O214" s="6"/>
      <c r="Q214" s="6"/>
    </row>
    <row r="215" spans="10:17" x14ac:dyDescent="0.25">
      <c r="J215" s="6"/>
      <c r="K215" s="6">
        <f>AVERAGE('covid-19'!B207:B288)</f>
        <v>7060273.2195121953</v>
      </c>
      <c r="L215" s="6"/>
      <c r="M215" s="6"/>
      <c r="N215" s="6"/>
      <c r="O215" s="6"/>
      <c r="Q215" s="6"/>
    </row>
    <row r="216" spans="10:17" x14ac:dyDescent="0.25">
      <c r="J216" s="6"/>
      <c r="K216" s="6">
        <f>AVERAGE('covid-19'!B208:B289)</f>
        <v>7111545.3780487804</v>
      </c>
      <c r="L216" s="6"/>
      <c r="M216" s="6"/>
      <c r="N216" s="6"/>
      <c r="O216" s="6"/>
      <c r="Q216" s="6"/>
    </row>
    <row r="217" spans="10:17" x14ac:dyDescent="0.25">
      <c r="J217" s="6"/>
      <c r="K217" s="6">
        <f>AVERAGE('covid-19'!B209:B290)</f>
        <v>7163410.2317073168</v>
      </c>
      <c r="L217" s="6"/>
      <c r="M217" s="6"/>
      <c r="N217" s="6"/>
      <c r="O217" s="6"/>
      <c r="Q217" s="6"/>
    </row>
    <row r="218" spans="10:17" x14ac:dyDescent="0.25">
      <c r="J218" s="6"/>
      <c r="K218" s="6">
        <f>AVERAGE('covid-19'!B210:B291)</f>
        <v>7216136.1341463411</v>
      </c>
      <c r="L218" s="6"/>
      <c r="M218" s="6"/>
      <c r="N218" s="6"/>
      <c r="O218" s="6"/>
      <c r="Q218" s="6"/>
    </row>
    <row r="219" spans="10:17" x14ac:dyDescent="0.25">
      <c r="J219" s="6"/>
      <c r="K219" s="6">
        <f>AVERAGE('covid-19'!B211:B292)</f>
        <v>7269967.9634146346</v>
      </c>
      <c r="L219" s="6"/>
      <c r="M219" s="6"/>
      <c r="N219" s="6"/>
      <c r="O219" s="6"/>
      <c r="Q219" s="6"/>
    </row>
    <row r="220" spans="10:17" x14ac:dyDescent="0.25">
      <c r="J220" s="6"/>
      <c r="K220" s="6">
        <f>AVERAGE('covid-19'!B212:B293)</f>
        <v>7324877.9390243907</v>
      </c>
      <c r="L220" s="6"/>
      <c r="M220" s="6"/>
      <c r="N220" s="6"/>
      <c r="O220" s="6"/>
      <c r="Q220" s="6"/>
    </row>
    <row r="221" spans="10:17" x14ac:dyDescent="0.25">
      <c r="J221" s="6"/>
      <c r="K221" s="6">
        <f>AVERAGE('covid-19'!B213:B294)</f>
        <v>7380520.7195121953</v>
      </c>
      <c r="L221" s="6"/>
      <c r="M221" s="6"/>
      <c r="N221" s="6"/>
      <c r="O221" s="6"/>
      <c r="Q221" s="6"/>
    </row>
    <row r="222" spans="10:17" x14ac:dyDescent="0.25">
      <c r="J222" s="6"/>
      <c r="K222" s="6">
        <f>AVERAGE('covid-19'!B214:B295)</f>
        <v>7437229.7317073168</v>
      </c>
      <c r="L222" s="6"/>
      <c r="M222" s="6"/>
      <c r="N222" s="6"/>
      <c r="O222" s="6"/>
      <c r="Q222" s="6"/>
    </row>
    <row r="223" spans="10:17" x14ac:dyDescent="0.25">
      <c r="J223" s="6"/>
      <c r="K223" s="6">
        <f>AVERAGE('covid-19'!B215:B296)</f>
        <v>7495080.7195121953</v>
      </c>
      <c r="L223" s="6"/>
      <c r="M223" s="6"/>
      <c r="N223" s="6"/>
      <c r="O223" s="6"/>
      <c r="Q223" s="6"/>
    </row>
    <row r="224" spans="10:17" x14ac:dyDescent="0.25">
      <c r="J224" s="6"/>
      <c r="K224" s="6">
        <f>AVERAGE('covid-19'!B216:B297)</f>
        <v>7554078.3292682925</v>
      </c>
      <c r="L224" s="6"/>
      <c r="M224" s="6"/>
      <c r="N224" s="6"/>
      <c r="O224" s="6"/>
      <c r="Q224" s="6"/>
    </row>
    <row r="225" spans="10:17" x14ac:dyDescent="0.25">
      <c r="J225" s="6"/>
      <c r="K225" s="6">
        <f>AVERAGE('covid-19'!B217:B298)</f>
        <v>7614522.5853658533</v>
      </c>
      <c r="L225" s="6"/>
      <c r="M225" s="6"/>
      <c r="N225" s="6"/>
      <c r="O225" s="6"/>
      <c r="Q225" s="6"/>
    </row>
    <row r="226" spans="10:17" x14ac:dyDescent="0.25">
      <c r="J226" s="6"/>
      <c r="K226" s="6">
        <f>AVERAGE('covid-19'!B218:B299)</f>
        <v>7676785.9024390243</v>
      </c>
      <c r="L226" s="6"/>
      <c r="M226" s="6"/>
      <c r="N226" s="6"/>
      <c r="O226" s="6"/>
      <c r="Q226" s="6"/>
    </row>
    <row r="227" spans="10:17" x14ac:dyDescent="0.25">
      <c r="J227" s="6"/>
      <c r="K227" s="6">
        <f>AVERAGE('covid-19'!B219:B300)</f>
        <v>7740495.9146341467</v>
      </c>
      <c r="L227" s="6"/>
      <c r="M227" s="6"/>
      <c r="N227" s="6"/>
      <c r="O227" s="6"/>
      <c r="Q227" s="6"/>
    </row>
    <row r="228" spans="10:17" x14ac:dyDescent="0.25">
      <c r="J228" s="6"/>
      <c r="K228" s="6">
        <f>AVERAGE('covid-19'!B220:B301)</f>
        <v>7805377.3292682925</v>
      </c>
      <c r="L228" s="6"/>
      <c r="M228" s="6"/>
      <c r="N228" s="6"/>
      <c r="O228" s="6"/>
      <c r="Q228" s="6"/>
    </row>
    <row r="229" spans="10:17" x14ac:dyDescent="0.25">
      <c r="J229" s="6"/>
      <c r="K229" s="6">
        <f>AVERAGE('covid-19'!B221:B302)</f>
        <v>7871739.4268292682</v>
      </c>
      <c r="L229" s="6"/>
      <c r="M229" s="6"/>
      <c r="N229" s="6"/>
      <c r="O229" s="6"/>
      <c r="Q229" s="6"/>
    </row>
    <row r="230" spans="10:17" x14ac:dyDescent="0.25">
      <c r="J230" s="6"/>
      <c r="K230" s="6">
        <f>AVERAGE('covid-19'!B222:B303)</f>
        <v>7939513.658536585</v>
      </c>
      <c r="L230" s="6"/>
      <c r="M230" s="6"/>
      <c r="N230" s="6"/>
      <c r="O230" s="6"/>
      <c r="Q230" s="6"/>
    </row>
    <row r="231" spans="10:17" x14ac:dyDescent="0.25">
      <c r="J231" s="6"/>
      <c r="K231" s="6">
        <f>AVERAGE('covid-19'!B223:B304)</f>
        <v>8008821.0121951215</v>
      </c>
      <c r="L231" s="6"/>
      <c r="M231" s="6"/>
      <c r="N231" s="6"/>
      <c r="O231" s="6"/>
      <c r="Q231" s="6"/>
    </row>
    <row r="232" spans="10:17" x14ac:dyDescent="0.25">
      <c r="J232" s="6"/>
      <c r="K232" s="6">
        <f>AVERAGE('covid-19'!B224:B305)</f>
        <v>8079871.0365853654</v>
      </c>
      <c r="L232" s="6"/>
      <c r="M232" s="6"/>
      <c r="N232" s="6"/>
      <c r="O232" s="6"/>
      <c r="Q232" s="6"/>
    </row>
    <row r="233" spans="10:17" x14ac:dyDescent="0.25">
      <c r="J233" s="6"/>
      <c r="K233" s="6">
        <f>AVERAGE('covid-19'!B225:B306)</f>
        <v>8152938.5</v>
      </c>
      <c r="L233" s="6"/>
      <c r="M233" s="6"/>
      <c r="N233" s="6"/>
      <c r="O233" s="6"/>
      <c r="Q233" s="6"/>
    </row>
    <row r="234" spans="10:17" x14ac:dyDescent="0.25">
      <c r="J234" s="6"/>
      <c r="K234" s="6">
        <f>AVERAGE('covid-19'!B226:B307)</f>
        <v>8227657.7439024393</v>
      </c>
      <c r="L234" s="6"/>
      <c r="M234" s="6"/>
      <c r="N234" s="6"/>
      <c r="O234" s="6"/>
      <c r="Q234" s="6"/>
    </row>
    <row r="235" spans="10:17" x14ac:dyDescent="0.25">
      <c r="J235" s="6"/>
      <c r="K235" s="6">
        <f>AVERAGE('covid-19'!B227:B308)</f>
        <v>8303556.8048780486</v>
      </c>
      <c r="L235" s="6"/>
      <c r="M235" s="6"/>
      <c r="N235" s="6"/>
      <c r="O235" s="6"/>
      <c r="Q235" s="6"/>
    </row>
    <row r="236" spans="10:17" x14ac:dyDescent="0.25">
      <c r="J236" s="6"/>
      <c r="K236" s="6">
        <f>AVERAGE('covid-19'!B228:B309)</f>
        <v>8381250.7317073168</v>
      </c>
      <c r="L236" s="6"/>
      <c r="M236" s="6"/>
      <c r="N236" s="6"/>
      <c r="O236" s="6"/>
      <c r="Q236" s="6"/>
    </row>
    <row r="237" spans="10:17" x14ac:dyDescent="0.25">
      <c r="J237" s="6"/>
      <c r="K237" s="6">
        <f>AVERAGE('covid-19'!B229:B310)</f>
        <v>8460547.841463415</v>
      </c>
      <c r="L237" s="6"/>
      <c r="M237" s="6"/>
      <c r="N237" s="6"/>
      <c r="O237" s="6"/>
      <c r="Q237" s="6"/>
    </row>
    <row r="238" spans="10:17" x14ac:dyDescent="0.25">
      <c r="J238" s="6"/>
      <c r="K238" s="6">
        <f>AVERAGE('covid-19'!B230:B311)</f>
        <v>8541411.8902439028</v>
      </c>
      <c r="L238" s="6"/>
      <c r="M238" s="6"/>
      <c r="N238" s="6"/>
      <c r="O238" s="6"/>
      <c r="Q238" s="6"/>
    </row>
    <row r="239" spans="10:17" x14ac:dyDescent="0.25">
      <c r="J239" s="6"/>
      <c r="K239" s="6">
        <f>AVERAGE('covid-19'!B231:B312)</f>
        <v>8623016.6829268299</v>
      </c>
      <c r="L239" s="6"/>
      <c r="M239" s="6"/>
      <c r="N239" s="6"/>
      <c r="O239" s="6"/>
      <c r="Q239" s="6"/>
    </row>
    <row r="240" spans="10:17" x14ac:dyDescent="0.25">
      <c r="J240" s="6"/>
      <c r="K240" s="6">
        <f>AVERAGE('covid-19'!B232:B313)</f>
        <v>8706765.8780487813</v>
      </c>
      <c r="L240" s="6"/>
      <c r="M240" s="6"/>
      <c r="N240" s="6"/>
      <c r="O240" s="6"/>
      <c r="Q240" s="6"/>
    </row>
    <row r="241" spans="10:17" x14ac:dyDescent="0.25">
      <c r="J241" s="6"/>
      <c r="K241" s="6">
        <f>AVERAGE('covid-19'!B233:B314)</f>
        <v>8792054.6097560972</v>
      </c>
      <c r="L241" s="6"/>
      <c r="M241" s="6"/>
      <c r="N241" s="6"/>
      <c r="O241" s="6"/>
      <c r="Q241" s="6"/>
    </row>
    <row r="242" spans="10:17" x14ac:dyDescent="0.25">
      <c r="J242" s="6"/>
      <c r="K242" s="6">
        <f>AVERAGE('covid-19'!B234:B315)</f>
        <v>8878650.4146341458</v>
      </c>
      <c r="L242" s="6"/>
      <c r="M242" s="6"/>
      <c r="N242" s="6"/>
      <c r="O242" s="6"/>
      <c r="Q242" s="6"/>
    </row>
    <row r="243" spans="10:17" x14ac:dyDescent="0.25">
      <c r="J243" s="6"/>
      <c r="K243" s="6">
        <f>AVERAGE('covid-19'!B235:B316)</f>
        <v>8966884.341463415</v>
      </c>
      <c r="L243" s="6"/>
      <c r="M243" s="6"/>
      <c r="N243" s="6"/>
      <c r="O243" s="6"/>
      <c r="Q243" s="6"/>
    </row>
    <row r="244" spans="10:17" x14ac:dyDescent="0.25">
      <c r="J244" s="6"/>
      <c r="K244" s="6">
        <f>AVERAGE('covid-19'!B236:B317)</f>
        <v>9056900.7926829271</v>
      </c>
      <c r="L244" s="6"/>
      <c r="M244" s="6"/>
      <c r="N244" s="6"/>
      <c r="O244" s="6"/>
      <c r="Q244" s="6"/>
    </row>
    <row r="245" spans="10:17" x14ac:dyDescent="0.25">
      <c r="J245" s="6"/>
      <c r="K245" s="6">
        <f>AVERAGE('covid-19'!B237:B318)</f>
        <v>9148790.475609757</v>
      </c>
      <c r="L245" s="6"/>
      <c r="M245" s="6"/>
      <c r="N245" s="6"/>
      <c r="O245" s="6"/>
      <c r="Q245" s="6"/>
    </row>
    <row r="246" spans="10:17" x14ac:dyDescent="0.25">
      <c r="J246" s="6"/>
      <c r="K246" s="6">
        <f>AVERAGE('covid-19'!B238:B319)</f>
        <v>9242858.6219512187</v>
      </c>
      <c r="L246" s="6"/>
      <c r="M246" s="6"/>
      <c r="N246" s="6"/>
      <c r="O246" s="6"/>
      <c r="Q246" s="6"/>
    </row>
    <row r="247" spans="10:17" x14ac:dyDescent="0.25">
      <c r="J247" s="6"/>
      <c r="K247" s="6">
        <f>AVERAGE('covid-19'!B239:B320)</f>
        <v>9339341.7073170729</v>
      </c>
      <c r="L247" s="6"/>
      <c r="M247" s="6"/>
      <c r="N247" s="6"/>
      <c r="O247" s="6"/>
      <c r="Q247" s="6"/>
    </row>
    <row r="248" spans="10:17" x14ac:dyDescent="0.25">
      <c r="J248" s="6"/>
      <c r="K248" s="6">
        <f>AVERAGE('covid-19'!B240:B321)</f>
        <v>9437883.5853658542</v>
      </c>
      <c r="L248" s="6"/>
      <c r="M248" s="6"/>
      <c r="N248" s="6"/>
      <c r="O248" s="6"/>
      <c r="Q248" s="6"/>
    </row>
    <row r="249" spans="10:17" x14ac:dyDescent="0.25">
      <c r="J249" s="6"/>
      <c r="K249" s="6">
        <f>AVERAGE('covid-19'!B241:B322)</f>
        <v>9538043.8048780486</v>
      </c>
      <c r="L249" s="6"/>
      <c r="M249" s="6"/>
      <c r="N249" s="6"/>
      <c r="O249" s="6"/>
      <c r="Q249" s="6"/>
    </row>
    <row r="250" spans="10:17" x14ac:dyDescent="0.25">
      <c r="J250" s="6"/>
      <c r="K250" s="6">
        <f>AVERAGE('covid-19'!B242:B323)</f>
        <v>9640219.3292682935</v>
      </c>
      <c r="L250" s="6"/>
      <c r="M250" s="6"/>
      <c r="N250" s="6"/>
      <c r="O250" s="6"/>
      <c r="Q250" s="6"/>
    </row>
    <row r="251" spans="10:17" x14ac:dyDescent="0.25">
      <c r="J251" s="6"/>
      <c r="K251" s="6">
        <f>AVERAGE('covid-19'!B243:B324)</f>
        <v>9744521.7317073178</v>
      </c>
      <c r="L251" s="6"/>
      <c r="M251" s="6"/>
      <c r="N251" s="6"/>
      <c r="O251" s="6"/>
      <c r="Q251" s="6"/>
    </row>
    <row r="252" spans="10:17" x14ac:dyDescent="0.25">
      <c r="J252" s="6"/>
      <c r="K252" s="6">
        <f>AVERAGE('covid-19'!B244:B325)</f>
        <v>9850907.4146341458</v>
      </c>
      <c r="L252" s="6"/>
      <c r="M252" s="6"/>
      <c r="N252" s="6"/>
      <c r="O252" s="6"/>
      <c r="Q252" s="6"/>
    </row>
    <row r="253" spans="10:17" x14ac:dyDescent="0.25">
      <c r="J253" s="6"/>
      <c r="K253" s="6">
        <f>AVERAGE('covid-19'!B245:B326)</f>
        <v>9959535.9146341458</v>
      </c>
      <c r="L253" s="6"/>
      <c r="M253" s="6"/>
      <c r="N253" s="6"/>
      <c r="O253" s="6"/>
      <c r="Q253" s="6"/>
    </row>
    <row r="254" spans="10:17" x14ac:dyDescent="0.25">
      <c r="J254" s="6"/>
      <c r="K254" s="6">
        <f>AVERAGE('covid-19'!B246:B327)</f>
        <v>10071135.878048781</v>
      </c>
      <c r="L254" s="6"/>
      <c r="M254" s="6"/>
      <c r="N254" s="6"/>
      <c r="O254" s="6"/>
      <c r="Q254" s="6"/>
    </row>
    <row r="255" spans="10:17" x14ac:dyDescent="0.25">
      <c r="J255" s="6"/>
      <c r="K255" s="6">
        <f>AVERAGE('covid-19'!B247:B328)</f>
        <v>10184596.573170731</v>
      </c>
      <c r="L255" s="6"/>
      <c r="M255" s="6"/>
      <c r="N255" s="6"/>
      <c r="O255" s="6"/>
      <c r="Q255" s="6"/>
    </row>
    <row r="256" spans="10:17" x14ac:dyDescent="0.25">
      <c r="J256" s="6"/>
      <c r="K256" s="6">
        <f>AVERAGE('covid-19'!B248:B329)</f>
        <v>10299847.853658536</v>
      </c>
      <c r="L256" s="6"/>
      <c r="M256" s="6"/>
      <c r="N256" s="6"/>
      <c r="O256" s="6"/>
      <c r="Q256" s="6"/>
    </row>
    <row r="257" spans="10:17" x14ac:dyDescent="0.25">
      <c r="J257" s="6"/>
      <c r="K257" s="6">
        <f>AVERAGE('covid-19'!B249:B330)</f>
        <v>10417042.256097561</v>
      </c>
      <c r="L257" s="6"/>
      <c r="M257" s="6"/>
      <c r="N257" s="6"/>
      <c r="O257" s="6"/>
      <c r="Q257" s="6"/>
    </row>
    <row r="258" spans="10:17" x14ac:dyDescent="0.25">
      <c r="J258" s="6"/>
      <c r="K258" s="6">
        <f>AVERAGE('covid-19'!B250:B331)</f>
        <v>10536162.865853658</v>
      </c>
      <c r="L258" s="6"/>
      <c r="M258" s="6"/>
      <c r="N258" s="6"/>
      <c r="O258" s="6"/>
      <c r="Q258" s="6"/>
    </row>
    <row r="259" spans="10:17" x14ac:dyDescent="0.25">
      <c r="J259" s="6"/>
      <c r="K259" s="6">
        <f>AVERAGE('covid-19'!B251:B332)</f>
        <v>10657603.548780488</v>
      </c>
      <c r="L259" s="6"/>
      <c r="M259" s="6"/>
      <c r="N259" s="6"/>
      <c r="O259" s="6"/>
      <c r="Q259" s="6"/>
    </row>
    <row r="260" spans="10:17" x14ac:dyDescent="0.25">
      <c r="J260" s="6"/>
      <c r="K260" s="6">
        <f>AVERAGE('covid-19'!B252:B333)</f>
        <v>10781422.451219512</v>
      </c>
      <c r="L260" s="6"/>
      <c r="M260" s="6"/>
      <c r="N260" s="6"/>
      <c r="O260" s="6"/>
      <c r="Q260" s="6"/>
    </row>
    <row r="261" spans="10:17" x14ac:dyDescent="0.25">
      <c r="J261" s="6"/>
      <c r="K261" s="6">
        <f>AVERAGE('covid-19'!B253:B334)</f>
        <v>10907849.792682927</v>
      </c>
      <c r="L261" s="6"/>
      <c r="M261" s="6"/>
      <c r="N261" s="6"/>
      <c r="O261" s="6"/>
      <c r="Q261" s="6"/>
    </row>
    <row r="262" spans="10:17" x14ac:dyDescent="0.25">
      <c r="J262" s="6"/>
      <c r="K262" s="6">
        <f>AVERAGE('covid-19'!B254:B335)</f>
        <v>11036186.219512194</v>
      </c>
      <c r="L262" s="6"/>
      <c r="M262" s="6"/>
      <c r="N262" s="6"/>
      <c r="O262" s="6"/>
      <c r="Q262" s="6"/>
    </row>
    <row r="263" spans="10:17" x14ac:dyDescent="0.25">
      <c r="J263" s="6"/>
      <c r="K263" s="6">
        <f>AVERAGE('covid-19'!B255:B336)</f>
        <v>11166183.792682927</v>
      </c>
      <c r="L263" s="6"/>
      <c r="M263" s="6"/>
      <c r="N263" s="6"/>
      <c r="O263" s="6"/>
      <c r="Q263" s="6"/>
    </row>
    <row r="264" spans="10:17" x14ac:dyDescent="0.25">
      <c r="J264" s="6"/>
      <c r="K264" s="6">
        <f>AVERAGE('covid-19'!B256:B337)</f>
        <v>11298126</v>
      </c>
      <c r="L264" s="6"/>
      <c r="M264" s="6"/>
      <c r="N264" s="6"/>
      <c r="O264" s="6"/>
      <c r="Q264" s="6"/>
    </row>
    <row r="265" spans="10:17" x14ac:dyDescent="0.25">
      <c r="J265" s="6"/>
      <c r="K265" s="6">
        <f>AVERAGE('covid-19'!B257:B338)</f>
        <v>11431961.121951219</v>
      </c>
      <c r="L265" s="6"/>
      <c r="M265" s="6"/>
      <c r="N265" s="6"/>
      <c r="O265" s="6"/>
      <c r="Q265" s="6"/>
    </row>
    <row r="266" spans="10:17" x14ac:dyDescent="0.25">
      <c r="J266" s="6"/>
      <c r="K266" s="6">
        <f>AVERAGE('covid-19'!B258:B339)</f>
        <v>11567920.426829269</v>
      </c>
      <c r="L266" s="6"/>
      <c r="M266" s="6"/>
      <c r="N266" s="6"/>
      <c r="O266" s="6"/>
      <c r="Q266" s="6"/>
    </row>
    <row r="267" spans="10:17" x14ac:dyDescent="0.25">
      <c r="J267" s="6"/>
      <c r="K267" s="6">
        <f>AVERAGE('covid-19'!B259:B340)</f>
        <v>11705656.951219512</v>
      </c>
      <c r="L267" s="6"/>
      <c r="M267" s="6"/>
      <c r="N267" s="6"/>
      <c r="O267" s="6"/>
      <c r="Q267" s="6"/>
    </row>
    <row r="268" spans="10:17" x14ac:dyDescent="0.25">
      <c r="J268" s="6"/>
      <c r="K268" s="6">
        <f>AVERAGE('covid-19'!B260:B341)</f>
        <v>11844196.743902439</v>
      </c>
      <c r="L268" s="6"/>
      <c r="M268" s="6"/>
      <c r="N268" s="6"/>
      <c r="O268" s="6"/>
      <c r="Q268" s="6"/>
    </row>
    <row r="269" spans="10:17" x14ac:dyDescent="0.25">
      <c r="J269" s="6"/>
      <c r="K269" s="6">
        <f>AVERAGE('covid-19'!B261:B342)</f>
        <v>11984620.048780488</v>
      </c>
      <c r="L269" s="6"/>
      <c r="M269" s="6"/>
      <c r="N269" s="6"/>
      <c r="O269" s="6"/>
      <c r="Q269" s="6"/>
    </row>
    <row r="270" spans="10:17" x14ac:dyDescent="0.25">
      <c r="J270" s="6"/>
      <c r="K270" s="6">
        <f>AVERAGE('covid-19'!B262:B343)</f>
        <v>12126375.390243903</v>
      </c>
      <c r="L270" s="6"/>
      <c r="M270" s="6"/>
      <c r="N270" s="6"/>
      <c r="O270" s="6"/>
      <c r="Q270" s="6"/>
    </row>
    <row r="271" spans="10:17" x14ac:dyDescent="0.25">
      <c r="J271" s="6"/>
      <c r="K271" s="6">
        <f>AVERAGE('covid-19'!B263:B344)</f>
        <v>12269789.18292683</v>
      </c>
      <c r="L271" s="6"/>
      <c r="M271" s="6"/>
      <c r="N271" s="6"/>
      <c r="O271" s="6"/>
      <c r="Q271" s="6"/>
    </row>
    <row r="272" spans="10:17" x14ac:dyDescent="0.25">
      <c r="J272" s="6"/>
      <c r="K272" s="6">
        <f>AVERAGE('covid-19'!B264:B345)</f>
        <v>12414966.975609757</v>
      </c>
      <c r="L272" s="6"/>
      <c r="M272" s="6"/>
      <c r="N272" s="6"/>
      <c r="O272" s="6"/>
      <c r="Q272" s="6"/>
    </row>
    <row r="273" spans="10:17" x14ac:dyDescent="0.25">
      <c r="J273" s="6"/>
      <c r="K273" s="6">
        <f>AVERAGE('covid-19'!B265:B346)</f>
        <v>12562217.780487806</v>
      </c>
      <c r="L273" s="6"/>
      <c r="M273" s="6"/>
      <c r="N273" s="6"/>
      <c r="O273" s="6"/>
      <c r="Q273" s="6"/>
    </row>
    <row r="274" spans="10:17" x14ac:dyDescent="0.25">
      <c r="J274" s="6"/>
      <c r="K274" s="6">
        <f>AVERAGE('covid-19'!B266:B347)</f>
        <v>12711656.097560976</v>
      </c>
      <c r="L274" s="6"/>
      <c r="M274" s="6"/>
      <c r="N274" s="6"/>
      <c r="O274" s="6"/>
      <c r="Q274" s="6"/>
    </row>
    <row r="275" spans="10:17" x14ac:dyDescent="0.25">
      <c r="J275" s="6"/>
      <c r="K275" s="6">
        <f>AVERAGE('covid-19'!B267:B348)</f>
        <v>12862343.987804879</v>
      </c>
      <c r="L275" s="6"/>
      <c r="M275" s="6"/>
      <c r="N275" s="6"/>
      <c r="O275" s="6"/>
      <c r="Q275" s="6"/>
    </row>
    <row r="276" spans="10:17" x14ac:dyDescent="0.25">
      <c r="J276" s="6"/>
      <c r="K276" s="6">
        <f>AVERAGE('covid-19'!B268:B349)</f>
        <v>13016002.536585366</v>
      </c>
      <c r="L276" s="6"/>
      <c r="M276" s="6"/>
      <c r="N276" s="6"/>
      <c r="O276" s="6"/>
      <c r="Q276" s="6"/>
    </row>
    <row r="277" spans="10:17" x14ac:dyDescent="0.25">
      <c r="J277" s="6"/>
      <c r="K277" s="6">
        <f>AVERAGE('covid-19'!B269:B350)</f>
        <v>13171458.487804879</v>
      </c>
      <c r="L277" s="6"/>
      <c r="M277" s="6"/>
      <c r="N277" s="6"/>
      <c r="O277" s="6"/>
      <c r="Q277" s="6"/>
    </row>
    <row r="278" spans="10:17" x14ac:dyDescent="0.25">
      <c r="J278" s="6"/>
      <c r="K278" s="6">
        <f>AVERAGE('covid-19'!B270:B351)</f>
        <v>13329255.621951219</v>
      </c>
      <c r="L278" s="6"/>
      <c r="M278" s="6"/>
      <c r="N278" s="6"/>
      <c r="O278" s="6"/>
      <c r="Q278" s="6"/>
    </row>
    <row r="279" spans="10:17" x14ac:dyDescent="0.25">
      <c r="J279" s="6"/>
      <c r="K279" s="6">
        <f>AVERAGE('covid-19'!B271:B352)</f>
        <v>13489121.81707317</v>
      </c>
      <c r="L279" s="6"/>
      <c r="M279" s="6"/>
      <c r="N279" s="6"/>
      <c r="O279" s="6"/>
      <c r="Q279" s="6"/>
    </row>
    <row r="280" spans="10:17" x14ac:dyDescent="0.25">
      <c r="J280" s="6"/>
      <c r="K280" s="6">
        <f>AVERAGE('covid-19'!B272:B353)</f>
        <v>13651250.231707318</v>
      </c>
      <c r="L280" s="6"/>
      <c r="M280" s="6"/>
      <c r="N280" s="6"/>
      <c r="O280" s="6"/>
      <c r="Q280" s="6"/>
    </row>
    <row r="281" spans="10:17" x14ac:dyDescent="0.25">
      <c r="J281" s="6"/>
      <c r="K281" s="6">
        <f>AVERAGE('covid-19'!B273:B354)</f>
        <v>13816153.926829269</v>
      </c>
      <c r="L281" s="6"/>
      <c r="M281" s="6"/>
      <c r="N281" s="6"/>
      <c r="O281" s="6"/>
      <c r="Q281" s="6"/>
    </row>
    <row r="282" spans="10:17" x14ac:dyDescent="0.25">
      <c r="J282" s="6"/>
      <c r="K282" s="6">
        <f>AVERAGE('covid-19'!B274:B355)</f>
        <v>13984141.707317073</v>
      </c>
      <c r="L282" s="6"/>
      <c r="M282" s="6"/>
      <c r="N282" s="6"/>
      <c r="O282" s="6"/>
      <c r="Q282" s="6"/>
    </row>
    <row r="283" spans="10:17" x14ac:dyDescent="0.25">
      <c r="J283" s="6"/>
      <c r="K283" s="6">
        <f>AVERAGE('covid-19'!B275:B356)</f>
        <v>14154403.621951219</v>
      </c>
      <c r="L283" s="6"/>
      <c r="M283" s="6"/>
      <c r="N283" s="6"/>
      <c r="O283" s="6"/>
      <c r="Q283" s="6"/>
    </row>
    <row r="284" spans="10:17" x14ac:dyDescent="0.25">
      <c r="J284" s="6"/>
      <c r="K284" s="6">
        <f>AVERAGE('covid-19'!B276:B357)</f>
        <v>14326466.768292682</v>
      </c>
      <c r="L284" s="6"/>
      <c r="M284" s="6"/>
      <c r="N284" s="6"/>
      <c r="O284" s="6"/>
      <c r="Q284" s="6"/>
    </row>
    <row r="285" spans="10:17" x14ac:dyDescent="0.25">
      <c r="J285" s="6"/>
      <c r="K285" s="6">
        <f>AVERAGE('covid-19'!B277:B358)</f>
        <v>14500506.487804879</v>
      </c>
      <c r="L285" s="6"/>
      <c r="M285" s="6"/>
      <c r="N285" s="6"/>
      <c r="O285" s="6"/>
      <c r="Q285" s="6"/>
    </row>
    <row r="286" spans="10:17" x14ac:dyDescent="0.25">
      <c r="J286" s="6"/>
      <c r="K286" s="6">
        <f>AVERAGE('covid-19'!B278:B359)</f>
        <v>14676434.585365854</v>
      </c>
      <c r="L286" s="6"/>
      <c r="M286" s="6"/>
      <c r="N286" s="6"/>
      <c r="O286" s="6"/>
      <c r="Q286" s="6"/>
    </row>
    <row r="287" spans="10:17" x14ac:dyDescent="0.25">
      <c r="J287" s="6"/>
      <c r="K287" s="6">
        <f>AVERAGE('covid-19'!B279:B360)</f>
        <v>14854119.121951219</v>
      </c>
      <c r="L287" s="6"/>
      <c r="M287" s="6"/>
      <c r="N287" s="6"/>
      <c r="O287" s="6"/>
      <c r="Q287" s="6"/>
    </row>
    <row r="288" spans="10:17" x14ac:dyDescent="0.25">
      <c r="J288" s="6"/>
      <c r="K288" s="6">
        <f>AVERAGE('covid-19'!B280:B361)</f>
        <v>15033766.378048781</v>
      </c>
      <c r="L288" s="6"/>
      <c r="M288" s="6"/>
      <c r="N288" s="6"/>
      <c r="O288" s="6"/>
      <c r="Q288" s="6"/>
    </row>
    <row r="289" spans="10:17" x14ac:dyDescent="0.25">
      <c r="J289" s="6"/>
      <c r="K289" s="6">
        <f>AVERAGE('covid-19'!B281:B362)</f>
        <v>15215610.439024391</v>
      </c>
      <c r="L289" s="6"/>
      <c r="M289" s="6"/>
      <c r="N289" s="6"/>
      <c r="O289" s="6"/>
      <c r="Q289" s="6"/>
    </row>
    <row r="290" spans="10:17" x14ac:dyDescent="0.25">
      <c r="J290" s="6"/>
      <c r="K290" s="6">
        <f>AVERAGE('covid-19'!B282:B363)</f>
        <v>15399010.048780488</v>
      </c>
      <c r="L290" s="6"/>
      <c r="M290" s="6"/>
      <c r="N290" s="6"/>
      <c r="O290" s="6"/>
      <c r="Q290" s="6"/>
    </row>
    <row r="291" spans="10:17" x14ac:dyDescent="0.25">
      <c r="J291" s="6"/>
      <c r="K291" s="6">
        <f>AVERAGE('covid-19'!B283:B364)</f>
        <v>15583576.81707317</v>
      </c>
      <c r="L291" s="6"/>
      <c r="M291" s="6"/>
      <c r="N291" s="6"/>
      <c r="O291" s="6"/>
      <c r="Q291" s="6"/>
    </row>
    <row r="292" spans="10:17" x14ac:dyDescent="0.25">
      <c r="J292" s="6"/>
      <c r="K292" s="6">
        <f>AVERAGE('covid-19'!B284:B365)</f>
        <v>15768866.158536585</v>
      </c>
      <c r="L292" s="6"/>
      <c r="M292" s="6"/>
      <c r="N292" s="6"/>
      <c r="O292" s="6"/>
      <c r="Q292" s="6"/>
    </row>
    <row r="293" spans="10:17" x14ac:dyDescent="0.25">
      <c r="J293" s="6"/>
      <c r="K293" s="6">
        <f>AVERAGE('covid-19'!B285:B366)</f>
        <v>15955329.585365854</v>
      </c>
      <c r="L293" s="6"/>
      <c r="M293" s="6"/>
      <c r="N293" s="6"/>
      <c r="O293" s="6"/>
      <c r="Q293" s="6"/>
    </row>
    <row r="294" spans="10:17" x14ac:dyDescent="0.25">
      <c r="J294" s="6"/>
      <c r="K294" s="6">
        <f>AVERAGE('covid-19'!B286:B367)</f>
        <v>16142837.158536585</v>
      </c>
      <c r="L294" s="6"/>
      <c r="M294" s="6"/>
      <c r="N294" s="6"/>
      <c r="O294" s="6"/>
      <c r="Q294" s="6"/>
    </row>
    <row r="295" spans="10:17" x14ac:dyDescent="0.25">
      <c r="J295" s="6"/>
      <c r="K295" s="6">
        <f>AVERAGE('covid-19'!B287:B368)</f>
        <v>16331640.768292682</v>
      </c>
      <c r="L295" s="6"/>
      <c r="M295" s="6"/>
      <c r="N295" s="6"/>
      <c r="O295" s="6"/>
      <c r="Q295" s="6"/>
    </row>
    <row r="296" spans="10:17" x14ac:dyDescent="0.25">
      <c r="J296" s="6"/>
      <c r="K296" s="6">
        <f>AVERAGE('covid-19'!B288:B369)</f>
        <v>16521875.719512194</v>
      </c>
      <c r="L296" s="6"/>
      <c r="M296" s="6"/>
      <c r="N296" s="6"/>
      <c r="O296" s="6"/>
      <c r="Q296" s="6"/>
    </row>
    <row r="297" spans="10:17" x14ac:dyDescent="0.25">
      <c r="J297" s="6"/>
      <c r="K297" s="6">
        <f>AVERAGE('covid-19'!B289:B370)</f>
        <v>16713012.024390243</v>
      </c>
      <c r="L297" s="6"/>
      <c r="M297" s="6"/>
      <c r="N297" s="6"/>
      <c r="O297" s="6"/>
      <c r="Q297" s="6"/>
    </row>
    <row r="298" spans="10:17" x14ac:dyDescent="0.25">
      <c r="J298" s="6"/>
      <c r="K298" s="6">
        <f>AVERAGE('covid-19'!B290:B371)</f>
        <v>16904602.719512194</v>
      </c>
      <c r="L298" s="6"/>
      <c r="M298" s="6"/>
      <c r="N298" s="6"/>
      <c r="O298" s="6"/>
      <c r="Q298" s="6"/>
    </row>
    <row r="299" spans="10:17" x14ac:dyDescent="0.25">
      <c r="J299" s="6"/>
      <c r="K299" s="6">
        <f>AVERAGE('covid-19'!B291:B372)</f>
        <v>17096784.853658538</v>
      </c>
      <c r="L299" s="6"/>
      <c r="M299" s="6"/>
      <c r="N299" s="6"/>
      <c r="O299" s="6"/>
      <c r="Q299" s="6"/>
    </row>
    <row r="300" spans="10:17" x14ac:dyDescent="0.25">
      <c r="J300" s="6"/>
      <c r="K300" s="6">
        <f>AVERAGE('covid-19'!B292:B373)</f>
        <v>17289324.170731708</v>
      </c>
      <c r="L300" s="6"/>
      <c r="M300" s="6"/>
      <c r="N300" s="6"/>
      <c r="O300" s="6"/>
      <c r="Q300" s="6"/>
    </row>
    <row r="301" spans="10:17" x14ac:dyDescent="0.25">
      <c r="J301" s="6"/>
      <c r="K301" s="6">
        <f>AVERAGE('covid-19'!B293:B374)</f>
        <v>17482143.329268292</v>
      </c>
      <c r="L301" s="6"/>
      <c r="M301" s="6"/>
      <c r="N301" s="6"/>
      <c r="O301" s="6"/>
      <c r="Q301" s="6"/>
    </row>
    <row r="302" spans="10:17" x14ac:dyDescent="0.25">
      <c r="J302" s="6"/>
      <c r="K302" s="6">
        <f>AVERAGE('covid-19'!B294:B375)</f>
        <v>17675453.268292684</v>
      </c>
      <c r="L302" s="6"/>
      <c r="M302" s="6"/>
      <c r="N302" s="6"/>
      <c r="O302" s="6"/>
      <c r="Q302" s="6"/>
    </row>
    <row r="303" spans="10:17" x14ac:dyDescent="0.25">
      <c r="J303" s="6"/>
      <c r="K303" s="6">
        <f>AVERAGE('covid-19'!B295:B376)</f>
        <v>17869510.670731708</v>
      </c>
      <c r="L303" s="6"/>
      <c r="M303" s="6"/>
      <c r="N303" s="6"/>
      <c r="O303" s="6"/>
      <c r="Q303" s="6"/>
    </row>
    <row r="304" spans="10:17" x14ac:dyDescent="0.25">
      <c r="J304" s="6"/>
      <c r="K304" s="6">
        <f>AVERAGE('covid-19'!B296:B377)</f>
        <v>18063609</v>
      </c>
      <c r="L304" s="6"/>
      <c r="M304" s="6"/>
      <c r="N304" s="6"/>
      <c r="O304" s="6"/>
      <c r="Q304" s="6"/>
    </row>
    <row r="305" spans="10:17" x14ac:dyDescent="0.25">
      <c r="J305" s="6"/>
      <c r="K305" s="6">
        <f>AVERAGE('covid-19'!B297:B378)</f>
        <v>18257394.597560976</v>
      </c>
      <c r="L305" s="6"/>
      <c r="M305" s="6"/>
      <c r="N305" s="6"/>
      <c r="O305" s="6"/>
      <c r="Q305" s="6"/>
    </row>
    <row r="306" spans="10:17" x14ac:dyDescent="0.25">
      <c r="J306" s="6"/>
      <c r="K306" s="6">
        <f>AVERAGE('covid-19'!B298:B379)</f>
        <v>18451162.756097563</v>
      </c>
      <c r="L306" s="6"/>
      <c r="M306" s="6"/>
      <c r="N306" s="6"/>
      <c r="O306" s="6"/>
      <c r="Q306" s="6"/>
    </row>
    <row r="307" spans="10:17" x14ac:dyDescent="0.25">
      <c r="J307" s="6"/>
      <c r="K307" s="6">
        <f>AVERAGE('covid-19'!B299:B380)</f>
        <v>18644340.731707316</v>
      </c>
      <c r="L307" s="6"/>
      <c r="M307" s="6"/>
      <c r="N307" s="6"/>
      <c r="O307" s="6"/>
      <c r="Q307" s="6"/>
    </row>
    <row r="308" spans="10:17" x14ac:dyDescent="0.25">
      <c r="J308" s="6"/>
      <c r="K308" s="6">
        <f>AVERAGE('covid-19'!B300:B381)</f>
        <v>18836770.987804879</v>
      </c>
      <c r="L308" s="6"/>
      <c r="M308" s="6"/>
      <c r="N308" s="6"/>
      <c r="O308" s="6"/>
      <c r="Q308" s="6"/>
    </row>
    <row r="309" spans="10:17" x14ac:dyDescent="0.25">
      <c r="J309" s="6"/>
      <c r="K309" s="6">
        <f>AVERAGE('covid-19'!B301:B382)</f>
        <v>19028793.963414636</v>
      </c>
      <c r="L309" s="6"/>
      <c r="M309" s="6"/>
      <c r="N309" s="6"/>
      <c r="O309" s="6"/>
      <c r="Q309" s="6"/>
    </row>
    <row r="310" spans="10:17" x14ac:dyDescent="0.25">
      <c r="J310" s="6"/>
      <c r="K310" s="6">
        <f>AVERAGE('covid-19'!B302:B383)</f>
        <v>19220747.609756097</v>
      </c>
      <c r="L310" s="6"/>
      <c r="M310" s="6"/>
      <c r="N310" s="6"/>
      <c r="O310" s="6"/>
      <c r="Q310" s="6"/>
    </row>
    <row r="311" spans="10:17" x14ac:dyDescent="0.25">
      <c r="J311" s="6"/>
      <c r="K311" s="6">
        <f>AVERAGE('covid-19'!B303:B384)</f>
        <v>19411949.841463413</v>
      </c>
      <c r="L311" s="6"/>
      <c r="M311" s="6"/>
      <c r="N311" s="6"/>
      <c r="O311" s="6"/>
      <c r="Q311" s="6"/>
    </row>
    <row r="312" spans="10:17" x14ac:dyDescent="0.25">
      <c r="J312" s="6"/>
      <c r="K312" s="6">
        <f>AVERAGE('covid-19'!B304:B385)</f>
        <v>19602245.36585366</v>
      </c>
      <c r="L312" s="6"/>
      <c r="M312" s="6"/>
      <c r="N312" s="6"/>
      <c r="O312" s="6"/>
      <c r="Q312" s="6"/>
    </row>
    <row r="313" spans="10:17" x14ac:dyDescent="0.25">
      <c r="J313" s="6"/>
      <c r="K313" s="6">
        <f>AVERAGE('covid-19'!B305:B386)</f>
        <v>19791573.841463413</v>
      </c>
      <c r="L313" s="6"/>
      <c r="M313" s="6"/>
      <c r="N313" s="6"/>
      <c r="O313" s="6"/>
      <c r="Q313" s="6"/>
    </row>
    <row r="314" spans="10:17" x14ac:dyDescent="0.25">
      <c r="J314" s="6"/>
      <c r="K314" s="6">
        <f>AVERAGE('covid-19'!B306:B387)</f>
        <v>19979791.121951219</v>
      </c>
      <c r="L314" s="6"/>
      <c r="M314" s="6"/>
      <c r="N314" s="6"/>
      <c r="O314" s="6"/>
      <c r="Q314" s="6"/>
    </row>
    <row r="315" spans="10:17" x14ac:dyDescent="0.25">
      <c r="J315" s="6"/>
      <c r="K315" s="6">
        <f>AVERAGE('covid-19'!B307:B388)</f>
        <v>20166741.524390243</v>
      </c>
      <c r="L315" s="6"/>
      <c r="M315" s="6"/>
      <c r="N315" s="6"/>
      <c r="O315" s="6"/>
      <c r="Q315" s="6"/>
    </row>
    <row r="316" spans="10:17" x14ac:dyDescent="0.25">
      <c r="J316" s="6"/>
      <c r="K316" s="6">
        <f>AVERAGE('covid-19'!B308:B389)</f>
        <v>20352883.475609757</v>
      </c>
      <c r="L316" s="6"/>
      <c r="M316" s="6"/>
      <c r="N316" s="6"/>
      <c r="O316" s="6"/>
      <c r="Q316" s="6"/>
    </row>
    <row r="317" spans="10:17" x14ac:dyDescent="0.25">
      <c r="J317" s="6"/>
      <c r="K317" s="6">
        <f>AVERAGE('covid-19'!B309:B390)</f>
        <v>20538523.390243903</v>
      </c>
      <c r="L317" s="6"/>
      <c r="M317" s="6"/>
      <c r="N317" s="6"/>
      <c r="O317" s="6"/>
      <c r="Q317" s="6"/>
    </row>
    <row r="318" spans="10:17" x14ac:dyDescent="0.25">
      <c r="J318" s="6"/>
      <c r="K318" s="6">
        <f>AVERAGE('covid-19'!B310:B391)</f>
        <v>20723005.121951219</v>
      </c>
      <c r="L318" s="6"/>
      <c r="M318" s="6"/>
      <c r="N318" s="6"/>
      <c r="O318" s="6"/>
      <c r="Q318" s="6"/>
    </row>
    <row r="319" spans="10:17" x14ac:dyDescent="0.25">
      <c r="J319" s="6"/>
      <c r="K319" s="6">
        <f>AVERAGE('covid-19'!B311:B392)</f>
        <v>20906095.658536587</v>
      </c>
      <c r="L319" s="6"/>
      <c r="M319" s="6"/>
      <c r="N319" s="6"/>
      <c r="O319" s="6"/>
      <c r="Q319" s="6"/>
    </row>
    <row r="320" spans="10:17" x14ac:dyDescent="0.25">
      <c r="J320" s="6"/>
      <c r="K320" s="6">
        <f>AVERAGE('covid-19'!B312:B393)</f>
        <v>21087657.926829267</v>
      </c>
      <c r="L320" s="6"/>
      <c r="M320" s="6"/>
      <c r="N320" s="6"/>
      <c r="O320" s="6"/>
      <c r="Q320" s="6"/>
    </row>
    <row r="321" spans="10:17" x14ac:dyDescent="0.25">
      <c r="J321" s="6"/>
      <c r="K321" s="6">
        <f>AVERAGE('covid-19'!B313:B394)</f>
        <v>21268751.243902437</v>
      </c>
      <c r="L321" s="6"/>
      <c r="M321" s="6"/>
      <c r="N321" s="6"/>
      <c r="O321" s="6"/>
      <c r="Q321" s="6"/>
    </row>
    <row r="322" spans="10:17" x14ac:dyDescent="0.25">
      <c r="J322" s="6"/>
      <c r="K322" s="6">
        <f>AVERAGE('covid-19'!B314:B395)</f>
        <v>21448189.951219514</v>
      </c>
      <c r="L322" s="6"/>
      <c r="M322" s="6"/>
      <c r="N322" s="6"/>
      <c r="O322" s="6"/>
      <c r="Q322" s="6"/>
    </row>
    <row r="323" spans="10:17" x14ac:dyDescent="0.25">
      <c r="J323" s="6"/>
      <c r="K323" s="6">
        <f>AVERAGE('covid-19'!B315:B396)</f>
        <v>21626657.719512194</v>
      </c>
      <c r="L323" s="6"/>
      <c r="M323" s="6"/>
      <c r="N323" s="6"/>
      <c r="O323" s="6"/>
      <c r="Q323" s="6"/>
    </row>
    <row r="324" spans="10:17" x14ac:dyDescent="0.25">
      <c r="J324" s="6"/>
      <c r="K324" s="6">
        <f>AVERAGE('covid-19'!B316:B397)</f>
        <v>21804416.829268292</v>
      </c>
      <c r="L324" s="6"/>
      <c r="M324" s="6"/>
      <c r="N324" s="6"/>
      <c r="O324" s="6"/>
      <c r="Q324" s="6"/>
    </row>
    <row r="325" spans="10:17" x14ac:dyDescent="0.25">
      <c r="J325" s="6"/>
      <c r="K325" s="6">
        <f>AVERAGE('covid-19'!B317:B398)</f>
        <v>21980981.573170733</v>
      </c>
      <c r="L325" s="6"/>
      <c r="M325" s="6"/>
      <c r="N325" s="6"/>
      <c r="O325" s="6"/>
      <c r="Q325" s="6"/>
    </row>
    <row r="326" spans="10:17" x14ac:dyDescent="0.25">
      <c r="J326" s="6"/>
      <c r="K326" s="6">
        <f>AVERAGE('covid-19'!B318:B399)</f>
        <v>22155972.560975611</v>
      </c>
      <c r="L326" s="6"/>
      <c r="M326" s="6"/>
      <c r="N326" s="6"/>
      <c r="O326" s="6"/>
      <c r="Q326" s="6"/>
    </row>
    <row r="327" spans="10:17" x14ac:dyDescent="0.25">
      <c r="J327" s="6"/>
      <c r="K327" s="6">
        <f>AVERAGE('covid-19'!B319:B400)</f>
        <v>22329235.426829267</v>
      </c>
      <c r="L327" s="6"/>
      <c r="M327" s="6"/>
      <c r="N327" s="6"/>
      <c r="O327" s="6"/>
      <c r="Q327" s="6"/>
    </row>
    <row r="328" spans="10:17" x14ac:dyDescent="0.25">
      <c r="J328" s="6"/>
      <c r="K328" s="6">
        <f>AVERAGE('covid-19'!B320:B401)</f>
        <v>22500719.939024389</v>
      </c>
      <c r="L328" s="6"/>
      <c r="M328" s="6"/>
      <c r="N328" s="6"/>
      <c r="O328" s="6"/>
      <c r="Q328" s="6"/>
    </row>
    <row r="329" spans="10:17" x14ac:dyDescent="0.25">
      <c r="J329" s="6"/>
      <c r="K329" s="6">
        <f>AVERAGE('covid-19'!B321:B402)</f>
        <v>22670287.695121951</v>
      </c>
      <c r="L329" s="6"/>
      <c r="M329" s="6"/>
      <c r="N329" s="6"/>
      <c r="O329" s="6"/>
      <c r="Q329" s="6"/>
    </row>
    <row r="330" spans="10:17" x14ac:dyDescent="0.25">
      <c r="J330" s="6"/>
      <c r="K330" s="6">
        <f>AVERAGE('covid-19'!B322:B403)</f>
        <v>22838296.597560976</v>
      </c>
      <c r="L330" s="6"/>
      <c r="M330" s="6"/>
      <c r="N330" s="6"/>
      <c r="O330" s="6"/>
      <c r="Q330" s="6"/>
    </row>
    <row r="331" spans="10:17" x14ac:dyDescent="0.25">
      <c r="J331" s="6"/>
      <c r="K331" s="6">
        <f>AVERAGE('covid-19'!B323:B404)</f>
        <v>23005163.987804879</v>
      </c>
      <c r="L331" s="6"/>
      <c r="M331" s="6"/>
      <c r="N331" s="6"/>
      <c r="O331" s="6"/>
      <c r="Q331" s="6"/>
    </row>
    <row r="332" spans="10:17" x14ac:dyDescent="0.25">
      <c r="J332" s="6"/>
      <c r="K332" s="6">
        <f>AVERAGE('covid-19'!B324:B405)</f>
        <v>23170301.512195121</v>
      </c>
      <c r="L332" s="6"/>
      <c r="M332" s="6"/>
      <c r="N332" s="6"/>
      <c r="O332" s="6"/>
      <c r="Q332" s="6"/>
    </row>
    <row r="333" spans="10:17" x14ac:dyDescent="0.25">
      <c r="J333" s="6"/>
      <c r="K333" s="6">
        <f>AVERAGE('covid-19'!B325:B406)</f>
        <v>23333380.390243903</v>
      </c>
      <c r="L333" s="6"/>
      <c r="M333" s="6"/>
      <c r="N333" s="6"/>
      <c r="O333" s="6"/>
      <c r="Q333" s="6"/>
    </row>
    <row r="334" spans="10:17" x14ac:dyDescent="0.25">
      <c r="J334" s="6"/>
      <c r="K334" s="6">
        <f>AVERAGE('covid-19'!B326:B407)</f>
        <v>23494471.219512194</v>
      </c>
      <c r="L334" s="6"/>
      <c r="M334" s="6"/>
      <c r="N334" s="6"/>
      <c r="O334" s="6"/>
      <c r="Q334" s="6"/>
    </row>
    <row r="335" spans="10:17" x14ac:dyDescent="0.25">
      <c r="J335" s="6"/>
      <c r="K335" s="6">
        <f>AVERAGE('covid-19'!B327:B408)</f>
        <v>23653512.31707317</v>
      </c>
      <c r="L335" s="6"/>
      <c r="M335" s="6"/>
      <c r="N335" s="6"/>
      <c r="O335" s="6"/>
      <c r="Q335" s="6"/>
    </row>
    <row r="336" spans="10:17" x14ac:dyDescent="0.25">
      <c r="J336" s="6"/>
      <c r="K336" s="6">
        <f>AVERAGE('covid-19'!B328:B409)</f>
        <v>23809950.926829267</v>
      </c>
      <c r="L336" s="6"/>
      <c r="M336" s="6"/>
      <c r="N336" s="6"/>
      <c r="O336" s="6"/>
      <c r="Q336" s="6"/>
    </row>
    <row r="337" spans="10:17" x14ac:dyDescent="0.25">
      <c r="J337" s="6"/>
      <c r="K337" s="6">
        <f>AVERAGE('covid-19'!B329:B410)</f>
        <v>23964679.170731708</v>
      </c>
      <c r="L337" s="6"/>
      <c r="M337" s="6"/>
      <c r="N337" s="6"/>
      <c r="O337" s="6"/>
      <c r="Q337" s="6"/>
    </row>
    <row r="338" spans="10:17" x14ac:dyDescent="0.25">
      <c r="J338" s="6"/>
      <c r="K338" s="6">
        <f>AVERAGE('covid-19'!B330:B411)</f>
        <v>24117962</v>
      </c>
      <c r="L338" s="6"/>
      <c r="M338" s="6"/>
      <c r="N338" s="6"/>
      <c r="O338" s="6"/>
      <c r="Q338" s="6"/>
    </row>
    <row r="339" spans="10:17" x14ac:dyDescent="0.25">
      <c r="J339" s="6"/>
      <c r="K339" s="6">
        <f>AVERAGE('covid-19'!B331:B412)</f>
        <v>24269485.073170733</v>
      </c>
      <c r="L339" s="6"/>
      <c r="M339" s="6"/>
      <c r="N339" s="6"/>
      <c r="O339" s="6"/>
      <c r="Q339" s="6"/>
    </row>
    <row r="340" spans="10:17" x14ac:dyDescent="0.25">
      <c r="J340" s="6"/>
      <c r="K340" s="6">
        <f>AVERAGE('covid-19'!B332:B413)</f>
        <v>24419019.256097563</v>
      </c>
      <c r="L340" s="6"/>
      <c r="M340" s="6"/>
      <c r="N340" s="6"/>
      <c r="O340" s="6"/>
      <c r="Q340" s="6"/>
    </row>
    <row r="341" spans="10:17" x14ac:dyDescent="0.25">
      <c r="J341" s="6"/>
      <c r="K341" s="6">
        <f>AVERAGE('covid-19'!B333:B414)</f>
        <v>24566720.341463413</v>
      </c>
      <c r="L341" s="6"/>
      <c r="M341" s="6"/>
      <c r="N341" s="6"/>
      <c r="O341" s="6"/>
      <c r="Q341" s="6"/>
    </row>
    <row r="342" spans="10:17" x14ac:dyDescent="0.25">
      <c r="J342" s="6"/>
      <c r="K342" s="6">
        <f>AVERAGE('covid-19'!B334:B415)</f>
        <v>24712204.231707316</v>
      </c>
      <c r="L342" s="6"/>
      <c r="M342" s="6"/>
      <c r="N342" s="6"/>
      <c r="O342" s="6"/>
      <c r="Q342" s="6"/>
    </row>
    <row r="343" spans="10:17" x14ac:dyDescent="0.25">
      <c r="J343" s="6"/>
      <c r="K343" s="6">
        <f>AVERAGE('covid-19'!B335:B416)</f>
        <v>24855334.524390243</v>
      </c>
      <c r="L343" s="6"/>
      <c r="M343" s="6"/>
      <c r="N343" s="6"/>
      <c r="O343" s="6"/>
      <c r="Q343" s="6"/>
    </row>
    <row r="344" spans="10:17" x14ac:dyDescent="0.25">
      <c r="J344" s="6"/>
      <c r="K344" s="6">
        <f>AVERAGE('covid-19'!B336:B417)</f>
        <v>24996860.939024389</v>
      </c>
      <c r="L344" s="6"/>
      <c r="M344" s="6"/>
      <c r="N344" s="6"/>
      <c r="O344" s="6"/>
      <c r="Q344" s="6"/>
    </row>
    <row r="345" spans="10:17" x14ac:dyDescent="0.25">
      <c r="J345" s="6"/>
      <c r="K345" s="6">
        <f>AVERAGE('covid-19'!B337:B418)</f>
        <v>25136975.829268292</v>
      </c>
      <c r="L345" s="6"/>
      <c r="M345" s="6"/>
      <c r="N345" s="6"/>
      <c r="O345" s="6"/>
      <c r="Q345" s="6"/>
    </row>
    <row r="346" spans="10:17" x14ac:dyDescent="0.25">
      <c r="J346" s="6"/>
      <c r="K346" s="6">
        <f>AVERAGE('covid-19'!B338:B419)</f>
        <v>25275237.536585364</v>
      </c>
      <c r="L346" s="6"/>
      <c r="M346" s="6"/>
      <c r="N346" s="6"/>
      <c r="O346" s="6"/>
      <c r="Q346" s="6"/>
    </row>
    <row r="347" spans="10:17" x14ac:dyDescent="0.25">
      <c r="J347" s="6"/>
      <c r="K347" s="6">
        <f>AVERAGE('covid-19'!B339:B420)</f>
        <v>25411503.536585364</v>
      </c>
      <c r="L347" s="6"/>
      <c r="M347" s="6"/>
      <c r="N347" s="6"/>
      <c r="O347" s="6"/>
      <c r="Q347" s="6"/>
    </row>
    <row r="348" spans="10:17" x14ac:dyDescent="0.25">
      <c r="J348" s="6"/>
      <c r="K348" s="6">
        <f>AVERAGE('covid-19'!B340:B421)</f>
        <v>25545689.060975611</v>
      </c>
      <c r="L348" s="6"/>
      <c r="M348" s="6"/>
      <c r="N348" s="6"/>
      <c r="O348" s="6"/>
      <c r="Q348" s="6"/>
    </row>
    <row r="349" spans="10:17" x14ac:dyDescent="0.25">
      <c r="J349" s="6"/>
      <c r="K349" s="6">
        <f>AVERAGE('covid-19'!B341:B422)</f>
        <v>25678179.707317073</v>
      </c>
      <c r="L349" s="6"/>
      <c r="M349" s="6"/>
      <c r="N349" s="6"/>
      <c r="O349" s="6"/>
      <c r="Q349" s="6"/>
    </row>
    <row r="350" spans="10:17" x14ac:dyDescent="0.25">
      <c r="J350" s="6"/>
      <c r="K350" s="6">
        <f>AVERAGE('covid-19'!B342:B423)</f>
        <v>25810158.158536587</v>
      </c>
      <c r="L350" s="6"/>
      <c r="M350" s="6"/>
      <c r="N350" s="6"/>
      <c r="O350" s="6"/>
      <c r="Q350" s="6"/>
    </row>
    <row r="351" spans="10:17" x14ac:dyDescent="0.25">
      <c r="J351" s="6"/>
      <c r="K351" s="6">
        <f>AVERAGE('covid-19'!B343:B424)</f>
        <v>25940229.402439024</v>
      </c>
      <c r="L351" s="6"/>
      <c r="M351" s="6"/>
      <c r="N351" s="6"/>
      <c r="O351" s="6"/>
      <c r="Q351" s="6"/>
    </row>
    <row r="352" spans="10:17" x14ac:dyDescent="0.25">
      <c r="J352" s="6"/>
      <c r="K352" s="6">
        <f>AVERAGE('covid-19'!B344:B425)</f>
        <v>26069185.207317073</v>
      </c>
      <c r="L352" s="6"/>
      <c r="M352" s="6"/>
      <c r="N352" s="6"/>
      <c r="O352" s="6"/>
      <c r="Q352" s="6"/>
    </row>
    <row r="353" spans="10:17" x14ac:dyDescent="0.25">
      <c r="J353" s="6"/>
      <c r="K353" s="6">
        <f>AVERAGE('covid-19'!B345:B426)</f>
        <v>26196499.731707316</v>
      </c>
      <c r="L353" s="6"/>
      <c r="M353" s="6"/>
      <c r="N353" s="6"/>
      <c r="O353" s="6"/>
      <c r="Q353" s="6"/>
    </row>
    <row r="354" spans="10:17" x14ac:dyDescent="0.25">
      <c r="J354" s="6"/>
      <c r="K354" s="6">
        <f>AVERAGE('covid-19'!B346:B427)</f>
        <v>26321779.658536587</v>
      </c>
      <c r="L354" s="6"/>
      <c r="M354" s="6"/>
      <c r="N354" s="6"/>
      <c r="O354" s="6"/>
      <c r="Q354" s="6"/>
    </row>
    <row r="355" spans="10:17" x14ac:dyDescent="0.25">
      <c r="J355" s="6"/>
      <c r="K355" s="6">
        <f>AVERAGE('covid-19'!B347:B428)</f>
        <v>26444934.792682927</v>
      </c>
      <c r="L355" s="6"/>
      <c r="M355" s="6"/>
      <c r="N355" s="6"/>
      <c r="O355" s="6"/>
      <c r="Q355" s="6"/>
    </row>
    <row r="356" spans="10:17" x14ac:dyDescent="0.25">
      <c r="J356" s="6"/>
      <c r="K356" s="6">
        <f>AVERAGE('covid-19'!B348:B429)</f>
        <v>26565964.585365854</v>
      </c>
      <c r="L356" s="6"/>
      <c r="M356" s="6"/>
      <c r="N356" s="6"/>
      <c r="O356" s="6"/>
      <c r="Q356" s="6"/>
    </row>
    <row r="357" spans="10:17" x14ac:dyDescent="0.25">
      <c r="J357" s="6"/>
      <c r="K357" s="6">
        <f>AVERAGE('covid-19'!B349:B430)</f>
        <v>26686173.097560976</v>
      </c>
      <c r="L357" s="6"/>
      <c r="M357" s="6"/>
      <c r="N357" s="6"/>
      <c r="O357" s="6"/>
      <c r="Q357" s="6"/>
    </row>
    <row r="358" spans="10:17" x14ac:dyDescent="0.25">
      <c r="J358" s="6"/>
      <c r="K358" s="6">
        <f>AVERAGE('covid-19'!B350:B431)</f>
        <v>26803668.268292684</v>
      </c>
      <c r="L358" s="6"/>
      <c r="M358" s="6"/>
      <c r="N358" s="6"/>
      <c r="O358" s="6"/>
      <c r="Q358" s="6"/>
    </row>
    <row r="359" spans="10:17" x14ac:dyDescent="0.25">
      <c r="J359" s="6"/>
      <c r="K359" s="6">
        <f>AVERAGE('covid-19'!B351:B432)</f>
        <v>26919611.231707316</v>
      </c>
      <c r="L359" s="6"/>
      <c r="M359" s="6"/>
      <c r="N359" s="6"/>
      <c r="O359" s="6"/>
      <c r="Q359" s="6"/>
    </row>
    <row r="360" spans="10:17" x14ac:dyDescent="0.25">
      <c r="J360" s="6"/>
      <c r="K360" s="6">
        <f>AVERAGE('covid-19'!B352:B433)</f>
        <v>27033223.341463413</v>
      </c>
      <c r="L360" s="6"/>
      <c r="M360" s="6"/>
      <c r="N360" s="6"/>
      <c r="O360" s="6"/>
      <c r="Q360" s="6"/>
    </row>
    <row r="361" spans="10:17" x14ac:dyDescent="0.25">
      <c r="J361" s="6"/>
      <c r="K361" s="6">
        <f>AVERAGE('covid-19'!B353:B434)</f>
        <v>27144512.268292684</v>
      </c>
      <c r="L361" s="6"/>
      <c r="M361" s="6"/>
      <c r="N361" s="6"/>
      <c r="O361" s="6"/>
      <c r="Q361" s="6"/>
    </row>
    <row r="362" spans="10:17" x14ac:dyDescent="0.25">
      <c r="J362" s="6"/>
      <c r="K362" s="6">
        <f>AVERAGE('covid-19'!B354:B435)</f>
        <v>27253542.329268292</v>
      </c>
      <c r="L362" s="6"/>
      <c r="M362" s="6"/>
      <c r="N362" s="6"/>
      <c r="O362" s="6"/>
      <c r="Q362" s="6"/>
    </row>
    <row r="363" spans="10:17" x14ac:dyDescent="0.25">
      <c r="J363" s="6"/>
      <c r="K363" s="6">
        <f>AVERAGE('covid-19'!B355:B436)</f>
        <v>27359912.63414634</v>
      </c>
      <c r="L363" s="6"/>
      <c r="M363" s="6"/>
      <c r="N363" s="6"/>
      <c r="O363" s="6"/>
      <c r="Q363" s="6"/>
    </row>
    <row r="364" spans="10:17" x14ac:dyDescent="0.25">
      <c r="J364" s="6"/>
      <c r="K364" s="6">
        <f>AVERAGE('covid-19'!B356:B437)</f>
        <v>27463443.414634146</v>
      </c>
      <c r="L364" s="6"/>
      <c r="M364" s="6"/>
      <c r="N364" s="6"/>
      <c r="O364" s="6"/>
      <c r="Q364" s="6"/>
    </row>
    <row r="365" spans="10:17" x14ac:dyDescent="0.25">
      <c r="J365" s="6"/>
      <c r="K365" s="6">
        <f>AVERAGE('covid-19'!B357:B438)</f>
        <v>27564843.390243903</v>
      </c>
      <c r="L365" s="6"/>
      <c r="M365" s="6"/>
      <c r="N365" s="6"/>
      <c r="O365" s="6"/>
      <c r="Q365" s="6"/>
    </row>
    <row r="366" spans="10:17" x14ac:dyDescent="0.25">
      <c r="J366" s="6"/>
      <c r="K366" s="6">
        <f>AVERAGE('covid-19'!B358:B439)</f>
        <v>27664539.63414634</v>
      </c>
      <c r="L366" s="6"/>
      <c r="M366" s="6"/>
      <c r="N366" s="6"/>
      <c r="O366" s="6"/>
      <c r="Q366" s="6"/>
    </row>
    <row r="367" spans="10:17" x14ac:dyDescent="0.25">
      <c r="J367" s="6"/>
      <c r="K367" s="6">
        <f>AVERAGE('covid-19'!B359:B440)</f>
        <v>27762258.073170733</v>
      </c>
      <c r="L367" s="6"/>
      <c r="M367" s="6"/>
      <c r="N367" s="6"/>
      <c r="O367" s="6"/>
      <c r="Q367" s="6"/>
    </row>
    <row r="368" spans="10:17" x14ac:dyDescent="0.25">
      <c r="J368" s="6"/>
      <c r="K368" s="6">
        <f>AVERAGE('covid-19'!B360:B441)</f>
        <v>27857620.975609757</v>
      </c>
      <c r="L368" s="6"/>
      <c r="M368" s="6"/>
      <c r="N368" s="6"/>
      <c r="O368" s="6"/>
      <c r="Q368" s="6"/>
    </row>
    <row r="369" spans="10:17" x14ac:dyDescent="0.25">
      <c r="J369" s="6"/>
      <c r="K369" s="6">
        <f>AVERAGE('covid-19'!B361:B442)</f>
        <v>27951121.304878049</v>
      </c>
      <c r="L369" s="6"/>
      <c r="M369" s="6"/>
      <c r="N369" s="6"/>
      <c r="O369" s="6"/>
      <c r="Q369" s="6"/>
    </row>
    <row r="370" spans="10:17" x14ac:dyDescent="0.25">
      <c r="J370" s="6"/>
      <c r="K370" s="6">
        <f>AVERAGE('covid-19'!B362:B443)</f>
        <v>28042456.390243903</v>
      </c>
      <c r="L370" s="6"/>
      <c r="M370" s="6"/>
      <c r="N370" s="6"/>
      <c r="O370" s="6"/>
      <c r="Q370" s="6"/>
    </row>
    <row r="371" spans="10:17" x14ac:dyDescent="0.25">
      <c r="J371" s="6"/>
      <c r="K371" s="6">
        <f>AVERAGE('covid-19'!B363:B444)</f>
        <v>28131757.780487806</v>
      </c>
      <c r="L371" s="6"/>
      <c r="M371" s="6"/>
      <c r="N371" s="6"/>
      <c r="O371" s="6"/>
      <c r="Q371" s="6"/>
    </row>
    <row r="372" spans="10:17" x14ac:dyDescent="0.25">
      <c r="J372" s="6"/>
      <c r="K372" s="6">
        <f>AVERAGE('covid-19'!B364:B445)</f>
        <v>28219574.597560976</v>
      </c>
      <c r="L372" s="6"/>
      <c r="M372" s="6"/>
      <c r="N372" s="6"/>
      <c r="O372" s="6"/>
      <c r="Q372" s="6"/>
    </row>
    <row r="373" spans="10:17" x14ac:dyDescent="0.25">
      <c r="J373" s="6"/>
      <c r="K373" s="6">
        <f>AVERAGE('covid-19'!B365:B446)</f>
        <v>28306312</v>
      </c>
      <c r="L373" s="6"/>
      <c r="M373" s="6"/>
      <c r="N373" s="6"/>
      <c r="O373" s="6"/>
      <c r="Q373" s="6"/>
    </row>
    <row r="374" spans="10:17" x14ac:dyDescent="0.25">
      <c r="J374" s="6"/>
      <c r="K374" s="6">
        <f>AVERAGE('covid-19'!B366:B447)</f>
        <v>28392118</v>
      </c>
      <c r="L374" s="6"/>
      <c r="M374" s="6"/>
      <c r="N374" s="6"/>
      <c r="O374" s="6"/>
      <c r="Q374" s="6"/>
    </row>
    <row r="375" spans="10:17" x14ac:dyDescent="0.25">
      <c r="J375" s="6"/>
      <c r="K375" s="6">
        <f>AVERAGE('covid-19'!B367:B448)</f>
        <v>28476229.280487806</v>
      </c>
      <c r="L375" s="6"/>
      <c r="M375" s="6"/>
      <c r="N375" s="6"/>
      <c r="O375" s="6"/>
      <c r="Q375" s="6"/>
    </row>
    <row r="376" spans="10:17" x14ac:dyDescent="0.25">
      <c r="J376" s="6"/>
      <c r="K376" s="6">
        <f>AVERAGE('covid-19'!B368:B449)</f>
        <v>28558955.731707316</v>
      </c>
      <c r="L376" s="6"/>
      <c r="M376" s="6"/>
      <c r="N376" s="6"/>
      <c r="O376" s="6"/>
      <c r="Q376" s="6"/>
    </row>
    <row r="377" spans="10:17" x14ac:dyDescent="0.25">
      <c r="J377" s="6"/>
      <c r="K377" s="6">
        <f>AVERAGE('covid-19'!B369:B450)</f>
        <v>28640302.170731708</v>
      </c>
      <c r="L377" s="6"/>
      <c r="M377" s="6"/>
      <c r="N377" s="6"/>
      <c r="O377" s="6"/>
      <c r="Q377" s="6"/>
    </row>
    <row r="378" spans="10:17" x14ac:dyDescent="0.25">
      <c r="J378" s="6"/>
      <c r="K378" s="6">
        <f>AVERAGE('covid-19'!B370:B451)</f>
        <v>28720236.231707316</v>
      </c>
      <c r="L378" s="6"/>
      <c r="M378" s="6"/>
      <c r="N378" s="6"/>
      <c r="O378" s="6"/>
      <c r="Q378" s="6"/>
    </row>
    <row r="379" spans="10:17" x14ac:dyDescent="0.25">
      <c r="J379" s="6"/>
      <c r="K379" s="6">
        <f>AVERAGE('covid-19'!B371:B452)</f>
        <v>28799021.231707316</v>
      </c>
      <c r="L379" s="6"/>
      <c r="M379" s="6"/>
      <c r="N379" s="6"/>
      <c r="O379" s="6"/>
      <c r="Q379" s="6"/>
    </row>
    <row r="380" spans="10:17" x14ac:dyDescent="0.25">
      <c r="J380" s="6"/>
      <c r="K380" s="6">
        <f>AVERAGE('covid-19'!B372:B453)</f>
        <v>28877180.353658538</v>
      </c>
      <c r="L380" s="6"/>
      <c r="M380" s="6"/>
      <c r="N380" s="6"/>
      <c r="O380" s="6"/>
      <c r="Q380" s="6"/>
    </row>
    <row r="381" spans="10:17" x14ac:dyDescent="0.25">
      <c r="J381" s="6"/>
      <c r="K381" s="6">
        <f>AVERAGE('covid-19'!B373:B454)</f>
        <v>28954087.012195121</v>
      </c>
      <c r="L381" s="6"/>
      <c r="M381" s="6"/>
      <c r="N381" s="6"/>
      <c r="O381" s="6"/>
      <c r="Q381" s="6"/>
    </row>
    <row r="382" spans="10:17" x14ac:dyDescent="0.25">
      <c r="J382" s="6"/>
      <c r="K382" s="6">
        <f>AVERAGE('covid-19'!B374:B455)</f>
        <v>29029661.487804879</v>
      </c>
      <c r="L382" s="6"/>
      <c r="M382" s="6"/>
      <c r="N382" s="6"/>
      <c r="O382" s="6"/>
      <c r="Q382" s="6"/>
    </row>
    <row r="383" spans="10:17" x14ac:dyDescent="0.25">
      <c r="J383" s="6"/>
      <c r="K383" s="6">
        <f>AVERAGE('covid-19'!B375:B456)</f>
        <v>29104193.158536587</v>
      </c>
      <c r="L383" s="6"/>
      <c r="M383" s="6"/>
      <c r="N383" s="6"/>
      <c r="O383" s="6"/>
      <c r="Q383" s="6"/>
    </row>
    <row r="384" spans="10:17" x14ac:dyDescent="0.25">
      <c r="J384" s="6"/>
      <c r="K384" s="6">
        <f>AVERAGE('covid-19'!B376:B457)</f>
        <v>29177442.5</v>
      </c>
      <c r="L384" s="6"/>
      <c r="M384" s="6"/>
      <c r="N384" s="6"/>
      <c r="O384" s="6"/>
      <c r="Q384" s="6"/>
    </row>
    <row r="385" spans="10:17" x14ac:dyDescent="0.25">
      <c r="J385" s="6"/>
      <c r="K385" s="6">
        <f>AVERAGE('covid-19'!B377:B458)</f>
        <v>29249446.475609757</v>
      </c>
      <c r="L385" s="6"/>
      <c r="M385" s="6"/>
      <c r="N385" s="6"/>
      <c r="O385" s="6"/>
      <c r="Q385" s="6"/>
    </row>
    <row r="386" spans="10:17" x14ac:dyDescent="0.25">
      <c r="J386" s="6"/>
      <c r="K386" s="6">
        <f>AVERAGE('covid-19'!B378:B459)</f>
        <v>29320626.560975611</v>
      </c>
      <c r="L386" s="6"/>
      <c r="M386" s="6"/>
      <c r="N386" s="6"/>
      <c r="O386" s="6"/>
      <c r="Q386" s="6"/>
    </row>
    <row r="387" spans="10:17" x14ac:dyDescent="0.25">
      <c r="J387" s="6"/>
      <c r="K387" s="6">
        <f>AVERAGE('covid-19'!B379:B460)</f>
        <v>29391193.768292684</v>
      </c>
      <c r="L387" s="6"/>
      <c r="M387" s="6"/>
      <c r="N387" s="6"/>
      <c r="O387" s="6"/>
      <c r="Q387" s="6"/>
    </row>
    <row r="388" spans="10:17" x14ac:dyDescent="0.25">
      <c r="J388" s="6"/>
      <c r="K388" s="6">
        <f>AVERAGE('covid-19'!B380:B461)</f>
        <v>29460649.5</v>
      </c>
      <c r="L388" s="6"/>
      <c r="M388" s="6"/>
      <c r="N388" s="6"/>
      <c r="O388" s="6"/>
      <c r="Q388" s="6"/>
    </row>
    <row r="389" spans="10:17" x14ac:dyDescent="0.25">
      <c r="J389" s="6"/>
      <c r="K389" s="6">
        <f>AVERAGE('covid-19'!B381:B462)</f>
        <v>29529109.31707317</v>
      </c>
      <c r="L389" s="6"/>
      <c r="M389" s="6"/>
      <c r="N389" s="6"/>
      <c r="O389" s="6"/>
      <c r="Q389" s="6"/>
    </row>
    <row r="390" spans="10:17" x14ac:dyDescent="0.25">
      <c r="J390" s="6"/>
      <c r="K390" s="6">
        <f>AVERAGE('covid-19'!B382:B463)</f>
        <v>29596680.743902437</v>
      </c>
      <c r="L390" s="6"/>
      <c r="M390" s="6"/>
      <c r="N390" s="6"/>
      <c r="O390" s="6"/>
      <c r="Q390" s="6"/>
    </row>
    <row r="391" spans="10:17" x14ac:dyDescent="0.25">
      <c r="J391" s="6"/>
      <c r="K391" s="6">
        <f>AVERAGE('covid-19'!B383:B464)</f>
        <v>29663352.670731708</v>
      </c>
      <c r="L391" s="6"/>
      <c r="M391" s="6"/>
      <c r="N391" s="6"/>
      <c r="O391" s="6"/>
      <c r="Q391" s="6"/>
    </row>
    <row r="392" spans="10:17" x14ac:dyDescent="0.25">
      <c r="J392" s="6"/>
      <c r="K392" s="6">
        <f>AVERAGE('covid-19'!B384:B465)</f>
        <v>29729113.829268292</v>
      </c>
      <c r="L392" s="6"/>
      <c r="M392" s="6"/>
      <c r="N392" s="6"/>
      <c r="O392" s="6"/>
      <c r="Q392" s="6"/>
    </row>
    <row r="393" spans="10:17" x14ac:dyDescent="0.25">
      <c r="J393" s="6"/>
      <c r="K393" s="6">
        <f>AVERAGE('covid-19'!B385:B466)</f>
        <v>29794297.36585366</v>
      </c>
      <c r="L393" s="6"/>
      <c r="M393" s="6"/>
      <c r="N393" s="6"/>
      <c r="O393" s="6"/>
      <c r="Q393" s="6"/>
    </row>
    <row r="394" spans="10:17" x14ac:dyDescent="0.25">
      <c r="J394" s="6"/>
      <c r="K394" s="6">
        <f>AVERAGE('covid-19'!B386:B467)</f>
        <v>29859130.121951219</v>
      </c>
      <c r="L394" s="6"/>
      <c r="M394" s="6"/>
      <c r="N394" s="6"/>
      <c r="O394" s="6"/>
      <c r="Q394" s="6"/>
    </row>
    <row r="395" spans="10:17" x14ac:dyDescent="0.25">
      <c r="J395" s="6"/>
      <c r="K395" s="6">
        <f>AVERAGE('covid-19'!B387:B468)</f>
        <v>29923374.792682927</v>
      </c>
      <c r="L395" s="6"/>
      <c r="M395" s="6"/>
      <c r="N395" s="6"/>
      <c r="O395" s="6"/>
      <c r="Q395" s="6"/>
    </row>
    <row r="396" spans="10:17" x14ac:dyDescent="0.25">
      <c r="J396" s="6"/>
      <c r="K396" s="6">
        <f>AVERAGE('covid-19'!B388:B469)</f>
        <v>29986805.341463413</v>
      </c>
      <c r="L396" s="6"/>
      <c r="M396" s="6"/>
      <c r="N396" s="6"/>
      <c r="O396" s="6"/>
      <c r="Q396" s="6"/>
    </row>
    <row r="397" spans="10:17" x14ac:dyDescent="0.25">
      <c r="J397" s="6"/>
      <c r="K397" s="6">
        <f>AVERAGE('covid-19'!B389:B470)</f>
        <v>30049686.731707316</v>
      </c>
      <c r="L397" s="6"/>
      <c r="M397" s="6"/>
      <c r="N397" s="6"/>
      <c r="O397" s="6"/>
      <c r="Q397" s="6"/>
    </row>
    <row r="398" spans="10:17" x14ac:dyDescent="0.25">
      <c r="J398" s="6"/>
      <c r="K398" s="6">
        <f>AVERAGE('covid-19'!B390:B471)</f>
        <v>30111779.280487806</v>
      </c>
      <c r="L398" s="6"/>
      <c r="M398" s="6"/>
      <c r="N398" s="6"/>
      <c r="O398" s="6"/>
      <c r="Q398" s="6"/>
    </row>
    <row r="399" spans="10:17" x14ac:dyDescent="0.25">
      <c r="J399" s="6"/>
      <c r="K399" s="6">
        <f>AVERAGE('covid-19'!B391:B472)</f>
        <v>30173202.219512194</v>
      </c>
      <c r="L399" s="6"/>
      <c r="M399" s="6"/>
      <c r="N399" s="6"/>
      <c r="O399" s="6"/>
      <c r="Q399" s="6"/>
    </row>
    <row r="400" spans="10:17" x14ac:dyDescent="0.25">
      <c r="J400" s="6"/>
      <c r="K400" s="6">
        <f>AVERAGE('covid-19'!B392:B473)</f>
        <v>30234174.451219514</v>
      </c>
      <c r="L400" s="6"/>
      <c r="M400" s="6"/>
      <c r="N400" s="6"/>
      <c r="O400" s="6"/>
      <c r="Q400" s="6"/>
    </row>
    <row r="401" spans="10:17" x14ac:dyDescent="0.25">
      <c r="J401" s="6"/>
      <c r="K401" s="6">
        <f>AVERAGE('covid-19'!B393:B474)</f>
        <v>30294948.060975611</v>
      </c>
      <c r="L401" s="6"/>
      <c r="M401" s="6"/>
      <c r="N401" s="6"/>
      <c r="O401" s="6"/>
      <c r="Q401" s="6"/>
    </row>
    <row r="402" spans="10:17" x14ac:dyDescent="0.25">
      <c r="J402" s="6"/>
      <c r="K402" s="6">
        <f>AVERAGE('covid-19'!B394:B475)</f>
        <v>30355458.18292683</v>
      </c>
      <c r="L402" s="6"/>
      <c r="M402" s="6"/>
      <c r="N402" s="6"/>
      <c r="O402" s="6"/>
      <c r="Q402" s="6"/>
    </row>
    <row r="403" spans="10:17" x14ac:dyDescent="0.25">
      <c r="J403" s="6"/>
      <c r="K403" s="6">
        <f>AVERAGE('covid-19'!B395:B476)</f>
        <v>30415453.524390243</v>
      </c>
      <c r="L403" s="6"/>
      <c r="M403" s="6"/>
      <c r="N403" s="6"/>
      <c r="O403" s="6"/>
      <c r="Q403" s="6"/>
    </row>
    <row r="404" spans="10:17" x14ac:dyDescent="0.25">
      <c r="J404" s="6"/>
      <c r="K404" s="6">
        <f>AVERAGE('covid-19'!B396:B477)</f>
        <v>30475039.060975611</v>
      </c>
      <c r="L404" s="6"/>
      <c r="M404" s="6"/>
      <c r="N404" s="6"/>
      <c r="O404" s="6"/>
      <c r="Q404" s="6"/>
    </row>
    <row r="405" spans="10:17" x14ac:dyDescent="0.25">
      <c r="J405" s="6"/>
      <c r="K405" s="6">
        <f>AVERAGE('covid-19'!B397:B478)</f>
        <v>30534164.231707316</v>
      </c>
      <c r="L405" s="6"/>
      <c r="M405" s="6"/>
      <c r="N405" s="6"/>
      <c r="O405" s="6"/>
      <c r="Q405" s="6"/>
    </row>
    <row r="406" spans="10:17" x14ac:dyDescent="0.25">
      <c r="J406" s="6"/>
      <c r="K406" s="6">
        <f>AVERAGE('covid-19'!B398:B479)</f>
        <v>30592770.756097563</v>
      </c>
      <c r="L406" s="6"/>
      <c r="M406" s="6"/>
      <c r="N406" s="6"/>
      <c r="O406" s="6"/>
      <c r="Q406" s="6"/>
    </row>
    <row r="407" spans="10:17" x14ac:dyDescent="0.25">
      <c r="J407" s="6"/>
      <c r="K407" s="6">
        <f>AVERAGE('covid-19'!B399:B480)</f>
        <v>30650995.804878049</v>
      </c>
      <c r="L407" s="6"/>
      <c r="M407" s="6"/>
      <c r="N407" s="6"/>
      <c r="O407" s="6"/>
      <c r="Q407" s="6"/>
    </row>
    <row r="408" spans="10:17" x14ac:dyDescent="0.25">
      <c r="J408" s="6"/>
      <c r="K408" s="6">
        <f>AVERAGE('covid-19'!B400:B481)</f>
        <v>30709047.695121951</v>
      </c>
      <c r="L408" s="6"/>
      <c r="M408" s="6"/>
      <c r="N408" s="6"/>
      <c r="O408" s="6"/>
      <c r="Q408" s="6"/>
    </row>
    <row r="409" spans="10:17" x14ac:dyDescent="0.25">
      <c r="J409" s="6"/>
      <c r="K409" s="6">
        <f>AVERAGE('covid-19'!B401:B482)</f>
        <v>30766728.658536587</v>
      </c>
      <c r="L409" s="6"/>
      <c r="M409" s="6"/>
      <c r="N409" s="6"/>
      <c r="O409" s="6"/>
      <c r="Q409" s="6"/>
    </row>
    <row r="410" spans="10:17" x14ac:dyDescent="0.25">
      <c r="J410" s="6"/>
      <c r="K410" s="6">
        <f>AVERAGE('covid-19'!B402:B483)</f>
        <v>30823736.414634146</v>
      </c>
      <c r="L410" s="6"/>
      <c r="M410" s="6"/>
      <c r="N410" s="6"/>
      <c r="O410" s="6"/>
      <c r="Q410" s="6"/>
    </row>
    <row r="411" spans="10:17" x14ac:dyDescent="0.25">
      <c r="J411" s="6"/>
      <c r="K411" s="6">
        <f>AVERAGE('covid-19'!B403:B484)</f>
        <v>30880195.548780486</v>
      </c>
      <c r="L411" s="6"/>
      <c r="M411" s="6"/>
      <c r="N411" s="6"/>
      <c r="O411" s="6"/>
      <c r="Q411" s="6"/>
    </row>
    <row r="412" spans="10:17" x14ac:dyDescent="0.25">
      <c r="J412" s="6"/>
      <c r="K412" s="6">
        <f>AVERAGE('covid-19'!B404:B485)</f>
        <v>30936044.695121951</v>
      </c>
      <c r="L412" s="6"/>
      <c r="M412" s="6"/>
      <c r="N412" s="6"/>
      <c r="O412" s="6"/>
      <c r="Q412" s="6"/>
    </row>
    <row r="413" spans="10:17" x14ac:dyDescent="0.25">
      <c r="J413" s="6"/>
      <c r="K413" s="6">
        <f>AVERAGE('covid-19'!B405:B486)</f>
        <v>30991289.902439024</v>
      </c>
      <c r="L413" s="6"/>
      <c r="M413" s="6"/>
      <c r="N413" s="6"/>
      <c r="O413" s="6"/>
      <c r="Q413" s="6"/>
    </row>
    <row r="414" spans="10:17" x14ac:dyDescent="0.25">
      <c r="J414" s="6"/>
      <c r="K414" s="6">
        <f>AVERAGE('covid-19'!B406:B487)</f>
        <v>31046131.987804879</v>
      </c>
      <c r="L414" s="6"/>
      <c r="M414" s="6"/>
      <c r="N414" s="6"/>
      <c r="O414" s="6"/>
      <c r="Q414" s="6"/>
    </row>
    <row r="415" spans="10:17" x14ac:dyDescent="0.25">
      <c r="J415" s="6"/>
      <c r="K415" s="6">
        <f>AVERAGE('covid-19'!B407:B488)</f>
        <v>31100802.060975611</v>
      </c>
      <c r="L415" s="6"/>
      <c r="M415" s="6"/>
      <c r="N415" s="6"/>
      <c r="O415" s="6"/>
      <c r="Q415" s="6"/>
    </row>
    <row r="416" spans="10:17" x14ac:dyDescent="0.25">
      <c r="J416" s="6"/>
      <c r="K416" s="6">
        <f>AVERAGE('covid-19'!B408:B489)</f>
        <v>31154909.097560976</v>
      </c>
      <c r="L416" s="6"/>
      <c r="M416" s="6"/>
      <c r="N416" s="6"/>
      <c r="O416" s="6"/>
      <c r="Q416" s="6"/>
    </row>
    <row r="417" spans="10:17" x14ac:dyDescent="0.25">
      <c r="J417" s="6"/>
      <c r="K417" s="6">
        <f>AVERAGE('covid-19'!B409:B490)</f>
        <v>31208485.719512194</v>
      </c>
      <c r="L417" s="6"/>
      <c r="M417" s="6"/>
      <c r="N417" s="6"/>
      <c r="O417" s="6"/>
      <c r="Q417" s="6"/>
    </row>
    <row r="418" spans="10:17" x14ac:dyDescent="0.25">
      <c r="J418" s="6"/>
      <c r="K418" s="6">
        <f>AVERAGE('covid-19'!B410:B491)</f>
        <v>31261562.536585364</v>
      </c>
      <c r="L418" s="6"/>
      <c r="M418" s="6"/>
      <c r="N418" s="6"/>
      <c r="O418" s="6"/>
      <c r="Q418" s="6"/>
    </row>
    <row r="419" spans="10:17" x14ac:dyDescent="0.25">
      <c r="J419" s="6"/>
      <c r="K419" s="6">
        <f>AVERAGE('covid-19'!B411:B492)</f>
        <v>31314097.353658538</v>
      </c>
      <c r="L419" s="6"/>
      <c r="M419" s="6"/>
      <c r="N419" s="6"/>
      <c r="O419" s="6"/>
      <c r="Q419" s="6"/>
    </row>
    <row r="420" spans="10:17" x14ac:dyDescent="0.25">
      <c r="J420" s="6"/>
      <c r="K420" s="6">
        <f>AVERAGE('covid-19'!B412:B493)</f>
        <v>31366116.207317073</v>
      </c>
      <c r="L420" s="6"/>
      <c r="M420" s="6"/>
      <c r="N420" s="6"/>
      <c r="O420" s="6"/>
      <c r="Q420" s="6"/>
    </row>
    <row r="421" spans="10:17" x14ac:dyDescent="0.25">
      <c r="J421" s="6"/>
      <c r="K421" s="6">
        <f>AVERAGE('covid-19'!B413:B494)</f>
        <v>31417783.378048781</v>
      </c>
      <c r="L421" s="6"/>
      <c r="M421" s="6"/>
      <c r="N421" s="6"/>
      <c r="O421" s="6"/>
      <c r="Q421" s="6"/>
    </row>
    <row r="422" spans="10:17" x14ac:dyDescent="0.25">
      <c r="J422" s="6"/>
      <c r="K422" s="6">
        <f>AVERAGE('covid-19'!B414:B495)</f>
        <v>31469230.548780486</v>
      </c>
      <c r="L422" s="6"/>
      <c r="M422" s="6"/>
      <c r="N422" s="6"/>
      <c r="O422" s="6"/>
      <c r="Q422" s="6"/>
    </row>
    <row r="423" spans="10:17" x14ac:dyDescent="0.25">
      <c r="J423" s="6"/>
      <c r="K423" s="6">
        <f>AVERAGE('covid-19'!B415:B496)</f>
        <v>31519666.097560976</v>
      </c>
      <c r="L423" s="6"/>
      <c r="M423" s="6"/>
      <c r="N423" s="6"/>
      <c r="O423" s="6"/>
      <c r="Q423" s="6"/>
    </row>
    <row r="424" spans="10:17" x14ac:dyDescent="0.25">
      <c r="J424" s="6"/>
      <c r="K424" s="6">
        <f>AVERAGE('covid-19'!B416:B497)</f>
        <v>31569510.707317073</v>
      </c>
      <c r="L424" s="6"/>
      <c r="M424" s="6"/>
      <c r="N424" s="6"/>
      <c r="O424" s="6"/>
      <c r="Q424" s="6"/>
    </row>
    <row r="425" spans="10:17" x14ac:dyDescent="0.25">
      <c r="J425" s="6"/>
      <c r="K425" s="6">
        <f>AVERAGE('covid-19'!B417:B498)</f>
        <v>31618712.731707316</v>
      </c>
      <c r="L425" s="6"/>
      <c r="M425" s="6"/>
      <c r="N425" s="6"/>
      <c r="O425" s="6"/>
      <c r="Q425" s="6"/>
    </row>
    <row r="426" spans="10:17" x14ac:dyDescent="0.25">
      <c r="J426" s="6"/>
      <c r="K426" s="6">
        <f>AVERAGE('covid-19'!B418:B499)</f>
        <v>31667429.18292683</v>
      </c>
      <c r="L426" s="6"/>
      <c r="M426" s="6"/>
      <c r="N426" s="6"/>
      <c r="O426" s="6"/>
      <c r="Q426" s="6"/>
    </row>
    <row r="427" spans="10:17" x14ac:dyDescent="0.25">
      <c r="J427" s="6"/>
      <c r="K427" s="6">
        <f>AVERAGE('covid-19'!B419:B500)</f>
        <v>31715568.707317073</v>
      </c>
      <c r="L427" s="6"/>
      <c r="M427" s="6"/>
      <c r="N427" s="6"/>
      <c r="O427" s="6"/>
      <c r="Q427" s="6"/>
    </row>
    <row r="428" spans="10:17" x14ac:dyDescent="0.25">
      <c r="J428" s="6"/>
      <c r="K428" s="6">
        <f>AVERAGE('covid-19'!B420:B501)</f>
        <v>31763341.329268292</v>
      </c>
      <c r="L428" s="6"/>
      <c r="M428" s="6"/>
      <c r="N428" s="6"/>
      <c r="O428" s="6"/>
      <c r="Q428" s="6"/>
    </row>
    <row r="429" spans="10:17" x14ac:dyDescent="0.25">
      <c r="J429" s="6"/>
      <c r="K429" s="6">
        <f>AVERAGE('covid-19'!B421:B502)</f>
        <v>31810358</v>
      </c>
      <c r="L429" s="6"/>
      <c r="M429" s="6"/>
      <c r="N429" s="6"/>
      <c r="O429" s="6"/>
      <c r="Q429" s="6"/>
    </row>
    <row r="430" spans="10:17" x14ac:dyDescent="0.25">
      <c r="J430" s="6"/>
      <c r="K430" s="6">
        <f>AVERAGE('covid-19'!B422:B503)</f>
        <v>31856804.963414636</v>
      </c>
      <c r="L430" s="6"/>
      <c r="M430" s="6"/>
      <c r="N430" s="6"/>
      <c r="O430" s="6"/>
      <c r="Q430" s="6"/>
    </row>
    <row r="431" spans="10:17" x14ac:dyDescent="0.25">
      <c r="J431" s="6"/>
      <c r="K431" s="6">
        <f>AVERAGE('covid-19'!B423:B504)</f>
        <v>31902661.951219514</v>
      </c>
      <c r="L431" s="6"/>
      <c r="M431" s="6"/>
      <c r="N431" s="6"/>
      <c r="O431" s="6"/>
      <c r="Q431" s="6"/>
    </row>
    <row r="432" spans="10:17" x14ac:dyDescent="0.25">
      <c r="J432" s="6"/>
      <c r="K432" s="6">
        <f>AVERAGE('covid-19'!B424:B505)</f>
        <v>31948037.487804879</v>
      </c>
      <c r="L432" s="6"/>
      <c r="M432" s="6"/>
      <c r="N432" s="6"/>
      <c r="O432" s="6"/>
      <c r="Q432" s="6"/>
    </row>
    <row r="433" spans="10:17" x14ac:dyDescent="0.25">
      <c r="J433" s="6"/>
      <c r="K433" s="6">
        <f>AVERAGE('covid-19'!B425:B506)</f>
        <v>31992848.573170733</v>
      </c>
      <c r="L433" s="6"/>
      <c r="M433" s="6"/>
      <c r="N433" s="6"/>
      <c r="O433" s="6"/>
      <c r="Q433" s="6"/>
    </row>
    <row r="434" spans="10:17" x14ac:dyDescent="0.25">
      <c r="J434" s="6"/>
      <c r="K434" s="6">
        <f>AVERAGE('covid-19'!B426:B507)</f>
        <v>32037172.353658538</v>
      </c>
      <c r="L434" s="6"/>
      <c r="M434" s="6"/>
      <c r="N434" s="6"/>
      <c r="O434" s="6"/>
      <c r="Q434" s="6"/>
    </row>
    <row r="435" spans="10:17" x14ac:dyDescent="0.25">
      <c r="J435" s="6"/>
      <c r="K435" s="6">
        <f>AVERAGE('covid-19'!B427:B508)</f>
        <v>32081025.085365854</v>
      </c>
      <c r="L435" s="6"/>
      <c r="M435" s="6"/>
      <c r="N435" s="6"/>
      <c r="O435" s="6"/>
      <c r="Q435" s="6"/>
    </row>
    <row r="436" spans="10:17" x14ac:dyDescent="0.25">
      <c r="J436" s="6"/>
      <c r="K436" s="6">
        <f>AVERAGE('covid-19'!B428:B509)</f>
        <v>32124666.036585364</v>
      </c>
      <c r="L436" s="6"/>
      <c r="M436" s="6"/>
      <c r="N436" s="6"/>
      <c r="O436" s="6"/>
      <c r="Q436" s="6"/>
    </row>
    <row r="437" spans="10:17" x14ac:dyDescent="0.25">
      <c r="J437" s="6"/>
      <c r="K437" s="6">
        <f>AVERAGE('covid-19'!B429:B510)</f>
        <v>32167740.68292683</v>
      </c>
      <c r="L437" s="6"/>
      <c r="M437" s="6"/>
      <c r="N437" s="6"/>
      <c r="O437" s="6"/>
      <c r="Q437" s="6"/>
    </row>
    <row r="438" spans="10:17" x14ac:dyDescent="0.25">
      <c r="J438" s="6"/>
      <c r="K438" s="6">
        <f>AVERAGE('covid-19'!B430:B511)</f>
        <v>32210206.073170733</v>
      </c>
      <c r="L438" s="6"/>
      <c r="M438" s="6"/>
      <c r="N438" s="6"/>
      <c r="O438" s="6"/>
      <c r="Q438" s="6"/>
    </row>
    <row r="439" spans="10:17" x14ac:dyDescent="0.25">
      <c r="J439" s="6"/>
      <c r="K439" s="6">
        <f>AVERAGE('covid-19'!B431:B512)</f>
        <v>32251881.414634146</v>
      </c>
      <c r="L439" s="6"/>
      <c r="M439" s="6"/>
      <c r="N439" s="6"/>
      <c r="O439" s="6"/>
      <c r="Q439" s="6"/>
    </row>
    <row r="440" spans="10:17" x14ac:dyDescent="0.25">
      <c r="J440" s="6"/>
      <c r="K440" s="6">
        <f>AVERAGE('covid-19'!B432:B513)</f>
        <v>32292858.658536587</v>
      </c>
      <c r="L440" s="6"/>
      <c r="M440" s="6"/>
      <c r="N440" s="6"/>
      <c r="O440" s="6"/>
      <c r="Q440" s="6"/>
    </row>
    <row r="441" spans="10:17" x14ac:dyDescent="0.25">
      <c r="J441" s="6"/>
      <c r="K441" s="6">
        <f>AVERAGE('covid-19'!B433:B514)</f>
        <v>32333103.121951219</v>
      </c>
      <c r="L441" s="6"/>
      <c r="M441" s="6"/>
      <c r="N441" s="6"/>
      <c r="O441" s="6"/>
      <c r="Q441" s="6"/>
    </row>
    <row r="442" spans="10:17" x14ac:dyDescent="0.25">
      <c r="J442" s="6"/>
      <c r="K442" s="6">
        <f>AVERAGE('covid-19'!B434:B515)</f>
        <v>32372755.963414636</v>
      </c>
      <c r="L442" s="6"/>
      <c r="M442" s="6"/>
      <c r="N442" s="6"/>
      <c r="O442" s="6"/>
      <c r="Q442" s="6"/>
    </row>
    <row r="443" spans="10:17" x14ac:dyDescent="0.25">
      <c r="J443" s="6"/>
      <c r="K443" s="6">
        <f>AVERAGE('covid-19'!B435:B516)</f>
        <v>32412020.81707317</v>
      </c>
      <c r="L443" s="6"/>
      <c r="M443" s="6"/>
      <c r="N443" s="6"/>
      <c r="O443" s="6"/>
      <c r="Q443" s="6"/>
    </row>
    <row r="444" spans="10:17" x14ac:dyDescent="0.25">
      <c r="J444" s="6"/>
      <c r="K444" s="6">
        <f>AVERAGE('covid-19'!B436:B517)</f>
        <v>32450515.439024389</v>
      </c>
      <c r="L444" s="6"/>
      <c r="M444" s="6"/>
      <c r="N444" s="6"/>
      <c r="O444" s="6"/>
      <c r="Q444" s="6"/>
    </row>
    <row r="445" spans="10:17" x14ac:dyDescent="0.25">
      <c r="J445" s="6"/>
      <c r="K445" s="6">
        <f>AVERAGE('covid-19'!B437:B518)</f>
        <v>32488300.658536587</v>
      </c>
      <c r="L445" s="6"/>
      <c r="M445" s="6"/>
      <c r="N445" s="6"/>
      <c r="O445" s="6"/>
      <c r="Q445" s="6"/>
    </row>
    <row r="446" spans="10:17" x14ac:dyDescent="0.25">
      <c r="J446" s="6"/>
      <c r="K446" s="6">
        <f>AVERAGE('covid-19'!B438:B519)</f>
        <v>32525450.609756097</v>
      </c>
      <c r="L446" s="6"/>
      <c r="M446" s="6"/>
      <c r="N446" s="6"/>
      <c r="O446" s="6"/>
      <c r="Q446" s="6"/>
    </row>
    <row r="447" spans="10:17" x14ac:dyDescent="0.25">
      <c r="J447" s="6"/>
      <c r="K447" s="6">
        <f>AVERAGE('covid-19'!B439:B520)</f>
        <v>32561814.804878049</v>
      </c>
      <c r="L447" s="6"/>
      <c r="M447" s="6"/>
      <c r="N447" s="6"/>
      <c r="O447" s="6"/>
      <c r="Q447" s="6"/>
    </row>
    <row r="448" spans="10:17" x14ac:dyDescent="0.25">
      <c r="J448" s="6"/>
      <c r="K448" s="6">
        <f>AVERAGE('covid-19'!B440:B521)</f>
        <v>32597513.658536587</v>
      </c>
      <c r="L448" s="6"/>
      <c r="M448" s="6"/>
      <c r="N448" s="6"/>
      <c r="O448" s="6"/>
      <c r="Q448" s="6"/>
    </row>
    <row r="449" spans="10:17" x14ac:dyDescent="0.25">
      <c r="J449" s="6"/>
      <c r="K449" s="6">
        <f>AVERAGE('covid-19'!B441:B522)</f>
        <v>32632609.573170733</v>
      </c>
      <c r="L449" s="6"/>
      <c r="M449" s="6"/>
      <c r="N449" s="6"/>
      <c r="O449" s="6"/>
      <c r="Q449" s="6"/>
    </row>
    <row r="450" spans="10:17" x14ac:dyDescent="0.25">
      <c r="J450" s="6"/>
      <c r="K450" s="6">
        <f>AVERAGE('covid-19'!B442:B523)</f>
        <v>32667438.902439024</v>
      </c>
      <c r="L450" s="6"/>
      <c r="M450" s="6"/>
      <c r="N450" s="6"/>
      <c r="O450" s="6"/>
      <c r="Q450" s="6"/>
    </row>
    <row r="451" spans="10:17" x14ac:dyDescent="0.25">
      <c r="J451" s="6"/>
      <c r="K451" s="6">
        <f>AVERAGE('covid-19'!B443:B524)</f>
        <v>32701416.975609757</v>
      </c>
      <c r="L451" s="6"/>
      <c r="M451" s="6"/>
      <c r="N451" s="6"/>
      <c r="O451" s="6"/>
      <c r="Q451" s="6"/>
    </row>
    <row r="452" spans="10:17" x14ac:dyDescent="0.25">
      <c r="J452" s="6"/>
      <c r="K452" s="6">
        <f>AVERAGE('covid-19'!B444:B525)</f>
        <v>32734689.13414634</v>
      </c>
      <c r="L452" s="6"/>
      <c r="M452" s="6"/>
      <c r="N452" s="6"/>
      <c r="O452" s="6"/>
      <c r="Q452" s="6"/>
    </row>
    <row r="453" spans="10:17" x14ac:dyDescent="0.25">
      <c r="J453" s="6"/>
      <c r="K453" s="6">
        <f>AVERAGE('covid-19'!B445:B526)</f>
        <v>32767259.560975611</v>
      </c>
      <c r="L453" s="6"/>
      <c r="M453" s="6"/>
      <c r="N453" s="6"/>
      <c r="O453" s="6"/>
      <c r="Q453" s="6"/>
    </row>
    <row r="454" spans="10:17" x14ac:dyDescent="0.25">
      <c r="J454" s="6"/>
      <c r="K454" s="6">
        <f>AVERAGE('covid-19'!B446:B527)</f>
        <v>32799040.609756097</v>
      </c>
      <c r="L454" s="6"/>
      <c r="M454" s="6"/>
      <c r="N454" s="6"/>
      <c r="O454" s="6"/>
      <c r="Q454" s="6"/>
    </row>
    <row r="455" spans="10:17" x14ac:dyDescent="0.25">
      <c r="J455" s="6"/>
      <c r="K455" s="6">
        <f>AVERAGE('covid-19'!B447:B528)</f>
        <v>32830021.597560976</v>
      </c>
      <c r="L455" s="6"/>
      <c r="M455" s="6"/>
      <c r="N455" s="6"/>
      <c r="O455" s="6"/>
      <c r="Q455" s="6"/>
    </row>
    <row r="456" spans="10:17" x14ac:dyDescent="0.25">
      <c r="J456" s="6"/>
      <c r="K456" s="6">
        <f>AVERAGE('covid-19'!B448:B529)</f>
        <v>32861005.036585364</v>
      </c>
      <c r="L456" s="6"/>
      <c r="M456" s="6"/>
      <c r="N456" s="6"/>
      <c r="O456" s="6"/>
      <c r="Q456" s="6"/>
    </row>
    <row r="457" spans="10:17" x14ac:dyDescent="0.25">
      <c r="J457" s="6"/>
      <c r="K457" s="6">
        <f>AVERAGE('covid-19'!B449:B530)</f>
        <v>32891652.609756097</v>
      </c>
      <c r="L457" s="6"/>
      <c r="M457" s="6"/>
      <c r="N457" s="6"/>
      <c r="O457" s="6"/>
      <c r="Q457" s="6"/>
    </row>
    <row r="458" spans="10:17" x14ac:dyDescent="0.25">
      <c r="J458" s="6"/>
      <c r="K458" s="6">
        <f>AVERAGE('covid-19'!B450:B531)</f>
        <v>32921471.658536587</v>
      </c>
      <c r="L458" s="6"/>
      <c r="M458" s="6"/>
      <c r="N458" s="6"/>
      <c r="O458" s="6"/>
      <c r="Q458" s="6"/>
    </row>
    <row r="459" spans="10:17" x14ac:dyDescent="0.25">
      <c r="J459" s="6"/>
      <c r="K459" s="6">
        <f>AVERAGE('covid-19'!B451:B532)</f>
        <v>32950383.402439024</v>
      </c>
      <c r="L459" s="6"/>
      <c r="M459" s="6"/>
      <c r="N459" s="6"/>
      <c r="O459" s="6"/>
      <c r="Q459" s="6"/>
    </row>
    <row r="460" spans="10:17" x14ac:dyDescent="0.25">
      <c r="J460" s="6"/>
      <c r="K460" s="6">
        <f>AVERAGE('covid-19'!B452:B533)</f>
        <v>32978427.353658538</v>
      </c>
      <c r="L460" s="6"/>
      <c r="M460" s="6"/>
      <c r="N460" s="6"/>
      <c r="O460" s="6"/>
      <c r="Q460" s="6"/>
    </row>
    <row r="461" spans="10:17" x14ac:dyDescent="0.25">
      <c r="J461" s="6"/>
      <c r="K461" s="6">
        <f>AVERAGE('covid-19'!B453:B534)</f>
        <v>33005902.804878049</v>
      </c>
      <c r="L461" s="6"/>
      <c r="M461" s="6"/>
      <c r="N461" s="6"/>
      <c r="O461" s="6"/>
      <c r="Q461" s="6"/>
    </row>
    <row r="462" spans="10:17" x14ac:dyDescent="0.25">
      <c r="J462" s="6"/>
      <c r="K462" s="6">
        <f>AVERAGE('covid-19'!B454:B535)</f>
        <v>33032791.243902437</v>
      </c>
      <c r="L462" s="6"/>
      <c r="M462" s="6"/>
      <c r="N462" s="6"/>
      <c r="O462" s="6"/>
      <c r="Q462" s="6"/>
    </row>
    <row r="463" spans="10:17" x14ac:dyDescent="0.25">
      <c r="J463" s="6"/>
      <c r="K463" s="6">
        <f>AVERAGE('covid-19'!B455:B536)</f>
        <v>33059623.085365854</v>
      </c>
      <c r="L463" s="6"/>
      <c r="M463" s="6"/>
      <c r="N463" s="6"/>
      <c r="O463" s="6"/>
      <c r="Q463" s="6"/>
    </row>
    <row r="464" spans="10:17" x14ac:dyDescent="0.25">
      <c r="J464" s="6"/>
      <c r="K464" s="6">
        <f>AVERAGE('covid-19'!B456:B537)</f>
        <v>33086380.975609757</v>
      </c>
      <c r="L464" s="6"/>
      <c r="M464" s="6"/>
      <c r="N464" s="6"/>
      <c r="O464" s="6"/>
      <c r="Q464" s="6"/>
    </row>
    <row r="465" spans="10:17" x14ac:dyDescent="0.25">
      <c r="J465" s="6"/>
      <c r="K465" s="6">
        <f>AVERAGE('covid-19'!B457:B538)</f>
        <v>33112376.646341462</v>
      </c>
      <c r="L465" s="6"/>
      <c r="M465" s="6"/>
      <c r="N465" s="6"/>
      <c r="O465" s="6"/>
      <c r="Q465" s="6"/>
    </row>
    <row r="466" spans="10:17" x14ac:dyDescent="0.25">
      <c r="J466" s="6"/>
      <c r="K466" s="6">
        <f>AVERAGE('covid-19'!B458:B539)</f>
        <v>33137695.719512194</v>
      </c>
      <c r="L466" s="6"/>
      <c r="M466" s="6"/>
      <c r="N466" s="6"/>
      <c r="O466" s="6"/>
      <c r="Q466" s="6"/>
    </row>
    <row r="467" spans="10:17" x14ac:dyDescent="0.25">
      <c r="J467" s="6"/>
      <c r="K467" s="6">
        <f>AVERAGE('covid-19'!B459:B540)</f>
        <v>33162684.158536587</v>
      </c>
      <c r="L467" s="6"/>
      <c r="M467" s="6"/>
      <c r="N467" s="6"/>
      <c r="O467" s="6"/>
      <c r="Q467" s="6"/>
    </row>
    <row r="468" spans="10:17" x14ac:dyDescent="0.25">
      <c r="J468" s="6"/>
      <c r="K468" s="6">
        <f>AVERAGE('covid-19'!B460:B541)</f>
        <v>33187388.951219514</v>
      </c>
      <c r="L468" s="6"/>
      <c r="M468" s="6"/>
      <c r="N468" s="6"/>
      <c r="O468" s="6"/>
      <c r="Q468" s="6"/>
    </row>
    <row r="469" spans="10:17" x14ac:dyDescent="0.25">
      <c r="J469" s="6"/>
      <c r="K469" s="6">
        <f>AVERAGE('covid-19'!B461:B542)</f>
        <v>33211779.975609757</v>
      </c>
      <c r="L469" s="6"/>
      <c r="M469" s="6"/>
      <c r="N469" s="6"/>
      <c r="O469" s="6"/>
      <c r="Q469" s="6"/>
    </row>
    <row r="470" spans="10:17" x14ac:dyDescent="0.25">
      <c r="J470" s="6"/>
      <c r="K470" s="6">
        <f>AVERAGE('covid-19'!B462:B543)</f>
        <v>33235994.780487806</v>
      </c>
      <c r="L470" s="6"/>
      <c r="M470" s="6"/>
      <c r="N470" s="6"/>
      <c r="O470" s="6"/>
      <c r="Q470" s="6"/>
    </row>
    <row r="471" spans="10:17" x14ac:dyDescent="0.25">
      <c r="J471" s="6"/>
      <c r="K471" s="6">
        <f>AVERAGE('covid-19'!B463:B544)</f>
        <v>33260436.81707317</v>
      </c>
      <c r="L471" s="6"/>
      <c r="M471" s="6"/>
      <c r="N471" s="6"/>
      <c r="O471" s="6"/>
      <c r="Q471" s="6"/>
    </row>
    <row r="472" spans="10:17" x14ac:dyDescent="0.25">
      <c r="J472" s="6"/>
      <c r="K472" s="6">
        <f>AVERAGE('covid-19'!B464:B545)</f>
        <v>33284453.36585366</v>
      </c>
      <c r="L472" s="6"/>
      <c r="M472" s="6"/>
      <c r="N472" s="6"/>
      <c r="O472" s="6"/>
      <c r="Q472" s="6"/>
    </row>
    <row r="473" spans="10:17" x14ac:dyDescent="0.25">
      <c r="J473" s="6"/>
      <c r="K473" s="6">
        <f>AVERAGE('covid-19'!B465:B546)</f>
        <v>33307947.353658538</v>
      </c>
      <c r="L473" s="6"/>
      <c r="M473" s="6"/>
      <c r="N473" s="6"/>
      <c r="O473" s="6"/>
      <c r="Q473" s="6"/>
    </row>
    <row r="474" spans="10:17" x14ac:dyDescent="0.25">
      <c r="J474" s="6"/>
      <c r="K474" s="6">
        <f>AVERAGE('covid-19'!B466:B547)</f>
        <v>33331494.560975611</v>
      </c>
      <c r="L474" s="6"/>
      <c r="M474" s="6"/>
      <c r="N474" s="6"/>
      <c r="O474" s="6"/>
      <c r="Q474" s="6"/>
    </row>
    <row r="475" spans="10:17" x14ac:dyDescent="0.25">
      <c r="J475" s="6"/>
      <c r="K475" s="6">
        <f>AVERAGE('covid-19'!B467:B548)</f>
        <v>33355097</v>
      </c>
      <c r="L475" s="6"/>
      <c r="M475" s="6"/>
      <c r="N475" s="6"/>
      <c r="O475" s="6"/>
      <c r="Q475" s="6"/>
    </row>
    <row r="476" spans="10:17" x14ac:dyDescent="0.25">
      <c r="J476" s="6"/>
      <c r="K476" s="6">
        <f>AVERAGE('covid-19'!B468:B549)</f>
        <v>33378718.170731708</v>
      </c>
      <c r="L476" s="6"/>
      <c r="M476" s="6"/>
      <c r="N476" s="6"/>
      <c r="O476" s="6"/>
      <c r="Q476" s="6"/>
    </row>
    <row r="477" spans="10:17" x14ac:dyDescent="0.25">
      <c r="J477" s="6"/>
      <c r="K477" s="6">
        <f>AVERAGE('covid-19'!B469:B550)</f>
        <v>33402592.512195121</v>
      </c>
      <c r="L477" s="6"/>
      <c r="M477" s="6"/>
      <c r="N477" s="6"/>
      <c r="O477" s="6"/>
      <c r="Q477" s="6"/>
    </row>
    <row r="478" spans="10:17" x14ac:dyDescent="0.25">
      <c r="J478" s="6"/>
      <c r="K478" s="6">
        <f>AVERAGE('covid-19'!B470:B551)</f>
        <v>33427115.012195121</v>
      </c>
      <c r="L478" s="6"/>
      <c r="M478" s="6"/>
      <c r="N478" s="6"/>
      <c r="O478" s="6"/>
      <c r="Q478" s="6"/>
    </row>
    <row r="479" spans="10:17" x14ac:dyDescent="0.25">
      <c r="J479" s="6"/>
      <c r="K479" s="6">
        <f>AVERAGE('covid-19'!B471:B552)</f>
        <v>33451291.731707316</v>
      </c>
      <c r="L479" s="6"/>
      <c r="M479" s="6"/>
      <c r="N479" s="6"/>
      <c r="O479" s="6"/>
      <c r="Q479" s="6"/>
    </row>
    <row r="480" spans="10:17" x14ac:dyDescent="0.25">
      <c r="J480" s="6"/>
      <c r="K480" s="6">
        <f>AVERAGE('covid-19'!B472:B553)</f>
        <v>33475137.695121951</v>
      </c>
      <c r="L480" s="6"/>
      <c r="M480" s="6"/>
      <c r="N480" s="6"/>
      <c r="O480" s="6"/>
      <c r="Q480" s="6"/>
    </row>
    <row r="481" spans="10:17" x14ac:dyDescent="0.25">
      <c r="J481" s="6"/>
      <c r="K481" s="6">
        <f>AVERAGE('covid-19'!B473:B554)</f>
        <v>33499573.5</v>
      </c>
      <c r="L481" s="6"/>
      <c r="M481" s="6"/>
      <c r="N481" s="6"/>
      <c r="O481" s="6"/>
      <c r="Q481" s="6"/>
    </row>
    <row r="482" spans="10:17" x14ac:dyDescent="0.25">
      <c r="J482" s="6"/>
      <c r="K482" s="6">
        <f>AVERAGE('covid-19'!B474:B555)</f>
        <v>33524730.329268292</v>
      </c>
      <c r="L482" s="6"/>
      <c r="M482" s="6"/>
      <c r="N482" s="6"/>
      <c r="O482" s="6"/>
      <c r="Q482" s="6"/>
    </row>
    <row r="483" spans="10:17" x14ac:dyDescent="0.25">
      <c r="J483" s="6"/>
      <c r="K483" s="6">
        <f>AVERAGE('covid-19'!B475:B556)</f>
        <v>33550344.085365854</v>
      </c>
      <c r="L483" s="6"/>
      <c r="M483" s="6"/>
      <c r="N483" s="6"/>
      <c r="O483" s="6"/>
      <c r="Q483" s="6"/>
    </row>
    <row r="484" spans="10:17" x14ac:dyDescent="0.25">
      <c r="J484" s="6"/>
      <c r="K484" s="6">
        <f>AVERAGE('covid-19'!B476:B557)</f>
        <v>33576745.987804875</v>
      </c>
      <c r="L484" s="6"/>
      <c r="M484" s="6"/>
      <c r="N484" s="6"/>
      <c r="O484" s="6"/>
      <c r="Q484" s="6"/>
    </row>
    <row r="485" spans="10:17" x14ac:dyDescent="0.25">
      <c r="J485" s="6"/>
      <c r="K485" s="6">
        <f>AVERAGE('covid-19'!B477:B558)</f>
        <v>33604371.621951222</v>
      </c>
      <c r="L485" s="6"/>
      <c r="M485" s="6"/>
      <c r="N485" s="6"/>
      <c r="O485" s="6"/>
      <c r="Q485" s="6"/>
    </row>
    <row r="486" spans="10:17" x14ac:dyDescent="0.25">
      <c r="J486" s="6"/>
      <c r="K486" s="6">
        <f>AVERAGE('covid-19'!B478:B559)</f>
        <v>33631913.609756097</v>
      </c>
      <c r="L486" s="6"/>
      <c r="M486" s="6"/>
      <c r="N486" s="6"/>
      <c r="O486" s="6"/>
      <c r="Q486" s="6"/>
    </row>
    <row r="487" spans="10:17" x14ac:dyDescent="0.25">
      <c r="J487" s="6"/>
      <c r="K487" s="6">
        <f>AVERAGE('covid-19'!B479:B560)</f>
        <v>33659319.658536583</v>
      </c>
      <c r="L487" s="6"/>
      <c r="M487" s="6"/>
      <c r="N487" s="6"/>
      <c r="O487" s="6"/>
      <c r="Q487" s="6"/>
    </row>
    <row r="488" spans="10:17" x14ac:dyDescent="0.25">
      <c r="J488" s="6"/>
      <c r="K488" s="6">
        <f>AVERAGE('covid-19'!B480:B561)</f>
        <v>33687953.597560972</v>
      </c>
      <c r="L488" s="6"/>
      <c r="M488" s="6"/>
      <c r="N488" s="6"/>
      <c r="O488" s="6"/>
      <c r="Q488" s="6"/>
    </row>
    <row r="489" spans="10:17" x14ac:dyDescent="0.25">
      <c r="J489" s="6"/>
      <c r="K489" s="6">
        <f>AVERAGE('covid-19'!B481:B562)</f>
        <v>33717951.829268292</v>
      </c>
      <c r="L489" s="6"/>
      <c r="M489" s="6"/>
      <c r="N489" s="6"/>
      <c r="O489" s="6"/>
      <c r="Q489" s="6"/>
    </row>
    <row r="490" spans="10:17" x14ac:dyDescent="0.25">
      <c r="J490" s="6"/>
      <c r="K490" s="6">
        <f>AVERAGE('covid-19'!B482:B563)</f>
        <v>33748820.341463417</v>
      </c>
      <c r="L490" s="6"/>
      <c r="M490" s="6"/>
      <c r="N490" s="6"/>
      <c r="O490" s="6"/>
      <c r="Q490" s="6"/>
    </row>
    <row r="491" spans="10:17" x14ac:dyDescent="0.25">
      <c r="J491" s="6"/>
      <c r="K491" s="6">
        <f>AVERAGE('covid-19'!B483:B564)</f>
        <v>33780883.024390243</v>
      </c>
      <c r="L491" s="6"/>
      <c r="M491" s="6"/>
      <c r="N491" s="6"/>
      <c r="O491" s="6"/>
      <c r="Q491" s="6"/>
    </row>
    <row r="492" spans="10:17" x14ac:dyDescent="0.25">
      <c r="J492" s="6"/>
      <c r="K492" s="6">
        <f>AVERAGE('covid-19'!B484:B565)</f>
        <v>33814794.987804875</v>
      </c>
      <c r="L492" s="6"/>
      <c r="M492" s="6"/>
      <c r="N492" s="6"/>
      <c r="O492" s="6"/>
      <c r="Q492" s="6"/>
    </row>
    <row r="493" spans="10:17" x14ac:dyDescent="0.25">
      <c r="J493" s="6"/>
      <c r="K493" s="6">
        <f>AVERAGE('covid-19'!B485:B566)</f>
        <v>33848864.36585366</v>
      </c>
      <c r="L493" s="6"/>
      <c r="M493" s="6"/>
      <c r="N493" s="6"/>
      <c r="O493" s="6"/>
      <c r="Q493" s="6"/>
    </row>
    <row r="494" spans="10:17" x14ac:dyDescent="0.25">
      <c r="J494" s="6"/>
      <c r="K494" s="6">
        <f>AVERAGE('covid-19'!B486:B567)</f>
        <v>33883033.804878049</v>
      </c>
      <c r="L494" s="6"/>
      <c r="M494" s="6"/>
      <c r="N494" s="6"/>
      <c r="O494" s="6"/>
      <c r="Q494" s="6"/>
    </row>
    <row r="495" spans="10:17" x14ac:dyDescent="0.25">
      <c r="J495" s="6"/>
      <c r="K495" s="6">
        <f>AVERAGE('covid-19'!B487:B568)</f>
        <v>33919031.256097563</v>
      </c>
      <c r="L495" s="6"/>
      <c r="M495" s="6"/>
      <c r="N495" s="6"/>
      <c r="O495" s="6"/>
      <c r="Q495" s="6"/>
    </row>
    <row r="496" spans="10:17" x14ac:dyDescent="0.25">
      <c r="J496" s="6"/>
      <c r="K496" s="6">
        <f>AVERAGE('covid-19'!B488:B569)</f>
        <v>33956644.23170732</v>
      </c>
      <c r="L496" s="6"/>
      <c r="M496" s="6"/>
      <c r="N496" s="6"/>
      <c r="O496" s="6"/>
      <c r="Q496" s="6"/>
    </row>
    <row r="497" spans="10:17" x14ac:dyDescent="0.25">
      <c r="J497" s="6"/>
      <c r="K497" s="6">
        <f>AVERAGE('covid-19'!B489:B570)</f>
        <v>33995705.707317077</v>
      </c>
      <c r="L497" s="6"/>
      <c r="M497" s="6"/>
      <c r="N497" s="6"/>
      <c r="O497" s="6"/>
      <c r="Q497" s="6"/>
    </row>
    <row r="498" spans="10:17" x14ac:dyDescent="0.25">
      <c r="J498" s="6"/>
      <c r="K498" s="6">
        <f>AVERAGE('covid-19'!B490:B571)</f>
        <v>34036330.378048778</v>
      </c>
      <c r="L498" s="6"/>
      <c r="M498" s="6"/>
      <c r="N498" s="6"/>
      <c r="O498" s="6"/>
      <c r="Q498" s="6"/>
    </row>
    <row r="499" spans="10:17" x14ac:dyDescent="0.25">
      <c r="J499" s="6"/>
      <c r="K499" s="6">
        <f>AVERAGE('covid-19'!B491:B572)</f>
        <v>34079067.756097563</v>
      </c>
      <c r="L499" s="6"/>
      <c r="M499" s="6"/>
      <c r="N499" s="6"/>
      <c r="O499" s="6"/>
      <c r="Q499" s="6"/>
    </row>
    <row r="500" spans="10:17" x14ac:dyDescent="0.25">
      <c r="J500" s="6"/>
      <c r="K500" s="6">
        <f>AVERAGE('covid-19'!B492:B573)</f>
        <v>34122100.121951222</v>
      </c>
      <c r="L500" s="6"/>
      <c r="M500" s="6"/>
      <c r="N500" s="6"/>
      <c r="O500" s="6"/>
      <c r="Q500" s="6"/>
    </row>
    <row r="501" spans="10:17" x14ac:dyDescent="0.25">
      <c r="J501" s="6"/>
      <c r="K501" s="6">
        <f>AVERAGE('covid-19'!B493:B574)</f>
        <v>34165388.341463417</v>
      </c>
      <c r="L501" s="6"/>
      <c r="M501" s="6"/>
      <c r="N501" s="6"/>
      <c r="O501" s="6"/>
      <c r="Q501" s="6"/>
    </row>
    <row r="502" spans="10:17" x14ac:dyDescent="0.25">
      <c r="J502" s="6"/>
      <c r="K502" s="6">
        <f>AVERAGE('covid-19'!B494:B575)</f>
        <v>34211555.914634146</v>
      </c>
      <c r="L502" s="6"/>
      <c r="M502" s="6"/>
      <c r="N502" s="6"/>
      <c r="O502" s="6"/>
      <c r="Q502" s="6"/>
    </row>
    <row r="503" spans="10:17" x14ac:dyDescent="0.25">
      <c r="J503" s="6"/>
      <c r="K503" s="6">
        <f>AVERAGE('covid-19'!B495:B576)</f>
        <v>34259144.829268292</v>
      </c>
      <c r="L503" s="6"/>
      <c r="M503" s="6"/>
      <c r="N503" s="6"/>
      <c r="O503" s="6"/>
      <c r="Q503" s="6"/>
    </row>
    <row r="504" spans="10:17" x14ac:dyDescent="0.25">
      <c r="J504" s="6"/>
      <c r="K504" s="6">
        <f>AVERAGE('covid-19'!B496:B577)</f>
        <v>34308475.756097563</v>
      </c>
      <c r="L504" s="6"/>
      <c r="M504" s="6"/>
      <c r="N504" s="6"/>
      <c r="O504" s="6"/>
      <c r="Q504" s="6"/>
    </row>
    <row r="505" spans="10:17" x14ac:dyDescent="0.25">
      <c r="J505" s="6"/>
      <c r="K505" s="6">
        <f>AVERAGE('covid-19'!B497:B578)</f>
        <v>34359614.560975611</v>
      </c>
      <c r="L505" s="6"/>
      <c r="M505" s="6"/>
      <c r="N505" s="6"/>
      <c r="O505" s="6"/>
      <c r="Q505" s="6"/>
    </row>
    <row r="506" spans="10:17" x14ac:dyDescent="0.25">
      <c r="J506" s="6"/>
      <c r="K506" s="6">
        <f>AVERAGE('covid-19'!B498:B579)</f>
        <v>34413093.024390243</v>
      </c>
      <c r="L506" s="6"/>
      <c r="M506" s="6"/>
      <c r="N506" s="6"/>
      <c r="O506" s="6"/>
      <c r="Q506" s="6"/>
    </row>
    <row r="507" spans="10:17" x14ac:dyDescent="0.25">
      <c r="J507" s="6"/>
      <c r="K507" s="6">
        <f>AVERAGE('covid-19'!B499:B580)</f>
        <v>34467472.560975611</v>
      </c>
      <c r="L507" s="6"/>
      <c r="M507" s="6"/>
      <c r="N507" s="6"/>
      <c r="O507" s="6"/>
      <c r="Q507" s="6"/>
    </row>
    <row r="508" spans="10:17" x14ac:dyDescent="0.25">
      <c r="J508" s="6"/>
      <c r="K508" s="6">
        <f>AVERAGE('covid-19'!B500:B581)</f>
        <v>34522071.646341465</v>
      </c>
      <c r="L508" s="6"/>
      <c r="M508" s="6"/>
      <c r="N508" s="6"/>
      <c r="O508" s="6"/>
      <c r="Q508" s="6"/>
    </row>
    <row r="509" spans="10:17" x14ac:dyDescent="0.25">
      <c r="J509" s="6"/>
      <c r="K509" s="6">
        <f>AVERAGE('covid-19'!B501:B582)</f>
        <v>34579710.841463417</v>
      </c>
      <c r="L509" s="6"/>
      <c r="M509" s="6"/>
      <c r="N509" s="6"/>
      <c r="O509" s="6"/>
      <c r="Q509" s="6"/>
    </row>
    <row r="510" spans="10:17" x14ac:dyDescent="0.25">
      <c r="J510" s="6"/>
      <c r="K510" s="6">
        <f>AVERAGE('covid-19'!B502:B583)</f>
        <v>34638944.256097563</v>
      </c>
      <c r="L510" s="6"/>
      <c r="M510" s="6"/>
      <c r="N510" s="6"/>
      <c r="O510" s="6"/>
      <c r="Q510" s="6"/>
    </row>
    <row r="511" spans="10:17" x14ac:dyDescent="0.25">
      <c r="J511" s="6"/>
      <c r="K511" s="6">
        <f>AVERAGE('covid-19'!B503:B584)</f>
        <v>34700554.926829271</v>
      </c>
      <c r="L511" s="6"/>
      <c r="M511" s="6"/>
      <c r="N511" s="6"/>
      <c r="O511" s="6"/>
      <c r="Q511" s="6"/>
    </row>
    <row r="512" spans="10:17" x14ac:dyDescent="0.25">
      <c r="J512" s="6"/>
      <c r="K512" s="6">
        <f>AVERAGE('covid-19'!B504:B585)</f>
        <v>34764327.951219514</v>
      </c>
      <c r="L512" s="6"/>
      <c r="M512" s="6"/>
      <c r="N512" s="6"/>
      <c r="O512" s="6"/>
      <c r="Q512" s="6"/>
    </row>
    <row r="513" spans="10:17" x14ac:dyDescent="0.25">
      <c r="J513" s="6"/>
      <c r="K513" s="6">
        <f>AVERAGE('covid-19'!B505:B586)</f>
        <v>34830415.097560972</v>
      </c>
      <c r="L513" s="6"/>
      <c r="M513" s="6"/>
      <c r="N513" s="6"/>
      <c r="O513" s="6"/>
      <c r="Q513" s="6"/>
    </row>
    <row r="514" spans="10:17" x14ac:dyDescent="0.25">
      <c r="J514" s="6"/>
      <c r="K514" s="6">
        <f>AVERAGE('covid-19'!B506:B587)</f>
        <v>34897304.76829268</v>
      </c>
      <c r="L514" s="6"/>
      <c r="M514" s="6"/>
      <c r="N514" s="6"/>
      <c r="O514" s="6"/>
      <c r="Q514" s="6"/>
    </row>
    <row r="515" spans="10:17" x14ac:dyDescent="0.25">
      <c r="J515" s="6"/>
      <c r="K515" s="6">
        <f>AVERAGE('covid-19'!B507:B588)</f>
        <v>34964535.573170729</v>
      </c>
      <c r="L515" s="6"/>
      <c r="M515" s="6"/>
      <c r="N515" s="6"/>
      <c r="O515" s="6"/>
      <c r="Q515" s="6"/>
    </row>
    <row r="516" spans="10:17" x14ac:dyDescent="0.25">
      <c r="J516" s="6"/>
      <c r="K516" s="6">
        <f>AVERAGE('covid-19'!B508:B589)</f>
        <v>35034933.926829271</v>
      </c>
      <c r="L516" s="6"/>
      <c r="M516" s="6"/>
      <c r="N516" s="6"/>
      <c r="O516" s="6"/>
      <c r="Q516" s="6"/>
    </row>
    <row r="517" spans="10:17" x14ac:dyDescent="0.25">
      <c r="J517" s="6"/>
      <c r="K517" s="6">
        <f>AVERAGE('covid-19'!B509:B590)</f>
        <v>35107093.878048778</v>
      </c>
      <c r="L517" s="6"/>
      <c r="M517" s="6"/>
      <c r="N517" s="6"/>
      <c r="O517" s="6"/>
      <c r="Q517" s="6"/>
    </row>
    <row r="518" spans="10:17" x14ac:dyDescent="0.25">
      <c r="J518" s="6"/>
      <c r="K518" s="6">
        <f>AVERAGE('covid-19'!B510:B591)</f>
        <v>35181621.73170732</v>
      </c>
      <c r="L518" s="6"/>
      <c r="M518" s="6"/>
      <c r="N518" s="6"/>
      <c r="O518" s="6"/>
      <c r="Q518" s="6"/>
    </row>
    <row r="519" spans="10:17" x14ac:dyDescent="0.25">
      <c r="J519" s="6"/>
      <c r="K519" s="6">
        <f>AVERAGE('covid-19'!B511:B592)</f>
        <v>35258191.256097563</v>
      </c>
      <c r="L519" s="6"/>
      <c r="M519" s="6"/>
      <c r="N519" s="6"/>
      <c r="O519" s="6"/>
      <c r="Q519" s="6"/>
    </row>
    <row r="520" spans="10:17" x14ac:dyDescent="0.25">
      <c r="J520" s="6"/>
      <c r="K520" s="6">
        <f>AVERAGE('covid-19'!B512:B593)</f>
        <v>35337013.073170729</v>
      </c>
      <c r="L520" s="6"/>
      <c r="M520" s="6"/>
      <c r="N520" s="6"/>
      <c r="O520" s="6"/>
      <c r="Q520" s="6"/>
    </row>
    <row r="521" spans="10:17" x14ac:dyDescent="0.25">
      <c r="J521" s="6"/>
      <c r="K521" s="6">
        <f>AVERAGE('covid-19'!B513:B594)</f>
        <v>35416456.048780486</v>
      </c>
      <c r="L521" s="6"/>
      <c r="M521" s="6"/>
      <c r="N521" s="6"/>
      <c r="O521" s="6"/>
      <c r="Q521" s="6"/>
    </row>
    <row r="522" spans="10:17" x14ac:dyDescent="0.25">
      <c r="J522" s="6"/>
      <c r="K522" s="6">
        <f>AVERAGE('covid-19'!B514:B595)</f>
        <v>35496295.914634146</v>
      </c>
      <c r="L522" s="6"/>
      <c r="M522" s="6"/>
      <c r="N522" s="6"/>
      <c r="O522" s="6"/>
      <c r="Q522" s="6"/>
    </row>
    <row r="523" spans="10:17" x14ac:dyDescent="0.25">
      <c r="J523" s="6"/>
      <c r="K523" s="6">
        <f>AVERAGE('covid-19'!B515:B596)</f>
        <v>35576898.76829268</v>
      </c>
      <c r="L523" s="6"/>
      <c r="M523" s="6"/>
      <c r="N523" s="6"/>
      <c r="O523" s="6"/>
      <c r="Q523" s="6"/>
    </row>
    <row r="524" spans="10:17" x14ac:dyDescent="0.25">
      <c r="J524" s="6"/>
      <c r="K524" s="6">
        <f>AVERAGE('covid-19'!B516:B597)</f>
        <v>35661025.414634146</v>
      </c>
      <c r="L524" s="6"/>
      <c r="M524" s="6"/>
      <c r="N524" s="6"/>
      <c r="O524" s="6"/>
      <c r="Q524" s="6"/>
    </row>
    <row r="525" spans="10:17" x14ac:dyDescent="0.25">
      <c r="J525" s="6"/>
      <c r="K525" s="6">
        <f>AVERAGE('covid-19'!B517:B598)</f>
        <v>35747243.390243903</v>
      </c>
      <c r="L525" s="6"/>
      <c r="M525" s="6"/>
      <c r="N525" s="6"/>
      <c r="O525" s="6"/>
      <c r="Q525" s="6"/>
    </row>
    <row r="526" spans="10:17" x14ac:dyDescent="0.25">
      <c r="J526" s="6"/>
      <c r="K526" s="6">
        <f>AVERAGE('covid-19'!B518:B599)</f>
        <v>35835449.060975611</v>
      </c>
      <c r="L526" s="6"/>
      <c r="M526" s="6"/>
      <c r="N526" s="6"/>
      <c r="O526" s="6"/>
      <c r="Q526" s="6"/>
    </row>
    <row r="527" spans="10:17" x14ac:dyDescent="0.25">
      <c r="J527" s="6"/>
      <c r="K527" s="6">
        <f>AVERAGE('covid-19'!B519:B600)</f>
        <v>35925755.378048778</v>
      </c>
      <c r="L527" s="6"/>
      <c r="M527" s="6"/>
      <c r="N527" s="6"/>
      <c r="O527" s="6"/>
      <c r="Q527" s="6"/>
    </row>
    <row r="528" spans="10:17" x14ac:dyDescent="0.25">
      <c r="J528" s="6"/>
      <c r="K528" s="6">
        <f>AVERAGE('covid-19'!B520:B601)</f>
        <v>36016770.012195125</v>
      </c>
      <c r="L528" s="6"/>
      <c r="M528" s="6"/>
      <c r="N528" s="6"/>
      <c r="O528" s="6"/>
      <c r="Q528" s="6"/>
    </row>
    <row r="529" spans="10:17" x14ac:dyDescent="0.25">
      <c r="J529" s="6"/>
      <c r="K529" s="6">
        <f>AVERAGE('covid-19'!B521:B602)</f>
        <v>36108111.439024389</v>
      </c>
      <c r="L529" s="6"/>
      <c r="M529" s="6"/>
      <c r="N529" s="6"/>
      <c r="O529" s="6"/>
      <c r="Q529" s="6"/>
    </row>
    <row r="530" spans="10:17" x14ac:dyDescent="0.25">
      <c r="J530" s="6"/>
      <c r="K530" s="6">
        <f>AVERAGE('covid-19'!B522:B603)</f>
        <v>36202758.073170729</v>
      </c>
      <c r="L530" s="6"/>
      <c r="M530" s="6"/>
      <c r="N530" s="6"/>
      <c r="O530" s="6"/>
      <c r="Q530" s="6"/>
    </row>
    <row r="531" spans="10:17" x14ac:dyDescent="0.25">
      <c r="J531" s="6"/>
      <c r="K531" s="6">
        <f>AVERAGE('covid-19'!B523:B604)</f>
        <v>36299087.646341465</v>
      </c>
      <c r="L531" s="6"/>
      <c r="M531" s="6"/>
      <c r="N531" s="6"/>
      <c r="O531" s="6"/>
      <c r="Q531" s="6"/>
    </row>
    <row r="532" spans="10:17" x14ac:dyDescent="0.25">
      <c r="J532" s="6"/>
      <c r="K532" s="6">
        <f>AVERAGE('covid-19'!B524:B605)</f>
        <v>36397310.292682923</v>
      </c>
      <c r="L532" s="6"/>
      <c r="M532" s="6"/>
      <c r="N532" s="6"/>
      <c r="O532" s="6"/>
      <c r="Q532" s="6"/>
    </row>
    <row r="533" spans="10:17" x14ac:dyDescent="0.25">
      <c r="J533" s="6"/>
      <c r="K533" s="6">
        <f>AVERAGE('covid-19'!B525:B606)</f>
        <v>36497338.939024389</v>
      </c>
      <c r="L533" s="6"/>
      <c r="M533" s="6"/>
      <c r="N533" s="6"/>
      <c r="O533" s="6"/>
      <c r="Q533" s="6"/>
    </row>
    <row r="534" spans="10:17" x14ac:dyDescent="0.25">
      <c r="J534" s="6"/>
      <c r="K534" s="6">
        <f>AVERAGE('covid-19'!B526:B607)</f>
        <v>36599353.573170729</v>
      </c>
      <c r="L534" s="6"/>
      <c r="M534" s="6"/>
      <c r="N534" s="6"/>
      <c r="O534" s="6"/>
      <c r="Q534" s="6"/>
    </row>
    <row r="535" spans="10:17" x14ac:dyDescent="0.25">
      <c r="J535" s="6"/>
      <c r="K535" s="6">
        <f>AVERAGE('covid-19'!B527:B608)</f>
        <v>36702010.060975611</v>
      </c>
      <c r="L535" s="6"/>
      <c r="M535" s="6"/>
      <c r="N535" s="6"/>
      <c r="O535" s="6"/>
      <c r="Q535" s="6"/>
    </row>
    <row r="536" spans="10:17" x14ac:dyDescent="0.25">
      <c r="J536" s="6"/>
      <c r="K536" s="6">
        <f>AVERAGE('covid-19'!B528:B609)</f>
        <v>36804962</v>
      </c>
      <c r="L536" s="6"/>
      <c r="M536" s="6"/>
      <c r="N536" s="6"/>
      <c r="O536" s="6"/>
      <c r="Q536" s="6"/>
    </row>
    <row r="537" spans="10:17" x14ac:dyDescent="0.25">
      <c r="J537" s="6"/>
      <c r="K537" s="6">
        <f>AVERAGE('covid-19'!B529:B610)</f>
        <v>36910257.707317077</v>
      </c>
      <c r="L537" s="6"/>
      <c r="M537" s="6"/>
      <c r="N537" s="6"/>
      <c r="O537" s="6"/>
      <c r="Q537" s="6"/>
    </row>
    <row r="538" spans="10:17" x14ac:dyDescent="0.25">
      <c r="J538" s="6"/>
      <c r="K538" s="6">
        <f>AVERAGE('covid-19'!B530:B611)</f>
        <v>37016346.292682923</v>
      </c>
      <c r="L538" s="6"/>
      <c r="M538" s="6"/>
      <c r="N538" s="6"/>
      <c r="O538" s="6"/>
      <c r="Q538" s="6"/>
    </row>
    <row r="539" spans="10:17" x14ac:dyDescent="0.25">
      <c r="J539" s="6"/>
      <c r="K539" s="6">
        <f>AVERAGE('covid-19'!B531:B612)</f>
        <v>37123984.353658535</v>
      </c>
      <c r="L539" s="6"/>
      <c r="M539" s="6"/>
      <c r="N539" s="6"/>
      <c r="O539" s="6"/>
      <c r="Q539" s="6"/>
    </row>
    <row r="540" spans="10:17" x14ac:dyDescent="0.25">
      <c r="J540" s="6"/>
      <c r="K540" s="6">
        <f>AVERAGE('covid-19'!B532:B613)</f>
        <v>37233133.036585368</v>
      </c>
      <c r="L540" s="6"/>
      <c r="M540" s="6"/>
      <c r="N540" s="6"/>
      <c r="O540" s="6"/>
      <c r="Q540" s="6"/>
    </row>
    <row r="541" spans="10:17" x14ac:dyDescent="0.25">
      <c r="J541" s="6"/>
      <c r="K541" s="6">
        <f>AVERAGE('covid-19'!B533:B614)</f>
        <v>37343953.536585368</v>
      </c>
      <c r="L541" s="6"/>
      <c r="M541" s="6"/>
      <c r="N541" s="6"/>
      <c r="O541" s="6"/>
      <c r="Q541" s="6"/>
    </row>
    <row r="542" spans="10:17" x14ac:dyDescent="0.25">
      <c r="J542" s="6"/>
      <c r="K542" s="6">
        <f>AVERAGE('covid-19'!B534:B615)</f>
        <v>37455347.219512194</v>
      </c>
      <c r="L542" s="6"/>
      <c r="M542" s="6"/>
      <c r="N542" s="6"/>
      <c r="O542" s="6"/>
      <c r="Q542" s="6"/>
    </row>
    <row r="543" spans="10:17" x14ac:dyDescent="0.25">
      <c r="J543" s="6"/>
      <c r="K543" s="6">
        <f>AVERAGE('covid-19'!B535:B616)</f>
        <v>37566828.195121951</v>
      </c>
      <c r="L543" s="6"/>
      <c r="M543" s="6"/>
      <c r="N543" s="6"/>
      <c r="O543" s="6"/>
      <c r="Q543" s="6"/>
    </row>
    <row r="544" spans="10:17" x14ac:dyDescent="0.25">
      <c r="J544" s="6"/>
      <c r="K544" s="6">
        <f>AVERAGE('covid-19'!B536:B617)</f>
        <v>37680316.121951222</v>
      </c>
      <c r="L544" s="6"/>
      <c r="M544" s="6"/>
      <c r="N544" s="6"/>
      <c r="O544" s="6"/>
      <c r="Q544" s="6"/>
    </row>
    <row r="545" spans="10:17" x14ac:dyDescent="0.25">
      <c r="J545" s="6"/>
      <c r="K545" s="6">
        <f>AVERAGE('covid-19'!B537:B618)</f>
        <v>37794585.841463417</v>
      </c>
      <c r="L545" s="6"/>
      <c r="M545" s="6"/>
      <c r="N545" s="6"/>
      <c r="O545" s="6"/>
      <c r="Q545" s="6"/>
    </row>
    <row r="546" spans="10:17" x14ac:dyDescent="0.25">
      <c r="J546" s="6"/>
      <c r="K546" s="6">
        <f>AVERAGE('covid-19'!B538:B619)</f>
        <v>37909991.86585366</v>
      </c>
      <c r="L546" s="6"/>
      <c r="M546" s="6"/>
      <c r="N546" s="6"/>
      <c r="O546" s="6"/>
      <c r="Q546" s="6"/>
    </row>
    <row r="547" spans="10:17" x14ac:dyDescent="0.25">
      <c r="J547" s="6"/>
      <c r="K547" s="6">
        <f>AVERAGE('covid-19'!B539:B620)</f>
        <v>38026720.463414632</v>
      </c>
      <c r="L547" s="6"/>
      <c r="M547" s="6"/>
      <c r="N547" s="6"/>
      <c r="O547" s="6"/>
      <c r="Q547" s="6"/>
    </row>
    <row r="548" spans="10:17" x14ac:dyDescent="0.25">
      <c r="J548" s="6"/>
      <c r="K548" s="6">
        <f>AVERAGE('covid-19'!B540:B621)</f>
        <v>38144915.317073174</v>
      </c>
      <c r="L548" s="6"/>
      <c r="M548" s="6"/>
      <c r="N548" s="6"/>
      <c r="O548" s="6"/>
      <c r="Q548" s="6"/>
    </row>
    <row r="549" spans="10:17" x14ac:dyDescent="0.25">
      <c r="J549" s="6"/>
      <c r="K549" s="6">
        <f>AVERAGE('covid-19'!B541:B622)</f>
        <v>38263217.963414632</v>
      </c>
      <c r="L549" s="6"/>
      <c r="M549" s="6"/>
      <c r="N549" s="6"/>
      <c r="O549" s="6"/>
      <c r="Q549" s="6"/>
    </row>
    <row r="550" spans="10:17" x14ac:dyDescent="0.25">
      <c r="J550" s="6"/>
      <c r="K550" s="6">
        <f>AVERAGE('covid-19'!B542:B623)</f>
        <v>38381311.548780486</v>
      </c>
      <c r="L550" s="6"/>
      <c r="M550" s="6"/>
      <c r="N550" s="6"/>
      <c r="O550" s="6"/>
      <c r="Q550" s="6"/>
    </row>
    <row r="551" spans="10:17" x14ac:dyDescent="0.25">
      <c r="J551" s="6"/>
      <c r="K551" s="6">
        <f>AVERAGE('covid-19'!B543:B624)</f>
        <v>38501047.13414634</v>
      </c>
      <c r="L551" s="6"/>
      <c r="M551" s="6"/>
      <c r="N551" s="6"/>
      <c r="O551" s="6"/>
      <c r="Q551" s="6"/>
    </row>
    <row r="552" spans="10:17" x14ac:dyDescent="0.25">
      <c r="J552" s="6"/>
      <c r="K552" s="6">
        <f>AVERAGE('covid-19'!B544:B625)</f>
        <v>38621545.939024389</v>
      </c>
      <c r="L552" s="6"/>
      <c r="M552" s="6"/>
      <c r="N552" s="6"/>
      <c r="O552" s="6"/>
      <c r="Q552" s="6"/>
    </row>
    <row r="553" spans="10:17" x14ac:dyDescent="0.25">
      <c r="J553" s="6"/>
      <c r="K553" s="6">
        <f>AVERAGE('covid-19'!B545:B626)</f>
        <v>38742943.902439028</v>
      </c>
      <c r="L553" s="6"/>
      <c r="M553" s="6"/>
      <c r="N553" s="6"/>
      <c r="O553" s="6"/>
      <c r="Q553" s="6"/>
    </row>
    <row r="554" spans="10:17" x14ac:dyDescent="0.25">
      <c r="J554" s="6"/>
      <c r="K554" s="6">
        <f>AVERAGE('covid-19'!B546:B627)</f>
        <v>38865475.487804875</v>
      </c>
      <c r="L554" s="6"/>
      <c r="M554" s="6"/>
      <c r="N554" s="6"/>
      <c r="O554" s="6"/>
      <c r="Q554" s="6"/>
    </row>
    <row r="555" spans="10:17" x14ac:dyDescent="0.25">
      <c r="J555" s="6"/>
      <c r="K555" s="6">
        <f>AVERAGE('covid-19'!B547:B628)</f>
        <v>38989274.13414634</v>
      </c>
      <c r="L555" s="6"/>
      <c r="M555" s="6"/>
      <c r="N555" s="6"/>
      <c r="O555" s="6"/>
      <c r="Q555" s="6"/>
    </row>
    <row r="556" spans="10:17" x14ac:dyDescent="0.25">
      <c r="J556" s="6"/>
      <c r="K556" s="6">
        <f>AVERAGE('covid-19'!B548:B629)</f>
        <v>39112806.341463417</v>
      </c>
      <c r="L556" s="6"/>
      <c r="M556" s="6"/>
      <c r="N556" s="6"/>
      <c r="O556" s="6"/>
      <c r="Q556" s="6"/>
    </row>
    <row r="557" spans="10:17" x14ac:dyDescent="0.25">
      <c r="J557" s="6"/>
      <c r="K557" s="6">
        <f>AVERAGE('covid-19'!B549:B630)</f>
        <v>39235862.060975611</v>
      </c>
      <c r="L557" s="6"/>
      <c r="M557" s="6"/>
      <c r="N557" s="6"/>
      <c r="O557" s="6"/>
      <c r="Q557" s="6"/>
    </row>
    <row r="558" spans="10:17" x14ac:dyDescent="0.25">
      <c r="J558" s="6"/>
      <c r="K558" s="6">
        <f>AVERAGE('covid-19'!B550:B631)</f>
        <v>39359693.719512194</v>
      </c>
      <c r="L558" s="6"/>
      <c r="M558" s="6"/>
      <c r="N558" s="6"/>
      <c r="O558" s="6"/>
      <c r="Q558" s="6"/>
    </row>
    <row r="559" spans="10:17" x14ac:dyDescent="0.25">
      <c r="J559" s="6"/>
      <c r="K559" s="6">
        <f>AVERAGE('covid-19'!B551:B632)</f>
        <v>39484087.048780486</v>
      </c>
      <c r="L559" s="6"/>
      <c r="M559" s="6"/>
      <c r="N559" s="6"/>
      <c r="O559" s="6"/>
      <c r="Q559" s="6"/>
    </row>
    <row r="560" spans="10:17" x14ac:dyDescent="0.25">
      <c r="J560" s="6"/>
      <c r="K560" s="6">
        <f>AVERAGE('covid-19'!B552:B633)</f>
        <v>39608770.329268292</v>
      </c>
      <c r="L560" s="6"/>
      <c r="M560" s="6"/>
      <c r="N560" s="6"/>
      <c r="O560" s="6"/>
      <c r="Q560" s="6"/>
    </row>
    <row r="561" spans="10:17" x14ac:dyDescent="0.25">
      <c r="J561" s="6"/>
      <c r="K561" s="6">
        <f>AVERAGE('covid-19'!B553:B634)</f>
        <v>39734275.304878049</v>
      </c>
      <c r="L561" s="6"/>
      <c r="M561" s="6"/>
      <c r="N561" s="6"/>
      <c r="O561" s="6"/>
      <c r="Q561" s="6"/>
    </row>
    <row r="562" spans="10:17" x14ac:dyDescent="0.25">
      <c r="J562" s="6"/>
      <c r="K562" s="6">
        <f>AVERAGE('covid-19'!B554:B635)</f>
        <v>39860813.536585368</v>
      </c>
      <c r="L562" s="6"/>
      <c r="M562" s="6"/>
      <c r="N562" s="6"/>
      <c r="O562" s="6"/>
      <c r="Q562" s="6"/>
    </row>
    <row r="563" spans="10:17" x14ac:dyDescent="0.25">
      <c r="J563" s="6"/>
      <c r="K563" s="6">
        <f>AVERAGE('covid-19'!B555:B636)</f>
        <v>39986625.609756097</v>
      </c>
      <c r="L563" s="6"/>
      <c r="M563" s="6"/>
      <c r="N563" s="6"/>
      <c r="O563" s="6"/>
      <c r="Q563" s="6"/>
    </row>
    <row r="564" spans="10:17" x14ac:dyDescent="0.25">
      <c r="J564" s="6"/>
      <c r="K564" s="6">
        <f>AVERAGE('covid-19'!B556:B637)</f>
        <v>40111405.170731708</v>
      </c>
      <c r="L564" s="6"/>
      <c r="M564" s="6"/>
      <c r="N564" s="6"/>
      <c r="O564" s="6"/>
      <c r="Q564" s="6"/>
    </row>
    <row r="565" spans="10:17" x14ac:dyDescent="0.25">
      <c r="J565" s="6"/>
      <c r="K565" s="6">
        <f>AVERAGE('covid-19'!B557:B638)</f>
        <v>40236636.829268292</v>
      </c>
      <c r="L565" s="6"/>
      <c r="M565" s="6"/>
      <c r="N565" s="6"/>
      <c r="O565" s="6"/>
      <c r="Q565" s="6"/>
    </row>
    <row r="566" spans="10:17" x14ac:dyDescent="0.25">
      <c r="J566" s="6"/>
      <c r="K566" s="6">
        <f>AVERAGE('covid-19'!B558:B639)</f>
        <v>40361690.304878049</v>
      </c>
      <c r="L566" s="6"/>
      <c r="M566" s="6"/>
      <c r="N566" s="6"/>
      <c r="O566" s="6"/>
      <c r="Q566" s="6"/>
    </row>
    <row r="567" spans="10:17" x14ac:dyDescent="0.25">
      <c r="J567" s="6"/>
      <c r="K567" s="6">
        <f>AVERAGE('covid-19'!B559:B640)</f>
        <v>40486304.121951222</v>
      </c>
      <c r="L567" s="6"/>
      <c r="M567" s="6"/>
      <c r="N567" s="6"/>
      <c r="O567" s="6"/>
      <c r="Q567" s="6"/>
    </row>
    <row r="568" spans="10:17" x14ac:dyDescent="0.25">
      <c r="J568" s="6"/>
      <c r="K568" s="6">
        <f>AVERAGE('covid-19'!B560:B641)</f>
        <v>40611555.109756097</v>
      </c>
      <c r="L568" s="6"/>
      <c r="M568" s="6"/>
      <c r="N568" s="6"/>
      <c r="O568" s="6"/>
      <c r="Q568" s="6"/>
    </row>
    <row r="569" spans="10:17" x14ac:dyDescent="0.25">
      <c r="J569" s="6"/>
      <c r="K569" s="6">
        <f>AVERAGE('covid-19'!B561:B642)</f>
        <v>40737591.5</v>
      </c>
      <c r="L569" s="6"/>
      <c r="M569" s="6"/>
      <c r="N569" s="6"/>
      <c r="O569" s="6"/>
      <c r="Q569" s="6"/>
    </row>
    <row r="570" spans="10:17" x14ac:dyDescent="0.25">
      <c r="J570" s="6"/>
      <c r="K570" s="6">
        <f>AVERAGE('covid-19'!B562:B643)</f>
        <v>40862330.987804875</v>
      </c>
      <c r="L570" s="6"/>
      <c r="M570" s="6"/>
      <c r="N570" s="6"/>
      <c r="O570" s="6"/>
      <c r="Q570" s="6"/>
    </row>
    <row r="571" spans="10:17" x14ac:dyDescent="0.25">
      <c r="J571" s="6"/>
      <c r="K571" s="6">
        <f>AVERAGE('covid-19'!B563:B644)</f>
        <v>40985445.975609757</v>
      </c>
      <c r="L571" s="6"/>
      <c r="M571" s="6"/>
      <c r="N571" s="6"/>
      <c r="O571" s="6"/>
      <c r="Q571" s="6"/>
    </row>
    <row r="572" spans="10:17" x14ac:dyDescent="0.25">
      <c r="J572" s="6"/>
      <c r="K572" s="6">
        <f>AVERAGE('covid-19'!B564:B645)</f>
        <v>41108478.243902437</v>
      </c>
      <c r="L572" s="6"/>
      <c r="M572" s="6"/>
      <c r="N572" s="6"/>
      <c r="O572" s="6"/>
      <c r="Q572" s="6"/>
    </row>
    <row r="573" spans="10:17" x14ac:dyDescent="0.25">
      <c r="J573" s="6"/>
      <c r="K573" s="6">
        <f>AVERAGE('covid-19'!B565:B646)</f>
        <v>41231028.207317077</v>
      </c>
      <c r="L573" s="6"/>
      <c r="M573" s="6"/>
      <c r="N573" s="6"/>
      <c r="O573" s="6"/>
      <c r="Q573" s="6"/>
    </row>
    <row r="574" spans="10:17" x14ac:dyDescent="0.25">
      <c r="J574" s="6"/>
      <c r="K574" s="6">
        <f>AVERAGE('covid-19'!B566:B647)</f>
        <v>41352678.085365854</v>
      </c>
      <c r="L574" s="6"/>
      <c r="M574" s="6"/>
      <c r="N574" s="6"/>
      <c r="O574" s="6"/>
      <c r="Q574" s="6"/>
    </row>
    <row r="575" spans="10:17" x14ac:dyDescent="0.25">
      <c r="J575" s="6"/>
      <c r="K575" s="6">
        <f>AVERAGE('covid-19'!B567:B648)</f>
        <v>41474865.402439028</v>
      </c>
      <c r="L575" s="6"/>
      <c r="M575" s="6"/>
      <c r="N575" s="6"/>
      <c r="O575" s="6"/>
      <c r="Q575" s="6"/>
    </row>
    <row r="576" spans="10:17" x14ac:dyDescent="0.25">
      <c r="J576" s="6"/>
      <c r="K576" s="6">
        <f>AVERAGE('covid-19'!B568:B649)</f>
        <v>41597694.853658535</v>
      </c>
      <c r="L576" s="6"/>
      <c r="M576" s="6"/>
      <c r="N576" s="6"/>
      <c r="O576" s="6"/>
      <c r="Q576" s="6"/>
    </row>
    <row r="577" spans="10:17" x14ac:dyDescent="0.25">
      <c r="J577" s="6"/>
      <c r="K577" s="6">
        <f>AVERAGE('covid-19'!B569:B650)</f>
        <v>41718703.817073174</v>
      </c>
      <c r="L577" s="6"/>
      <c r="M577" s="6"/>
      <c r="N577" s="6"/>
      <c r="O577" s="6"/>
      <c r="Q577" s="6"/>
    </row>
    <row r="578" spans="10:17" x14ac:dyDescent="0.25">
      <c r="J578" s="6"/>
      <c r="K578" s="6">
        <f>AVERAGE('covid-19'!B570:B651)</f>
        <v>41837966.341463417</v>
      </c>
      <c r="L578" s="6"/>
      <c r="M578" s="6"/>
      <c r="N578" s="6"/>
      <c r="O578" s="6"/>
      <c r="Q578" s="6"/>
    </row>
    <row r="579" spans="10:17" x14ac:dyDescent="0.25">
      <c r="J579" s="6"/>
      <c r="K579" s="6">
        <f>AVERAGE('covid-19'!B571:B652)</f>
        <v>41956850.73170732</v>
      </c>
      <c r="L579" s="6"/>
      <c r="M579" s="6"/>
      <c r="N579" s="6"/>
      <c r="O579" s="6"/>
      <c r="Q579" s="6"/>
    </row>
    <row r="580" spans="10:17" x14ac:dyDescent="0.25">
      <c r="J580" s="6"/>
      <c r="K580" s="6">
        <f>AVERAGE('covid-19'!B572:B653)</f>
        <v>42074981.878048778</v>
      </c>
      <c r="L580" s="6"/>
      <c r="M580" s="6"/>
      <c r="N580" s="6"/>
      <c r="O580" s="6"/>
      <c r="Q580" s="6"/>
    </row>
    <row r="581" spans="10:17" x14ac:dyDescent="0.25">
      <c r="J581" s="6"/>
      <c r="K581" s="6">
        <f>AVERAGE('covid-19'!B573:B654)</f>
        <v>42191862.439024389</v>
      </c>
      <c r="L581" s="6"/>
      <c r="M581" s="6"/>
      <c r="N581" s="6"/>
      <c r="O581" s="6"/>
      <c r="Q581" s="6"/>
    </row>
    <row r="582" spans="10:17" x14ac:dyDescent="0.25">
      <c r="J582" s="6"/>
      <c r="K582" s="6">
        <f>AVERAGE('covid-19'!B574:B655)</f>
        <v>42309148.73170732</v>
      </c>
      <c r="L582" s="6"/>
      <c r="M582" s="6"/>
      <c r="N582" s="6"/>
      <c r="O582" s="6"/>
      <c r="Q582" s="6"/>
    </row>
    <row r="583" spans="10:17" x14ac:dyDescent="0.25">
      <c r="J583" s="6"/>
      <c r="K583" s="6">
        <f>AVERAGE('covid-19'!B575:B656)</f>
        <v>42427019.780487806</v>
      </c>
      <c r="L583" s="6"/>
      <c r="M583" s="6"/>
      <c r="N583" s="6"/>
      <c r="O583" s="6"/>
      <c r="Q583" s="6"/>
    </row>
    <row r="584" spans="10:17" x14ac:dyDescent="0.25">
      <c r="J584" s="6"/>
      <c r="K584" s="6">
        <f>AVERAGE('covid-19'!B576:B657)</f>
        <v>42542115.780487806</v>
      </c>
      <c r="L584" s="6"/>
      <c r="M584" s="6"/>
      <c r="N584" s="6"/>
      <c r="O584" s="6"/>
      <c r="Q584" s="6"/>
    </row>
    <row r="585" spans="10:17" x14ac:dyDescent="0.25">
      <c r="J585" s="6"/>
      <c r="K585" s="6">
        <f>AVERAGE('covid-19'!B577:B658)</f>
        <v>42655721.390243903</v>
      </c>
      <c r="L585" s="6"/>
      <c r="M585" s="6"/>
      <c r="N585" s="6"/>
      <c r="O585" s="6"/>
      <c r="Q585" s="6"/>
    </row>
    <row r="586" spans="10:17" x14ac:dyDescent="0.25">
      <c r="J586" s="6"/>
      <c r="K586" s="6">
        <f>AVERAGE('covid-19'!B578:B659)</f>
        <v>42768858.609756097</v>
      </c>
      <c r="L586" s="6"/>
      <c r="M586" s="6"/>
      <c r="N586" s="6"/>
      <c r="O586" s="6"/>
      <c r="Q586" s="6"/>
    </row>
    <row r="587" spans="10:17" x14ac:dyDescent="0.25">
      <c r="J587" s="6"/>
      <c r="K587" s="6">
        <f>AVERAGE('covid-19'!B579:B660)</f>
        <v>42881067.109756097</v>
      </c>
      <c r="L587" s="6"/>
      <c r="M587" s="6"/>
      <c r="N587" s="6"/>
      <c r="O587" s="6"/>
      <c r="Q587" s="6"/>
    </row>
    <row r="588" spans="10:17" x14ac:dyDescent="0.25">
      <c r="J588" s="6"/>
      <c r="K588" s="6">
        <f>AVERAGE('covid-19'!B580:B661)</f>
        <v>42992045.073170729</v>
      </c>
      <c r="L588" s="6"/>
      <c r="M588" s="6"/>
      <c r="N588" s="6"/>
      <c r="O588" s="6"/>
      <c r="Q588" s="6"/>
    </row>
    <row r="589" spans="10:17" x14ac:dyDescent="0.25">
      <c r="J589" s="6"/>
      <c r="K589" s="6">
        <f>AVERAGE('covid-19'!B581:B662)</f>
        <v>43102842.670731708</v>
      </c>
      <c r="L589" s="6"/>
      <c r="M589" s="6"/>
      <c r="N589" s="6"/>
      <c r="O589" s="6"/>
      <c r="Q589" s="6"/>
    </row>
    <row r="590" spans="10:17" x14ac:dyDescent="0.25">
      <c r="J590" s="6"/>
      <c r="K590" s="6">
        <f>AVERAGE('covid-19'!B582:B663)</f>
        <v>43214722.926829271</v>
      </c>
      <c r="L590" s="6"/>
      <c r="M590" s="6"/>
      <c r="N590" s="6"/>
      <c r="O590" s="6"/>
      <c r="Q590" s="6"/>
    </row>
    <row r="591" spans="10:17" x14ac:dyDescent="0.25">
      <c r="J591" s="6"/>
      <c r="K591" s="6">
        <f>AVERAGE('covid-19'!B583:B664)</f>
        <v>43324106.23170732</v>
      </c>
      <c r="L591" s="6"/>
      <c r="M591" s="6"/>
      <c r="N591" s="6"/>
      <c r="O591" s="6"/>
      <c r="Q591" s="6"/>
    </row>
    <row r="592" spans="10:17" x14ac:dyDescent="0.25">
      <c r="J592" s="6"/>
      <c r="K592" s="6">
        <f>AVERAGE('covid-19'!B584:B665)</f>
        <v>43431945.780487806</v>
      </c>
      <c r="L592" s="6"/>
      <c r="M592" s="6"/>
      <c r="N592" s="6"/>
      <c r="O592" s="6"/>
      <c r="Q592" s="6"/>
    </row>
    <row r="593" spans="10:17" x14ac:dyDescent="0.25">
      <c r="J593" s="6"/>
      <c r="K593" s="6">
        <f>AVERAGE('covid-19'!B585:B666)</f>
        <v>43539513.23170732</v>
      </c>
      <c r="L593" s="6"/>
      <c r="M593" s="6"/>
      <c r="N593" s="6"/>
      <c r="O593" s="6"/>
      <c r="Q593" s="6"/>
    </row>
    <row r="594" spans="10:17" x14ac:dyDescent="0.25">
      <c r="J594" s="6"/>
      <c r="K594" s="6">
        <f>AVERAGE('covid-19'!B586:B667)</f>
        <v>43645894.402439028</v>
      </c>
      <c r="L594" s="6"/>
      <c r="M594" s="6"/>
      <c r="N594" s="6"/>
      <c r="O594" s="6"/>
      <c r="Q594" s="6"/>
    </row>
    <row r="595" spans="10:17" x14ac:dyDescent="0.25">
      <c r="J595" s="6"/>
      <c r="K595" s="6">
        <f>AVERAGE('covid-19'!B587:B668)</f>
        <v>43751281.012195125</v>
      </c>
      <c r="L595" s="6"/>
      <c r="M595" s="6"/>
      <c r="N595" s="6"/>
      <c r="O595" s="6"/>
      <c r="Q595" s="6"/>
    </row>
    <row r="596" spans="10:17" x14ac:dyDescent="0.25">
      <c r="J596" s="6"/>
      <c r="K596" s="6">
        <f>AVERAGE('covid-19'!B588:B669)</f>
        <v>43856972.670731708</v>
      </c>
      <c r="L596" s="6"/>
      <c r="M596" s="6"/>
      <c r="N596" s="6"/>
      <c r="O596" s="6"/>
      <c r="Q596" s="6"/>
    </row>
    <row r="597" spans="10:17" x14ac:dyDescent="0.25">
      <c r="J597" s="6"/>
      <c r="K597" s="6">
        <f>AVERAGE('covid-19'!B589:B670)</f>
        <v>43963609.329268292</v>
      </c>
      <c r="L597" s="6"/>
      <c r="M597" s="6"/>
      <c r="N597" s="6"/>
      <c r="O597" s="6"/>
      <c r="Q597" s="6"/>
    </row>
    <row r="598" spans="10:17" x14ac:dyDescent="0.25">
      <c r="J598" s="6"/>
      <c r="K598" s="6">
        <f>AVERAGE('covid-19'!B590:B671)</f>
        <v>44067327.219512194</v>
      </c>
      <c r="L598" s="6"/>
      <c r="M598" s="6"/>
      <c r="N598" s="6"/>
      <c r="O598" s="6"/>
      <c r="Q598" s="6"/>
    </row>
    <row r="599" spans="10:17" x14ac:dyDescent="0.25">
      <c r="J599" s="6"/>
      <c r="K599" s="6">
        <f>AVERAGE('covid-19'!B591:B672)</f>
        <v>44169473.426829271</v>
      </c>
      <c r="L599" s="6"/>
      <c r="M599" s="6"/>
      <c r="N599" s="6"/>
      <c r="O599" s="6"/>
      <c r="Q599" s="6"/>
    </row>
    <row r="600" spans="10:17" x14ac:dyDescent="0.25">
      <c r="J600" s="6"/>
      <c r="K600" s="6">
        <f>AVERAGE('covid-19'!B592:B673)</f>
        <v>44270984.304878049</v>
      </c>
      <c r="L600" s="6"/>
      <c r="M600" s="6"/>
      <c r="N600" s="6"/>
      <c r="O600" s="6"/>
      <c r="Q600" s="6"/>
    </row>
    <row r="601" spans="10:17" x14ac:dyDescent="0.25">
      <c r="J601" s="6"/>
      <c r="K601" s="6">
        <f>AVERAGE('covid-19'!B593:B674)</f>
        <v>44371483.902439028</v>
      </c>
      <c r="L601" s="6"/>
      <c r="M601" s="6"/>
      <c r="N601" s="6"/>
      <c r="O601" s="6"/>
      <c r="Q601" s="6"/>
    </row>
    <row r="602" spans="10:17" x14ac:dyDescent="0.25">
      <c r="J602" s="6"/>
      <c r="K602" s="6">
        <f>AVERAGE('covid-19'!B594:B675)</f>
        <v>44471110.536585368</v>
      </c>
      <c r="L602" s="6"/>
      <c r="M602" s="6"/>
      <c r="N602" s="6"/>
      <c r="O602" s="6"/>
      <c r="Q602" s="6"/>
    </row>
    <row r="603" spans="10:17" x14ac:dyDescent="0.25">
      <c r="J603" s="6"/>
      <c r="K603" s="6">
        <f>AVERAGE('covid-19'!B595:B676)</f>
        <v>44570307.890243903</v>
      </c>
      <c r="L603" s="6"/>
      <c r="M603" s="6"/>
      <c r="N603" s="6"/>
      <c r="O603" s="6"/>
      <c r="Q603" s="6"/>
    </row>
    <row r="604" spans="10:17" x14ac:dyDescent="0.25">
      <c r="J604" s="6"/>
      <c r="K604" s="6">
        <f>AVERAGE('covid-19'!B596:B677)</f>
        <v>44669591.926829271</v>
      </c>
      <c r="L604" s="6"/>
      <c r="M604" s="6"/>
      <c r="N604" s="6"/>
      <c r="O604" s="6"/>
      <c r="Q604" s="6"/>
    </row>
    <row r="605" spans="10:17" x14ac:dyDescent="0.25">
      <c r="J605" s="6"/>
      <c r="K605" s="6">
        <f>AVERAGE('covid-19'!B597:B678)</f>
        <v>44768238.195121951</v>
      </c>
      <c r="L605" s="6"/>
      <c r="M605" s="6"/>
      <c r="N605" s="6"/>
      <c r="O605" s="6"/>
      <c r="Q605" s="6"/>
    </row>
    <row r="606" spans="10:17" x14ac:dyDescent="0.25">
      <c r="J606" s="6"/>
      <c r="K606" s="6">
        <f>AVERAGE('covid-19'!B598:B679)</f>
        <v>44863504.121951222</v>
      </c>
      <c r="L606" s="6"/>
      <c r="M606" s="6"/>
      <c r="N606" s="6"/>
      <c r="O606" s="6"/>
      <c r="Q606" s="6"/>
    </row>
    <row r="607" spans="10:17" x14ac:dyDescent="0.25">
      <c r="J607" s="6"/>
      <c r="K607" s="6">
        <f>AVERAGE('covid-19'!B599:B680)</f>
        <v>44959161.792682923</v>
      </c>
      <c r="L607" s="6"/>
      <c r="M607" s="6"/>
      <c r="N607" s="6"/>
      <c r="O607" s="6"/>
      <c r="Q607" s="6"/>
    </row>
    <row r="608" spans="10:17" x14ac:dyDescent="0.25">
      <c r="J608" s="6"/>
      <c r="K608" s="6">
        <f>AVERAGE('covid-19'!B600:B681)</f>
        <v>45054072.182926826</v>
      </c>
      <c r="L608" s="6"/>
      <c r="M608" s="6"/>
      <c r="N608" s="6"/>
      <c r="O608" s="6"/>
      <c r="Q608" s="6"/>
    </row>
    <row r="609" spans="10:17" x14ac:dyDescent="0.25">
      <c r="J609" s="6"/>
      <c r="K609" s="6">
        <f>AVERAGE('covid-19'!B601:B682)</f>
        <v>45148531.402439028</v>
      </c>
      <c r="L609" s="6"/>
      <c r="M609" s="6"/>
      <c r="N609" s="6"/>
      <c r="O609" s="6"/>
      <c r="Q609" s="6"/>
    </row>
    <row r="610" spans="10:17" x14ac:dyDescent="0.25">
      <c r="J610" s="6"/>
      <c r="K610" s="6">
        <f>AVERAGE('covid-19'!B602:B683)</f>
        <v>45243780.695121951</v>
      </c>
      <c r="L610" s="6"/>
      <c r="M610" s="6"/>
      <c r="N610" s="6"/>
      <c r="O610" s="6"/>
      <c r="Q610" s="6"/>
    </row>
    <row r="611" spans="10:17" x14ac:dyDescent="0.25">
      <c r="J611" s="6"/>
      <c r="K611" s="6">
        <f>AVERAGE('covid-19'!B603:B684)</f>
        <v>45340416.414634146</v>
      </c>
      <c r="L611" s="6"/>
      <c r="M611" s="6"/>
      <c r="N611" s="6"/>
      <c r="O611" s="6"/>
      <c r="Q611" s="6"/>
    </row>
    <row r="612" spans="10:17" x14ac:dyDescent="0.25">
      <c r="J612" s="6"/>
      <c r="K612" s="6">
        <f>AVERAGE('covid-19'!B604:B685)</f>
        <v>45434284.890243903</v>
      </c>
      <c r="L612" s="6"/>
      <c r="M612" s="6"/>
      <c r="N612" s="6"/>
      <c r="O612" s="6"/>
      <c r="Q612" s="6"/>
    </row>
    <row r="613" spans="10:17" x14ac:dyDescent="0.25">
      <c r="J613" s="6"/>
      <c r="K613" s="6">
        <f>AVERAGE('covid-19'!B605:B686)</f>
        <v>45526712.841463417</v>
      </c>
      <c r="L613" s="6"/>
      <c r="M613" s="6"/>
      <c r="N613" s="6"/>
      <c r="O613" s="6"/>
      <c r="Q613" s="6"/>
    </row>
    <row r="614" spans="10:17" x14ac:dyDescent="0.25">
      <c r="J614" s="6"/>
      <c r="K614" s="6">
        <f>AVERAGE('covid-19'!B606:B687)</f>
        <v>45619473.097560972</v>
      </c>
      <c r="L614" s="6"/>
      <c r="M614" s="6"/>
      <c r="N614" s="6"/>
      <c r="O614" s="6"/>
      <c r="Q614" s="6"/>
    </row>
    <row r="615" spans="10:17" x14ac:dyDescent="0.25">
      <c r="J615" s="6"/>
      <c r="K615" s="6">
        <f>AVERAGE('covid-19'!B607:B688)</f>
        <v>45711734.743902437</v>
      </c>
      <c r="L615" s="6"/>
      <c r="M615" s="6"/>
      <c r="N615" s="6"/>
      <c r="O615" s="6"/>
      <c r="Q615" s="6"/>
    </row>
    <row r="616" spans="10:17" x14ac:dyDescent="0.25">
      <c r="J616" s="6"/>
      <c r="K616" s="6">
        <f>AVERAGE('covid-19'!B608:B689)</f>
        <v>45803778.182926826</v>
      </c>
      <c r="L616" s="6"/>
      <c r="M616" s="6"/>
      <c r="N616" s="6"/>
      <c r="O616" s="6"/>
      <c r="Q616" s="6"/>
    </row>
    <row r="617" spans="10:17" x14ac:dyDescent="0.25">
      <c r="J617" s="6"/>
      <c r="K617" s="6">
        <f>AVERAGE('covid-19'!B609:B690)</f>
        <v>45896496.317073174</v>
      </c>
      <c r="L617" s="6"/>
      <c r="M617" s="6"/>
      <c r="N617" s="6"/>
      <c r="O617" s="6"/>
      <c r="Q617" s="6"/>
    </row>
    <row r="618" spans="10:17" x14ac:dyDescent="0.25">
      <c r="J618" s="6"/>
      <c r="K618" s="6">
        <f>AVERAGE('covid-19'!B610:B691)</f>
        <v>45990740.13414634</v>
      </c>
      <c r="L618" s="6"/>
      <c r="M618" s="6"/>
      <c r="N618" s="6"/>
      <c r="O618" s="6"/>
      <c r="Q618" s="6"/>
    </row>
    <row r="619" spans="10:17" x14ac:dyDescent="0.25">
      <c r="J619" s="6"/>
      <c r="K619" s="6">
        <f>AVERAGE('covid-19'!B611:B692)</f>
        <v>46083071.5</v>
      </c>
      <c r="L619" s="6"/>
      <c r="M619" s="6"/>
      <c r="N619" s="6"/>
      <c r="O619" s="6"/>
      <c r="Q619" s="6"/>
    </row>
    <row r="620" spans="10:17" x14ac:dyDescent="0.25">
      <c r="J620" s="6"/>
      <c r="K620" s="6">
        <f>AVERAGE('covid-19'!B612:B693)</f>
        <v>46174261.170731708</v>
      </c>
      <c r="L620" s="6"/>
      <c r="M620" s="6"/>
      <c r="N620" s="6"/>
      <c r="O620" s="6"/>
      <c r="Q620" s="6"/>
    </row>
    <row r="621" spans="10:17" x14ac:dyDescent="0.25">
      <c r="J621" s="6"/>
      <c r="K621" s="6">
        <f>AVERAGE('covid-19'!B613:B694)</f>
        <v>46266126.329268292</v>
      </c>
      <c r="L621" s="6"/>
      <c r="M621" s="6"/>
      <c r="N621" s="6"/>
      <c r="O621" s="6"/>
      <c r="Q621" s="6"/>
    </row>
    <row r="622" spans="10:17" x14ac:dyDescent="0.25">
      <c r="J622" s="6"/>
      <c r="K622" s="6">
        <f>AVERAGE('covid-19'!B614:B695)</f>
        <v>46357857.280487806</v>
      </c>
      <c r="L622" s="6"/>
      <c r="M622" s="6"/>
      <c r="N622" s="6"/>
      <c r="O622" s="6"/>
      <c r="Q622" s="6"/>
    </row>
    <row r="623" spans="10:17" x14ac:dyDescent="0.25">
      <c r="J623" s="6"/>
      <c r="K623" s="6">
        <f>AVERAGE('covid-19'!B615:B696)</f>
        <v>46449652.439024389</v>
      </c>
      <c r="L623" s="6"/>
      <c r="M623" s="6"/>
      <c r="N623" s="6"/>
      <c r="O623" s="6"/>
      <c r="Q623" s="6"/>
    </row>
    <row r="624" spans="10:17" x14ac:dyDescent="0.25">
      <c r="J624" s="6"/>
      <c r="K624" s="6">
        <f>AVERAGE('covid-19'!B616:B697)</f>
        <v>46542602.804878049</v>
      </c>
      <c r="L624" s="6"/>
      <c r="M624" s="6"/>
      <c r="N624" s="6"/>
      <c r="O624" s="6"/>
      <c r="Q624" s="6"/>
    </row>
    <row r="625" spans="10:17" x14ac:dyDescent="0.25">
      <c r="J625" s="6"/>
      <c r="K625" s="6">
        <f>AVERAGE('covid-19'!B617:B698)</f>
        <v>46637222.804878049</v>
      </c>
      <c r="L625" s="6"/>
      <c r="M625" s="6"/>
      <c r="N625" s="6"/>
      <c r="O625" s="6"/>
      <c r="Q625" s="6"/>
    </row>
    <row r="626" spans="10:17" x14ac:dyDescent="0.25">
      <c r="J626" s="6"/>
      <c r="K626" s="6">
        <f>AVERAGE('covid-19'!B618:B699)</f>
        <v>46730377.853658535</v>
      </c>
      <c r="L626" s="6"/>
      <c r="M626" s="6"/>
      <c r="N626" s="6"/>
      <c r="O626" s="6"/>
      <c r="Q626" s="6"/>
    </row>
    <row r="627" spans="10:17" x14ac:dyDescent="0.25">
      <c r="J627" s="6"/>
      <c r="K627" s="6">
        <f>AVERAGE('covid-19'!B619:B700)</f>
        <v>46823034.597560972</v>
      </c>
      <c r="L627" s="6"/>
      <c r="M627" s="6"/>
      <c r="N627" s="6"/>
      <c r="O627" s="6"/>
      <c r="Q627" s="6"/>
    </row>
    <row r="628" spans="10:17" x14ac:dyDescent="0.25">
      <c r="J628" s="6"/>
      <c r="K628" s="6">
        <f>AVERAGE('covid-19'!B620:B701)</f>
        <v>46917818.024390243</v>
      </c>
      <c r="L628" s="6"/>
      <c r="M628" s="6"/>
      <c r="N628" s="6"/>
      <c r="O628" s="6"/>
      <c r="Q628" s="6"/>
    </row>
    <row r="629" spans="10:17" x14ac:dyDescent="0.25">
      <c r="J629" s="6"/>
      <c r="K629" s="6">
        <f>AVERAGE('covid-19'!B621:B702)</f>
        <v>47013494.890243903</v>
      </c>
      <c r="L629" s="6"/>
      <c r="M629" s="6"/>
      <c r="N629" s="6"/>
      <c r="O629" s="6"/>
      <c r="Q629" s="6"/>
    </row>
    <row r="630" spans="10:17" x14ac:dyDescent="0.25">
      <c r="J630" s="6"/>
      <c r="K630" s="6">
        <f>AVERAGE('covid-19'!B622:B703)</f>
        <v>47110609.756097563</v>
      </c>
      <c r="L630" s="6"/>
      <c r="M630" s="6"/>
      <c r="N630" s="6"/>
      <c r="O630" s="6"/>
      <c r="Q630" s="6"/>
    </row>
    <row r="631" spans="10:17" x14ac:dyDescent="0.25">
      <c r="J631" s="6"/>
      <c r="K631" s="6">
        <f>AVERAGE('covid-19'!B623:B704)</f>
        <v>47210419.658536583</v>
      </c>
      <c r="L631" s="6"/>
      <c r="M631" s="6"/>
      <c r="N631" s="6"/>
      <c r="O631" s="6"/>
      <c r="Q631" s="6"/>
    </row>
    <row r="632" spans="10:17" x14ac:dyDescent="0.25">
      <c r="J632" s="6"/>
      <c r="K632" s="6">
        <f>AVERAGE('covid-19'!B624:B705)</f>
        <v>47312157.439024389</v>
      </c>
      <c r="L632" s="6"/>
      <c r="M632" s="6"/>
      <c r="N632" s="6"/>
      <c r="O632" s="6"/>
      <c r="Q632" s="6"/>
    </row>
    <row r="633" spans="10:17" x14ac:dyDescent="0.25">
      <c r="J633" s="6"/>
      <c r="K633" s="6">
        <f>AVERAGE('covid-19'!B625:B706)</f>
        <v>47412500.695121951</v>
      </c>
      <c r="L633" s="6"/>
      <c r="M633" s="6"/>
      <c r="N633" s="6"/>
      <c r="O633" s="6"/>
      <c r="Q633" s="6"/>
    </row>
    <row r="634" spans="10:17" x14ac:dyDescent="0.25">
      <c r="J634" s="6"/>
      <c r="K634" s="6">
        <f>AVERAGE('covid-19'!B626:B707)</f>
        <v>47513955.073170729</v>
      </c>
      <c r="L634" s="6"/>
      <c r="M634" s="6"/>
      <c r="N634" s="6"/>
      <c r="O634" s="6"/>
      <c r="Q634" s="6"/>
    </row>
    <row r="635" spans="10:17" x14ac:dyDescent="0.25">
      <c r="J635" s="6"/>
      <c r="K635" s="6">
        <f>AVERAGE('covid-19'!B627:B708)</f>
        <v>47620501.951219514</v>
      </c>
      <c r="L635" s="6"/>
      <c r="M635" s="6"/>
      <c r="N635" s="6"/>
      <c r="O635" s="6"/>
      <c r="Q635" s="6"/>
    </row>
    <row r="636" spans="10:17" x14ac:dyDescent="0.25">
      <c r="J636" s="6"/>
      <c r="K636" s="6">
        <f>AVERAGE('covid-19'!B628:B709)</f>
        <v>47730406.26829268</v>
      </c>
      <c r="L636" s="6"/>
      <c r="M636" s="6"/>
      <c r="N636" s="6"/>
      <c r="O636" s="6"/>
      <c r="Q636" s="6"/>
    </row>
    <row r="637" spans="10:17" x14ac:dyDescent="0.25">
      <c r="J637" s="6"/>
      <c r="K637" s="6">
        <f>AVERAGE('covid-19'!B629:B710)</f>
        <v>47844897.63414634</v>
      </c>
      <c r="L637" s="6"/>
      <c r="M637" s="6"/>
      <c r="N637" s="6"/>
      <c r="O637" s="6"/>
      <c r="Q637" s="6"/>
    </row>
    <row r="638" spans="10:17" x14ac:dyDescent="0.25">
      <c r="J638" s="6"/>
      <c r="K638" s="6">
        <f>AVERAGE('covid-19'!B630:B711)</f>
        <v>47966068.524390243</v>
      </c>
      <c r="L638" s="6"/>
      <c r="M638" s="6"/>
      <c r="N638" s="6"/>
      <c r="O638" s="6"/>
      <c r="Q638" s="6"/>
    </row>
    <row r="639" spans="10:17" x14ac:dyDescent="0.25">
      <c r="J639" s="6"/>
      <c r="K639" s="6">
        <f>AVERAGE('covid-19'!B631:B712)</f>
        <v>48092404.390243903</v>
      </c>
      <c r="L639" s="6"/>
      <c r="M639" s="6"/>
      <c r="N639" s="6"/>
      <c r="O639" s="6"/>
      <c r="Q639" s="6"/>
    </row>
    <row r="640" spans="10:17" x14ac:dyDescent="0.25">
      <c r="J640" s="6"/>
      <c r="K640" s="6">
        <f>AVERAGE('covid-19'!B632:B713)</f>
        <v>48219196.109756097</v>
      </c>
      <c r="L640" s="6"/>
      <c r="M640" s="6"/>
      <c r="N640" s="6"/>
      <c r="O640" s="6"/>
      <c r="Q640" s="6"/>
    </row>
    <row r="641" spans="10:17" x14ac:dyDescent="0.25">
      <c r="J641" s="6"/>
      <c r="K641" s="6">
        <f>AVERAGE('covid-19'!B633:B714)</f>
        <v>48348122.719512194</v>
      </c>
      <c r="L641" s="6"/>
      <c r="M641" s="6"/>
      <c r="N641" s="6"/>
      <c r="O641" s="6"/>
      <c r="Q641" s="6"/>
    </row>
    <row r="642" spans="10:17" x14ac:dyDescent="0.25">
      <c r="J642" s="6"/>
      <c r="K642" s="6">
        <f>AVERAGE('covid-19'!B634:B715)</f>
        <v>48488175.890243903</v>
      </c>
      <c r="L642" s="6"/>
      <c r="M642" s="6"/>
      <c r="N642" s="6"/>
      <c r="O642" s="6"/>
      <c r="Q642" s="6"/>
    </row>
    <row r="643" spans="10:17" x14ac:dyDescent="0.25">
      <c r="J643" s="6"/>
      <c r="K643" s="6">
        <f>AVERAGE('covid-19'!B635:B716)</f>
        <v>48637947.804878049</v>
      </c>
      <c r="L643" s="6"/>
      <c r="M643" s="6"/>
      <c r="N643" s="6"/>
      <c r="O643" s="6"/>
      <c r="Q643" s="6"/>
    </row>
    <row r="644" spans="10:17" x14ac:dyDescent="0.25">
      <c r="J644" s="6"/>
      <c r="K644" s="6">
        <f>AVERAGE('covid-19'!B636:B717)</f>
        <v>48795103.914634146</v>
      </c>
      <c r="L644" s="6"/>
      <c r="M644" s="6"/>
      <c r="N644" s="6"/>
      <c r="O644" s="6"/>
      <c r="Q644" s="6"/>
    </row>
    <row r="645" spans="10:17" x14ac:dyDescent="0.25">
      <c r="J645" s="6"/>
      <c r="K645" s="6">
        <f>AVERAGE('covid-19'!B637:B718)</f>
        <v>48961109.743902437</v>
      </c>
      <c r="L645" s="6"/>
      <c r="M645" s="6"/>
      <c r="N645" s="6"/>
      <c r="O645" s="6"/>
      <c r="Q645" s="6"/>
    </row>
    <row r="646" spans="10:17" x14ac:dyDescent="0.25">
      <c r="J646" s="6"/>
      <c r="K646" s="6">
        <f>AVERAGE('covid-19'!B638:B719)</f>
        <v>49137823.109756097</v>
      </c>
      <c r="L646" s="6"/>
      <c r="M646" s="6"/>
      <c r="N646" s="6"/>
      <c r="O646" s="6"/>
      <c r="Q646" s="6"/>
    </row>
    <row r="647" spans="10:17" x14ac:dyDescent="0.25">
      <c r="J647" s="6"/>
      <c r="K647" s="6">
        <f>AVERAGE('covid-19'!B639:B720)</f>
        <v>49318490.219512194</v>
      </c>
      <c r="L647" s="6"/>
      <c r="M647" s="6"/>
      <c r="N647" s="6"/>
      <c r="O647" s="6"/>
      <c r="Q647" s="6"/>
    </row>
    <row r="648" spans="10:17" x14ac:dyDescent="0.25">
      <c r="J648" s="6"/>
      <c r="K648" s="6">
        <f>AVERAGE('covid-19'!B640:B721)</f>
        <v>49501982.353658535</v>
      </c>
      <c r="L648" s="6"/>
      <c r="M648" s="6"/>
      <c r="N648" s="6"/>
      <c r="O648" s="6"/>
      <c r="Q648" s="6"/>
    </row>
    <row r="649" spans="10:17" x14ac:dyDescent="0.25">
      <c r="J649" s="6"/>
      <c r="K649" s="6">
        <f>AVERAGE('covid-19'!B641:B722)</f>
        <v>49701905.646341465</v>
      </c>
      <c r="L649" s="6"/>
      <c r="M649" s="6"/>
      <c r="N649" s="6"/>
      <c r="O649" s="6"/>
      <c r="Q649" s="6"/>
    </row>
    <row r="650" spans="10:17" x14ac:dyDescent="0.25">
      <c r="J650" s="6"/>
      <c r="K650" s="6">
        <f>AVERAGE('covid-19'!B642:B723)</f>
        <v>49910218.963414632</v>
      </c>
      <c r="L650" s="6"/>
      <c r="M650" s="6"/>
      <c r="N650" s="6"/>
      <c r="O650" s="6"/>
      <c r="Q650" s="6"/>
    </row>
    <row r="651" spans="10:17" x14ac:dyDescent="0.25">
      <c r="J651" s="6"/>
      <c r="K651" s="6">
        <f>AVERAGE('covid-19'!B643:B724)</f>
        <v>50128211.36585366</v>
      </c>
      <c r="L651" s="6"/>
      <c r="M651" s="6"/>
      <c r="N651" s="6"/>
      <c r="O651" s="6"/>
      <c r="Q651" s="6"/>
    </row>
    <row r="652" spans="10:17" x14ac:dyDescent="0.25">
      <c r="J652" s="6"/>
      <c r="K652" s="6">
        <f>AVERAGE('covid-19'!B644:B725)</f>
        <v>50356434.048780486</v>
      </c>
      <c r="L652" s="6"/>
      <c r="M652" s="6"/>
      <c r="N652" s="6"/>
      <c r="O652" s="6"/>
      <c r="Q652" s="6"/>
    </row>
    <row r="653" spans="10:17" x14ac:dyDescent="0.25">
      <c r="J653" s="6"/>
      <c r="K653" s="6">
        <f>AVERAGE('covid-19'!B645:B726)</f>
        <v>50595830.195121951</v>
      </c>
      <c r="L653" s="6"/>
      <c r="M653" s="6"/>
      <c r="N653" s="6"/>
      <c r="O653" s="6"/>
      <c r="Q653" s="6"/>
    </row>
    <row r="654" spans="10:17" x14ac:dyDescent="0.25">
      <c r="J654" s="6"/>
      <c r="K654" s="6">
        <f>AVERAGE('covid-19'!B646:B727)</f>
        <v>50839100.317073174</v>
      </c>
      <c r="L654" s="6"/>
      <c r="M654" s="6"/>
      <c r="N654" s="6"/>
      <c r="O654" s="6"/>
      <c r="Q654" s="6"/>
    </row>
    <row r="655" spans="10:17" x14ac:dyDescent="0.25">
      <c r="J655" s="6"/>
      <c r="K655" s="6">
        <f>AVERAGE('covid-19'!B647:B728)</f>
        <v>51085423.902439028</v>
      </c>
      <c r="L655" s="6"/>
      <c r="M655" s="6"/>
      <c r="N655" s="6"/>
      <c r="O655" s="6"/>
      <c r="Q655" s="6"/>
    </row>
    <row r="656" spans="10:17" x14ac:dyDescent="0.25">
      <c r="J656" s="6"/>
      <c r="K656" s="6">
        <f>AVERAGE('covid-19'!B648:B729)</f>
        <v>51339278.060975611</v>
      </c>
      <c r="L656" s="6"/>
      <c r="M656" s="6"/>
      <c r="N656" s="6"/>
      <c r="O656" s="6"/>
      <c r="Q656" s="6"/>
    </row>
    <row r="657" spans="10:17" x14ac:dyDescent="0.25">
      <c r="J657" s="6"/>
      <c r="K657" s="6">
        <f>AVERAGE('covid-19'!B649:B730)</f>
        <v>51606451.951219514</v>
      </c>
      <c r="L657" s="6"/>
      <c r="M657" s="6"/>
      <c r="N657" s="6"/>
      <c r="O657" s="6"/>
      <c r="Q657" s="6"/>
    </row>
    <row r="658" spans="10:17" x14ac:dyDescent="0.25">
      <c r="J658" s="6"/>
      <c r="K658" s="6">
        <f>AVERAGE('covid-19'!B650:B731)</f>
        <v>51882933.548780486</v>
      </c>
      <c r="L658" s="6"/>
      <c r="M658" s="6"/>
      <c r="N658" s="6"/>
      <c r="O658" s="6"/>
      <c r="Q658" s="6"/>
    </row>
    <row r="659" spans="10:17" x14ac:dyDescent="0.25">
      <c r="J659" s="6"/>
      <c r="K659" s="6">
        <f>AVERAGE('covid-19'!B651:B732)</f>
        <v>52168182.329268292</v>
      </c>
      <c r="L659" s="6"/>
      <c r="M659" s="6"/>
      <c r="N659" s="6"/>
      <c r="O659" s="6"/>
      <c r="Q659" s="6"/>
    </row>
    <row r="660" spans="10:17" x14ac:dyDescent="0.25">
      <c r="J660" s="6"/>
      <c r="K660" s="6">
        <f>AVERAGE('covid-19'!B652:B733)</f>
        <v>52463265.646341465</v>
      </c>
      <c r="L660" s="6"/>
      <c r="M660" s="6"/>
      <c r="N660" s="6"/>
      <c r="O660" s="6"/>
      <c r="Q660" s="6"/>
    </row>
    <row r="661" spans="10:17" x14ac:dyDescent="0.25">
      <c r="J661" s="6"/>
      <c r="K661" s="6">
        <f>AVERAGE('covid-19'!B653:B734)</f>
        <v>52760944.256097563</v>
      </c>
      <c r="L661" s="6"/>
      <c r="M661" s="6"/>
      <c r="N661" s="6"/>
      <c r="O661" s="6"/>
      <c r="Q661" s="6"/>
    </row>
    <row r="662" spans="10:17" x14ac:dyDescent="0.25">
      <c r="J662" s="6"/>
      <c r="K662" s="6">
        <f>AVERAGE('covid-19'!B654:B735)</f>
        <v>53060117.23170732</v>
      </c>
      <c r="L662" s="6"/>
      <c r="M662" s="6"/>
      <c r="N662" s="6"/>
      <c r="O662" s="6"/>
      <c r="Q662" s="6"/>
    </row>
    <row r="663" spans="10:17" x14ac:dyDescent="0.25">
      <c r="J663" s="6"/>
      <c r="K663" s="6">
        <f>AVERAGE('covid-19'!B655:B736)</f>
        <v>53370842.829268292</v>
      </c>
      <c r="L663" s="6"/>
      <c r="M663" s="6"/>
      <c r="N663" s="6"/>
      <c r="O663" s="6"/>
      <c r="Q663" s="6"/>
    </row>
    <row r="664" spans="10:17" x14ac:dyDescent="0.25">
      <c r="J664" s="6"/>
      <c r="K664" s="6">
        <f>AVERAGE('covid-19'!B656:B737)</f>
        <v>53686785.817073174</v>
      </c>
      <c r="L664" s="6"/>
      <c r="M664" s="6"/>
      <c r="N664" s="6"/>
      <c r="O664" s="6"/>
      <c r="Q664" s="6"/>
    </row>
    <row r="665" spans="10:17" x14ac:dyDescent="0.25">
      <c r="J665" s="6"/>
      <c r="K665" s="6">
        <f>AVERAGE('covid-19'!B657:B738)</f>
        <v>54009956.585365854</v>
      </c>
      <c r="L665" s="6"/>
      <c r="M665" s="6"/>
      <c r="N665" s="6"/>
      <c r="O665" s="6"/>
      <c r="Q665" s="6"/>
    </row>
    <row r="666" spans="10:17" x14ac:dyDescent="0.25">
      <c r="J666" s="6"/>
      <c r="K666" s="6">
        <f>AVERAGE('covid-19'!B658:B739)</f>
        <v>54339204.487804875</v>
      </c>
      <c r="L666" s="6"/>
      <c r="M666" s="6"/>
      <c r="N666" s="6"/>
      <c r="O666" s="6"/>
      <c r="Q666" s="6"/>
    </row>
    <row r="667" spans="10:17" x14ac:dyDescent="0.25">
      <c r="J667" s="6"/>
      <c r="K667" s="6">
        <f>AVERAGE('covid-19'!B659:B740)</f>
        <v>54674960.804878049</v>
      </c>
      <c r="L667" s="6"/>
      <c r="M667" s="6"/>
      <c r="N667" s="6"/>
      <c r="O667" s="6"/>
      <c r="Q667" s="6"/>
    </row>
    <row r="668" spans="10:17" x14ac:dyDescent="0.25">
      <c r="J668" s="6"/>
      <c r="K668" s="6">
        <f>AVERAGE('covid-19'!B660:B741)</f>
        <v>55012127.512195125</v>
      </c>
      <c r="L668" s="6"/>
      <c r="M668" s="6"/>
      <c r="N668" s="6"/>
      <c r="O668" s="6"/>
      <c r="Q668" s="6"/>
    </row>
    <row r="669" spans="10:17" x14ac:dyDescent="0.25">
      <c r="J669" s="6"/>
      <c r="K669" s="6">
        <f>AVERAGE('covid-19'!B661:B742)</f>
        <v>55349543.085365854</v>
      </c>
      <c r="L669" s="6"/>
      <c r="M669" s="6"/>
      <c r="N669" s="6"/>
      <c r="O669" s="6"/>
      <c r="Q669" s="6"/>
    </row>
    <row r="670" spans="10:17" x14ac:dyDescent="0.25">
      <c r="J670" s="6"/>
      <c r="K670" s="6">
        <f>AVERAGE('covid-19'!B662:B743)</f>
        <v>55693831.609756097</v>
      </c>
      <c r="L670" s="6"/>
      <c r="M670" s="6"/>
      <c r="N670" s="6"/>
      <c r="O670" s="6"/>
      <c r="Q670" s="6"/>
    </row>
    <row r="671" spans="10:17" x14ac:dyDescent="0.25">
      <c r="J671" s="6"/>
      <c r="K671" s="6">
        <f>AVERAGE('covid-19'!B663:B744)</f>
        <v>56040947.012195125</v>
      </c>
      <c r="L671" s="6"/>
      <c r="M671" s="6"/>
      <c r="N671" s="6"/>
      <c r="O671" s="6"/>
      <c r="Q671" s="6"/>
    </row>
    <row r="672" spans="10:17" x14ac:dyDescent="0.25">
      <c r="J672" s="6"/>
      <c r="K672" s="6">
        <f>AVERAGE('covid-19'!B664:B745)</f>
        <v>56390448.73170732</v>
      </c>
      <c r="L672" s="6"/>
      <c r="M672" s="6"/>
      <c r="N672" s="6"/>
      <c r="O672" s="6"/>
      <c r="Q672" s="6"/>
    </row>
    <row r="673" spans="10:17" x14ac:dyDescent="0.25">
      <c r="J673" s="6"/>
      <c r="K673" s="6">
        <f>AVERAGE('covid-19'!B665:B746)</f>
        <v>56743009.536585368</v>
      </c>
      <c r="L673" s="6"/>
      <c r="M673" s="6"/>
      <c r="N673" s="6"/>
      <c r="O673" s="6"/>
      <c r="Q673" s="6"/>
    </row>
    <row r="674" spans="10:17" x14ac:dyDescent="0.25">
      <c r="J674" s="6"/>
      <c r="K674" s="6">
        <f>AVERAGE('covid-19'!B666:B747)</f>
        <v>57099099.256097563</v>
      </c>
      <c r="L674" s="6"/>
      <c r="M674" s="6"/>
      <c r="N674" s="6"/>
      <c r="O674" s="6"/>
      <c r="Q674" s="6"/>
    </row>
    <row r="675" spans="10:17" x14ac:dyDescent="0.25">
      <c r="J675" s="6"/>
      <c r="K675" s="6">
        <f>AVERAGE('covid-19'!B667:B748)</f>
        <v>57454885.841463417</v>
      </c>
      <c r="L675" s="6"/>
      <c r="M675" s="6"/>
      <c r="N675" s="6"/>
      <c r="O675" s="6"/>
      <c r="Q675" s="6"/>
    </row>
    <row r="676" spans="10:17" x14ac:dyDescent="0.25">
      <c r="J676" s="6"/>
      <c r="K676" s="6">
        <f>AVERAGE('covid-19'!B668:B749)</f>
        <v>57810282.073170729</v>
      </c>
      <c r="L676" s="6"/>
      <c r="M676" s="6"/>
      <c r="N676" s="6"/>
      <c r="O676" s="6"/>
      <c r="Q676" s="6"/>
    </row>
    <row r="677" spans="10:17" x14ac:dyDescent="0.25">
      <c r="J677" s="6"/>
      <c r="K677" s="6">
        <f>AVERAGE('covid-19'!B669:B750)</f>
        <v>58168529.060975611</v>
      </c>
      <c r="L677" s="6"/>
      <c r="M677" s="6"/>
      <c r="N677" s="6"/>
      <c r="O677" s="6"/>
      <c r="Q677" s="6"/>
    </row>
    <row r="678" spans="10:17" x14ac:dyDescent="0.25">
      <c r="J678" s="6"/>
      <c r="K678" s="6">
        <f>AVERAGE('covid-19'!B670:B751)</f>
        <v>58527803.158536583</v>
      </c>
      <c r="L678" s="6"/>
      <c r="M678" s="6"/>
      <c r="N678" s="6"/>
      <c r="O678" s="6"/>
      <c r="Q678" s="6"/>
    </row>
    <row r="679" spans="10:17" x14ac:dyDescent="0.25">
      <c r="J679" s="6"/>
      <c r="K679" s="6">
        <f>AVERAGE('covid-19'!B671:B752)</f>
        <v>58888378.487804875</v>
      </c>
      <c r="L679" s="6"/>
      <c r="M679" s="6"/>
      <c r="N679" s="6"/>
      <c r="O679" s="6"/>
      <c r="Q679" s="6"/>
    </row>
    <row r="680" spans="10:17" x14ac:dyDescent="0.25">
      <c r="J680" s="6"/>
      <c r="K680" s="6">
        <f>AVERAGE('covid-19'!B672:B753)</f>
        <v>59250570.024390243</v>
      </c>
      <c r="L680" s="6"/>
      <c r="M680" s="6"/>
      <c r="N680" s="6"/>
      <c r="O680" s="6"/>
      <c r="Q680" s="6"/>
    </row>
    <row r="681" spans="10:17" x14ac:dyDescent="0.25">
      <c r="J681" s="6"/>
      <c r="K681" s="6">
        <f>AVERAGE('covid-19'!B673:B754)</f>
        <v>59614449.987804875</v>
      </c>
      <c r="L681" s="6"/>
      <c r="M681" s="6"/>
      <c r="N681" s="6"/>
      <c r="O681" s="6"/>
      <c r="Q681" s="6"/>
    </row>
    <row r="682" spans="10:17" x14ac:dyDescent="0.25">
      <c r="J682" s="6"/>
      <c r="K682" s="6">
        <f>AVERAGE('covid-19'!B674:B755)</f>
        <v>59977172.195121951</v>
      </c>
      <c r="L682" s="6"/>
      <c r="M682" s="6"/>
      <c r="N682" s="6"/>
      <c r="O682" s="6"/>
      <c r="Q682" s="6"/>
    </row>
    <row r="683" spans="10:17" x14ac:dyDescent="0.25">
      <c r="J683" s="6"/>
      <c r="K683" s="6">
        <f>AVERAGE('covid-19'!B675:B756)</f>
        <v>60339182.414634146</v>
      </c>
      <c r="L683" s="6"/>
      <c r="M683" s="6"/>
      <c r="N683" s="6"/>
      <c r="O683" s="6"/>
      <c r="Q683" s="6"/>
    </row>
    <row r="684" spans="10:17" x14ac:dyDescent="0.25">
      <c r="J684" s="6"/>
      <c r="K684" s="6">
        <f>AVERAGE('covid-19'!B676:B757)</f>
        <v>60702246.682926826</v>
      </c>
      <c r="L684" s="6"/>
      <c r="M684" s="6"/>
      <c r="N684" s="6"/>
      <c r="O684" s="6"/>
      <c r="Q684" s="6"/>
    </row>
    <row r="685" spans="10:17" x14ac:dyDescent="0.25">
      <c r="J685" s="6"/>
      <c r="K685" s="6">
        <f>AVERAGE('covid-19'!B677:B758)</f>
        <v>61066343.378048778</v>
      </c>
      <c r="L685" s="6"/>
      <c r="M685" s="6"/>
      <c r="N685" s="6"/>
      <c r="O685" s="6"/>
      <c r="Q685" s="6"/>
    </row>
    <row r="686" spans="10:17" x14ac:dyDescent="0.25">
      <c r="J686" s="6"/>
      <c r="K686" s="6">
        <f>AVERAGE('covid-19'!B678:B759)</f>
        <v>61431533.426829271</v>
      </c>
      <c r="L686" s="6"/>
      <c r="M686" s="6"/>
      <c r="N686" s="6"/>
      <c r="O686" s="6"/>
      <c r="Q686" s="6"/>
    </row>
    <row r="687" spans="10:17" x14ac:dyDescent="0.25">
      <c r="J687" s="6"/>
      <c r="K687" s="6">
        <f>AVERAGE('covid-19'!B679:B760)</f>
        <v>61797689.158536583</v>
      </c>
      <c r="L687" s="6"/>
      <c r="M687" s="6"/>
      <c r="N687" s="6"/>
      <c r="O687" s="6"/>
      <c r="Q687" s="6"/>
    </row>
    <row r="688" spans="10:17" x14ac:dyDescent="0.25">
      <c r="J688" s="6"/>
      <c r="K688" s="6">
        <f>AVERAGE('covid-19'!B680:B761)</f>
        <v>62164889.512195125</v>
      </c>
      <c r="L688" s="6"/>
      <c r="M688" s="6"/>
      <c r="N688" s="6"/>
      <c r="O688" s="6"/>
      <c r="Q688" s="6"/>
    </row>
    <row r="689" spans="10:17" x14ac:dyDescent="0.25">
      <c r="J689" s="6"/>
      <c r="K689" s="6">
        <f>AVERAGE('covid-19'!B681:B762)</f>
        <v>62530015.463414632</v>
      </c>
      <c r="L689" s="6"/>
      <c r="M689" s="6"/>
      <c r="N689" s="6"/>
      <c r="O689" s="6"/>
      <c r="Q689" s="6"/>
    </row>
    <row r="690" spans="10:17" x14ac:dyDescent="0.25">
      <c r="J690" s="6"/>
      <c r="K690" s="6">
        <f>AVERAGE('covid-19'!B682:B763)</f>
        <v>62894127.670731708</v>
      </c>
      <c r="L690" s="6"/>
      <c r="M690" s="6"/>
      <c r="N690" s="6"/>
      <c r="O690" s="6"/>
      <c r="Q690" s="6"/>
    </row>
    <row r="691" spans="10:17" x14ac:dyDescent="0.25">
      <c r="J691" s="6"/>
      <c r="K691" s="6">
        <f>AVERAGE('covid-19'!B683:B764)</f>
        <v>63257219.621951222</v>
      </c>
      <c r="L691" s="6"/>
      <c r="M691" s="6"/>
      <c r="N691" s="6"/>
      <c r="O691" s="6"/>
      <c r="Q691" s="6"/>
    </row>
    <row r="692" spans="10:17" x14ac:dyDescent="0.25">
      <c r="J692" s="6"/>
      <c r="K692" s="6">
        <f>AVERAGE('covid-19'!B684:B765)</f>
        <v>63620121.390243903</v>
      </c>
      <c r="L692" s="6"/>
      <c r="M692" s="6"/>
      <c r="N692" s="6"/>
      <c r="O692" s="6"/>
      <c r="Q692" s="6"/>
    </row>
    <row r="693" spans="10:17" x14ac:dyDescent="0.25">
      <c r="J693" s="6"/>
      <c r="K693" s="6">
        <f>AVERAGE('covid-19'!B685:B766)</f>
        <v>63982185.341463417</v>
      </c>
      <c r="L693" s="6"/>
      <c r="M693" s="6"/>
      <c r="N693" s="6"/>
      <c r="O693" s="6"/>
      <c r="Q693" s="6"/>
    </row>
    <row r="694" spans="10:17" x14ac:dyDescent="0.25">
      <c r="J694" s="6"/>
      <c r="K694" s="6">
        <f>AVERAGE('covid-19'!B686:B767)</f>
        <v>64344435.414634146</v>
      </c>
      <c r="L694" s="6"/>
      <c r="M694" s="6"/>
      <c r="N694" s="6"/>
      <c r="O694" s="6"/>
      <c r="Q694" s="6"/>
    </row>
    <row r="695" spans="10:17" x14ac:dyDescent="0.25">
      <c r="J695" s="6"/>
      <c r="K695" s="6">
        <f>AVERAGE('covid-19'!B687:B768)</f>
        <v>64707312.475609757</v>
      </c>
      <c r="L695" s="6"/>
      <c r="M695" s="6"/>
      <c r="N695" s="6"/>
      <c r="O695" s="6"/>
      <c r="Q695" s="6"/>
    </row>
    <row r="696" spans="10:17" x14ac:dyDescent="0.25">
      <c r="J696" s="6"/>
      <c r="K696" s="6">
        <f>AVERAGE('covid-19'!B688:B769)</f>
        <v>65068089.26829268</v>
      </c>
      <c r="L696" s="6"/>
      <c r="M696" s="6"/>
      <c r="N696" s="6"/>
      <c r="O696" s="6"/>
      <c r="Q696" s="6"/>
    </row>
    <row r="697" spans="10:17" x14ac:dyDescent="0.25">
      <c r="J697" s="6"/>
      <c r="K697" s="6">
        <f>AVERAGE('covid-19'!B689:B770)</f>
        <v>65427586.658536583</v>
      </c>
      <c r="L697" s="6"/>
      <c r="M697" s="6"/>
      <c r="N697" s="6"/>
      <c r="O697" s="6"/>
      <c r="Q697" s="6"/>
    </row>
    <row r="698" spans="10:17" x14ac:dyDescent="0.25">
      <c r="J698" s="6"/>
      <c r="K698" s="6">
        <f>AVERAGE('covid-19'!B690:B771)</f>
        <v>65786581.060975611</v>
      </c>
      <c r="L698" s="6"/>
      <c r="M698" s="6"/>
      <c r="N698" s="6"/>
      <c r="O698" s="6"/>
      <c r="Q698" s="6"/>
    </row>
    <row r="699" spans="10:17" x14ac:dyDescent="0.25">
      <c r="J699" s="6"/>
      <c r="K699" s="6">
        <f>AVERAGE('covid-19'!B691:B772)</f>
        <v>66144600.804878049</v>
      </c>
      <c r="L699" s="6"/>
      <c r="M699" s="6"/>
      <c r="N699" s="6"/>
      <c r="O699" s="6"/>
      <c r="Q699" s="6"/>
    </row>
    <row r="700" spans="10:17" x14ac:dyDescent="0.25">
      <c r="J700" s="6"/>
      <c r="K700" s="6">
        <f>AVERAGE('covid-19'!B692:B773)</f>
        <v>66501316.695121951</v>
      </c>
      <c r="L700" s="6"/>
      <c r="M700" s="6"/>
      <c r="N700" s="6"/>
      <c r="O700" s="6"/>
      <c r="Q700" s="6"/>
    </row>
    <row r="701" spans="10:17" x14ac:dyDescent="0.25">
      <c r="J701" s="6"/>
      <c r="K701" s="6">
        <f>AVERAGE('covid-19'!B693:B774)</f>
        <v>66858037.36585366</v>
      </c>
      <c r="L701" s="6"/>
      <c r="M701" s="6"/>
      <c r="N701" s="6"/>
      <c r="O701" s="6"/>
      <c r="Q701" s="6"/>
    </row>
    <row r="702" spans="10:17" x14ac:dyDescent="0.25">
      <c r="J702" s="6"/>
      <c r="K702" s="6">
        <f>AVERAGE('covid-19'!B694:B775)</f>
        <v>67214919.390243903</v>
      </c>
      <c r="L702" s="6"/>
      <c r="M702" s="6"/>
      <c r="N702" s="6"/>
      <c r="O702" s="6"/>
      <c r="Q702" s="6"/>
    </row>
    <row r="703" spans="10:17" x14ac:dyDescent="0.25">
      <c r="J703" s="6"/>
      <c r="K703" s="6">
        <f>AVERAGE('covid-19'!B695:B776)</f>
        <v>67569529.853658542</v>
      </c>
      <c r="L703" s="6"/>
      <c r="M703" s="6"/>
      <c r="N703" s="6"/>
      <c r="O703" s="6"/>
      <c r="Q703" s="6"/>
    </row>
    <row r="704" spans="10:17" x14ac:dyDescent="0.25">
      <c r="J704" s="6"/>
      <c r="K704" s="6">
        <f>AVERAGE('covid-19'!B696:B777)</f>
        <v>67922797.829268292</v>
      </c>
      <c r="L704" s="6"/>
      <c r="M704" s="6"/>
      <c r="N704" s="6"/>
      <c r="O704" s="6"/>
      <c r="Q704" s="6"/>
    </row>
    <row r="705" spans="10:17" x14ac:dyDescent="0.25">
      <c r="J705" s="6"/>
      <c r="K705" s="6">
        <f>AVERAGE('covid-19'!B697:B778)</f>
        <v>68275063.073170736</v>
      </c>
      <c r="L705" s="6"/>
      <c r="M705" s="6"/>
      <c r="N705" s="6"/>
      <c r="O705" s="6"/>
      <c r="Q705" s="6"/>
    </row>
    <row r="706" spans="10:17" x14ac:dyDescent="0.25">
      <c r="J706" s="6"/>
      <c r="K706" s="6">
        <f>AVERAGE('covid-19'!B698:B779)</f>
        <v>68625958.76829268</v>
      </c>
      <c r="L706" s="6"/>
      <c r="M706" s="6"/>
      <c r="N706" s="6"/>
      <c r="O706" s="6"/>
      <c r="Q706" s="6"/>
    </row>
    <row r="707" spans="10:17" x14ac:dyDescent="0.25">
      <c r="J707" s="6"/>
      <c r="K707" s="6">
        <f>AVERAGE('covid-19'!B699:B780)</f>
        <v>68975349.085365847</v>
      </c>
      <c r="L707" s="6"/>
      <c r="M707" s="6"/>
      <c r="N707" s="6"/>
      <c r="O707" s="6"/>
      <c r="Q707" s="6"/>
    </row>
    <row r="708" spans="10:17" x14ac:dyDescent="0.25">
      <c r="J708" s="6"/>
      <c r="K708" s="6">
        <f>AVERAGE('covid-19'!B700:B781)</f>
        <v>69324294.646341458</v>
      </c>
      <c r="L708" s="6"/>
      <c r="M708" s="6"/>
      <c r="N708" s="6"/>
      <c r="O708" s="6"/>
      <c r="Q708" s="6"/>
    </row>
    <row r="709" spans="10:17" x14ac:dyDescent="0.25">
      <c r="J709" s="6"/>
      <c r="K709" s="6">
        <f>AVERAGE('covid-19'!B701:B782)</f>
        <v>69672897.47560975</v>
      </c>
      <c r="L709" s="6"/>
      <c r="M709" s="6"/>
      <c r="N709" s="6"/>
      <c r="O709" s="6"/>
      <c r="Q709" s="6"/>
    </row>
    <row r="710" spans="10:17" x14ac:dyDescent="0.25">
      <c r="J710" s="6"/>
      <c r="K710" s="6">
        <f>AVERAGE('covid-19'!B702:B783)</f>
        <v>70017939.597560972</v>
      </c>
      <c r="L710" s="6"/>
      <c r="M710" s="6"/>
      <c r="N710" s="6"/>
      <c r="O710" s="6"/>
      <c r="Q710" s="6"/>
    </row>
    <row r="711" spans="10:17" x14ac:dyDescent="0.25">
      <c r="J711" s="6"/>
      <c r="K711" s="6">
        <f>AVERAGE('covid-19'!B703:B784)</f>
        <v>70360749.02439025</v>
      </c>
      <c r="L711" s="6"/>
      <c r="M711" s="6"/>
      <c r="N711" s="6"/>
      <c r="O711" s="6"/>
      <c r="Q711" s="6"/>
    </row>
    <row r="712" spans="10:17" x14ac:dyDescent="0.25">
      <c r="J712" s="6"/>
      <c r="K712" s="6">
        <f>AVERAGE('covid-19'!B704:B785)</f>
        <v>70701184.743902445</v>
      </c>
      <c r="L712" s="6"/>
      <c r="M712" s="6"/>
      <c r="N712" s="6"/>
      <c r="O712" s="6"/>
      <c r="Q712" s="6"/>
    </row>
    <row r="713" spans="10:17" x14ac:dyDescent="0.25">
      <c r="J713" s="6"/>
      <c r="K713" s="6">
        <f>AVERAGE('covid-19'!B705:B786)</f>
        <v>71038976.329268292</v>
      </c>
      <c r="L713" s="6"/>
      <c r="M713" s="6"/>
      <c r="N713" s="6"/>
      <c r="O713" s="6"/>
      <c r="Q713" s="6"/>
    </row>
    <row r="714" spans="10:17" x14ac:dyDescent="0.25">
      <c r="J714" s="6"/>
      <c r="K714" s="6">
        <f>AVERAGE('covid-19'!B706:B787)</f>
        <v>71375005.365853652</v>
      </c>
      <c r="L714" s="6"/>
      <c r="M714" s="6"/>
      <c r="N714" s="6"/>
      <c r="O714" s="6"/>
      <c r="Q714" s="6"/>
    </row>
    <row r="715" spans="10:17" x14ac:dyDescent="0.25">
      <c r="J715" s="6"/>
      <c r="K715" s="6">
        <f>AVERAGE('covid-19'!B707:B788)</f>
        <v>71710761.695121944</v>
      </c>
      <c r="L715" s="6"/>
      <c r="M715" s="6"/>
      <c r="N715" s="6"/>
      <c r="O715" s="6"/>
      <c r="Q715" s="6"/>
    </row>
    <row r="716" spans="10:17" x14ac:dyDescent="0.25">
      <c r="J716" s="6"/>
      <c r="K716" s="6">
        <f>AVERAGE('covid-19'!B708:B789)</f>
        <v>72044649.182926834</v>
      </c>
      <c r="L716" s="6"/>
      <c r="M716" s="6"/>
      <c r="N716" s="6"/>
      <c r="O716" s="6"/>
      <c r="Q716" s="6"/>
    </row>
    <row r="717" spans="10:17" x14ac:dyDescent="0.25">
      <c r="J717" s="6"/>
      <c r="K717" s="6">
        <f>AVERAGE('covid-19'!B709:B790)</f>
        <v>72372055.926829264</v>
      </c>
      <c r="L717" s="6"/>
      <c r="M717" s="6"/>
      <c r="N717" s="6"/>
      <c r="O717" s="6"/>
      <c r="Q717" s="6"/>
    </row>
    <row r="718" spans="10:17" x14ac:dyDescent="0.25">
      <c r="J718" s="6"/>
      <c r="K718" s="6">
        <f>AVERAGE('covid-19'!B710:B791)</f>
        <v>72694915.609756097</v>
      </c>
      <c r="L718" s="6"/>
      <c r="M718" s="6"/>
      <c r="N718" s="6"/>
      <c r="O718" s="6"/>
      <c r="Q718" s="6"/>
    </row>
    <row r="719" spans="10:17" x14ac:dyDescent="0.25">
      <c r="J719" s="6"/>
      <c r="K719" s="6">
        <f>AVERAGE('covid-19'!B711:B792)</f>
        <v>73012373.719512194</v>
      </c>
      <c r="L719" s="6"/>
      <c r="M719" s="6"/>
      <c r="N719" s="6"/>
      <c r="O719" s="6"/>
      <c r="Q719" s="6"/>
    </row>
    <row r="720" spans="10:17" x14ac:dyDescent="0.25">
      <c r="J720" s="6"/>
      <c r="K720" s="6">
        <f>AVERAGE('covid-19'!B712:B793)</f>
        <v>73323010.048780486</v>
      </c>
      <c r="L720" s="6"/>
      <c r="M720" s="6"/>
      <c r="N720" s="6"/>
      <c r="O720" s="6"/>
      <c r="Q720" s="6"/>
    </row>
    <row r="721" spans="10:17" x14ac:dyDescent="0.25">
      <c r="J721" s="6"/>
      <c r="K721" s="6">
        <f>AVERAGE('covid-19'!B713:B794)</f>
        <v>73628774.670731708</v>
      </c>
      <c r="L721" s="6"/>
      <c r="M721" s="6"/>
      <c r="N721" s="6"/>
      <c r="O721" s="6"/>
      <c r="Q721" s="6"/>
    </row>
    <row r="722" spans="10:17" x14ac:dyDescent="0.25">
      <c r="J722" s="6"/>
      <c r="K722" s="6">
        <f>AVERAGE('covid-19'!B714:B795)</f>
        <v>73933035.463414639</v>
      </c>
      <c r="L722" s="6"/>
      <c r="M722" s="6"/>
      <c r="N722" s="6"/>
      <c r="O722" s="6"/>
      <c r="Q722" s="6"/>
    </row>
    <row r="723" spans="10:17" x14ac:dyDescent="0.25">
      <c r="J723" s="6"/>
      <c r="K723" s="6">
        <f>AVERAGE('covid-19'!B715:B796)</f>
        <v>74234212.109756097</v>
      </c>
      <c r="L723" s="6"/>
      <c r="M723" s="6"/>
      <c r="N723" s="6"/>
      <c r="O723" s="6"/>
      <c r="Q723" s="6"/>
    </row>
    <row r="724" spans="10:17" x14ac:dyDescent="0.25">
      <c r="J724" s="6"/>
      <c r="K724" s="6">
        <f>AVERAGE('covid-19'!B716:B797)</f>
        <v>74523109.73170732</v>
      </c>
      <c r="L724" s="6"/>
      <c r="M724" s="6"/>
      <c r="N724" s="6"/>
      <c r="O724" s="6"/>
      <c r="Q724" s="6"/>
    </row>
    <row r="725" spans="10:17" x14ac:dyDescent="0.25">
      <c r="J725" s="6"/>
      <c r="K725" s="6">
        <f>AVERAGE('covid-19'!B717:B798)</f>
        <v>74801295.060975611</v>
      </c>
      <c r="L725" s="6"/>
      <c r="M725" s="6"/>
      <c r="N725" s="6"/>
      <c r="O725" s="6"/>
      <c r="Q725" s="6"/>
    </row>
    <row r="726" spans="10:17" x14ac:dyDescent="0.25">
      <c r="J726" s="6"/>
      <c r="K726" s="6">
        <f>AVERAGE('covid-19'!B718:B799)</f>
        <v>75071409.317073166</v>
      </c>
      <c r="L726" s="6"/>
      <c r="M726" s="6"/>
      <c r="N726" s="6"/>
      <c r="O726" s="6"/>
      <c r="Q726" s="6"/>
    </row>
    <row r="727" spans="10:17" x14ac:dyDescent="0.25">
      <c r="J727" s="6"/>
      <c r="K727" s="6">
        <f>AVERAGE('covid-19'!B719:B800)</f>
        <v>75332577.353658542</v>
      </c>
      <c r="L727" s="6"/>
      <c r="M727" s="6"/>
      <c r="N727" s="6"/>
      <c r="O727" s="6"/>
      <c r="Q727" s="6"/>
    </row>
    <row r="728" spans="10:17" x14ac:dyDescent="0.25">
      <c r="J728" s="6"/>
      <c r="K728" s="6">
        <f>AVERAGE('covid-19'!B720:B801)</f>
        <v>75583321.878048778</v>
      </c>
      <c r="L728" s="6"/>
      <c r="M728" s="6"/>
      <c r="N728" s="6"/>
      <c r="O728" s="6"/>
      <c r="Q728" s="6"/>
    </row>
    <row r="729" spans="10:17" x14ac:dyDescent="0.25">
      <c r="J729" s="6"/>
      <c r="K729" s="6">
        <f>AVERAGE('covid-19'!B721:B802)</f>
        <v>75829085.146341458</v>
      </c>
      <c r="L729" s="6"/>
      <c r="M729" s="6"/>
      <c r="N729" s="6"/>
      <c r="O729" s="6"/>
      <c r="Q729" s="6"/>
    </row>
    <row r="730" spans="10:17" x14ac:dyDescent="0.25">
      <c r="J730" s="6"/>
      <c r="K730" s="6">
        <f>AVERAGE('covid-19'!B722:B803)</f>
        <v>76071398.414634153</v>
      </c>
      <c r="L730" s="6"/>
      <c r="M730" s="6"/>
      <c r="N730" s="6"/>
      <c r="O730" s="6"/>
      <c r="Q730" s="6"/>
    </row>
    <row r="731" spans="10:17" x14ac:dyDescent="0.25">
      <c r="J731" s="6"/>
      <c r="K731" s="6">
        <f>AVERAGE('covid-19'!B723:B804)</f>
        <v>76296363.121951222</v>
      </c>
      <c r="L731" s="6"/>
      <c r="M731" s="6"/>
      <c r="N731" s="6"/>
      <c r="O731" s="6"/>
      <c r="Q731" s="6"/>
    </row>
    <row r="732" spans="10:17" x14ac:dyDescent="0.25">
      <c r="J732" s="6"/>
      <c r="K732" s="6">
        <f>AVERAGE('covid-19'!B724:B805)</f>
        <v>76511998.548780486</v>
      </c>
      <c r="L732" s="6"/>
      <c r="M732" s="6"/>
      <c r="N732" s="6"/>
      <c r="O732" s="6"/>
      <c r="Q732" s="6"/>
    </row>
    <row r="733" spans="10:17" x14ac:dyDescent="0.25">
      <c r="J733" s="6"/>
      <c r="K733" s="6">
        <f>AVERAGE('covid-19'!B725:B806)</f>
        <v>76717390.780487806</v>
      </c>
      <c r="L733" s="6"/>
      <c r="M733" s="6"/>
      <c r="N733" s="6"/>
      <c r="O733" s="6"/>
      <c r="Q733" s="6"/>
    </row>
    <row r="734" spans="10:17" x14ac:dyDescent="0.25">
      <c r="J734" s="6"/>
      <c r="K734" s="6">
        <f>AVERAGE('covid-19'!B726:B807)</f>
        <v>76912565.76829268</v>
      </c>
      <c r="L734" s="6"/>
      <c r="M734" s="6"/>
      <c r="N734" s="6"/>
      <c r="O734" s="6"/>
      <c r="Q734" s="6"/>
    </row>
    <row r="735" spans="10:17" x14ac:dyDescent="0.25">
      <c r="J735" s="6"/>
      <c r="K735" s="6">
        <f>AVERAGE('covid-19'!B727:B808)</f>
        <v>77096960.23170732</v>
      </c>
      <c r="L735" s="6"/>
      <c r="M735" s="6"/>
      <c r="N735" s="6"/>
      <c r="O735" s="6"/>
      <c r="Q735" s="6"/>
    </row>
    <row r="736" spans="10:17" x14ac:dyDescent="0.25">
      <c r="J736" s="6"/>
      <c r="K736" s="6">
        <f>AVERAGE('covid-19'!B728:B809)</f>
        <v>77276628.829268292</v>
      </c>
      <c r="L736" s="6"/>
      <c r="M736" s="6"/>
      <c r="N736" s="6"/>
      <c r="O736" s="6"/>
      <c r="Q736" s="6"/>
    </row>
    <row r="737" spans="10:17" x14ac:dyDescent="0.25">
      <c r="J737" s="6"/>
      <c r="K737" s="6">
        <f>AVERAGE('covid-19'!B729:B810)</f>
        <v>77452715.695121944</v>
      </c>
      <c r="L737" s="6"/>
      <c r="M737" s="6"/>
      <c r="N737" s="6"/>
      <c r="O737" s="6"/>
      <c r="Q737" s="6"/>
    </row>
    <row r="738" spans="10:17" x14ac:dyDescent="0.25">
      <c r="J738" s="6"/>
      <c r="K738" s="6">
        <f>AVERAGE('covid-19'!B730:B811)</f>
        <v>77620283.902439028</v>
      </c>
      <c r="L738" s="6"/>
      <c r="M738" s="6"/>
      <c r="N738" s="6"/>
      <c r="O738" s="6"/>
      <c r="Q738" s="6"/>
    </row>
    <row r="739" spans="10:17" x14ac:dyDescent="0.25">
      <c r="J739" s="6"/>
      <c r="K739" s="6">
        <f>AVERAGE('covid-19'!B731:B812)</f>
        <v>77773581.158536583</v>
      </c>
      <c r="L739" s="6"/>
      <c r="M739" s="6"/>
      <c r="N739" s="6"/>
      <c r="O739" s="6"/>
      <c r="Q739" s="6"/>
    </row>
    <row r="740" spans="10:17" x14ac:dyDescent="0.25">
      <c r="J740" s="6"/>
      <c r="K740" s="6">
        <f>AVERAGE('covid-19'!B732:B813)</f>
        <v>77917098.292682931</v>
      </c>
      <c r="L740" s="6"/>
      <c r="M740" s="6"/>
      <c r="N740" s="6"/>
      <c r="O740" s="6"/>
      <c r="Q740" s="6"/>
    </row>
    <row r="741" spans="10:17" x14ac:dyDescent="0.25">
      <c r="J741" s="6"/>
      <c r="K741" s="6">
        <f>AVERAGE('covid-19'!B733:B814)</f>
        <v>78051843.646341458</v>
      </c>
      <c r="L741" s="6"/>
      <c r="M741" s="6"/>
      <c r="N741" s="6"/>
      <c r="O741" s="6"/>
      <c r="Q741" s="6"/>
    </row>
    <row r="742" spans="10:17" x14ac:dyDescent="0.25">
      <c r="J742" s="6"/>
      <c r="K742" s="6">
        <f>AVERAGE('covid-19'!B734:B815)</f>
        <v>78177181.609756097</v>
      </c>
      <c r="L742" s="6"/>
      <c r="M742" s="6"/>
      <c r="N742" s="6"/>
      <c r="O742" s="6"/>
      <c r="Q742" s="6"/>
    </row>
    <row r="743" spans="10:17" x14ac:dyDescent="0.25">
      <c r="J743" s="6"/>
      <c r="K743" s="6">
        <f>AVERAGE('covid-19'!B735:B816)</f>
        <v>78299105.902439028</v>
      </c>
      <c r="L743" s="6"/>
      <c r="M743" s="6"/>
      <c r="N743" s="6"/>
      <c r="O743" s="6"/>
      <c r="Q743" s="6"/>
    </row>
    <row r="744" spans="10:17" x14ac:dyDescent="0.25">
      <c r="J744" s="6"/>
      <c r="K744" s="6">
        <f>AVERAGE('covid-19'!B736:B817)</f>
        <v>78419178.207317069</v>
      </c>
      <c r="L744" s="6"/>
      <c r="M744" s="6"/>
      <c r="N744" s="6"/>
      <c r="O744" s="6"/>
      <c r="Q744" s="6"/>
    </row>
    <row r="745" spans="10:17" x14ac:dyDescent="0.25">
      <c r="J745" s="6"/>
      <c r="K745" s="6">
        <f>AVERAGE('covid-19'!B737:B818)</f>
        <v>78526796.170731708</v>
      </c>
      <c r="L745" s="6"/>
      <c r="M745" s="6"/>
      <c r="N745" s="6"/>
      <c r="O745" s="6"/>
      <c r="Q745" s="6"/>
    </row>
    <row r="746" spans="10:17" x14ac:dyDescent="0.25">
      <c r="J746" s="6"/>
      <c r="K746" s="6">
        <f>AVERAGE('covid-19'!B738:B819)</f>
        <v>78628321.036585361</v>
      </c>
      <c r="L746" s="6"/>
      <c r="M746" s="6"/>
      <c r="N746" s="6"/>
      <c r="O746" s="6"/>
      <c r="Q746" s="6"/>
    </row>
    <row r="747" spans="10:17" x14ac:dyDescent="0.25">
      <c r="J747" s="6"/>
      <c r="K747" s="6">
        <f>AVERAGE('covid-19'!B739:B820)</f>
        <v>78722231.634146348</v>
      </c>
      <c r="L747" s="6"/>
      <c r="M747" s="6"/>
      <c r="N747" s="6"/>
      <c r="O747" s="6"/>
      <c r="Q747" s="6"/>
    </row>
    <row r="748" spans="10:17" x14ac:dyDescent="0.25">
      <c r="J748" s="6"/>
      <c r="K748" s="6">
        <f>AVERAGE('covid-19'!B740:B821)</f>
        <v>78810285.621951222</v>
      </c>
      <c r="L748" s="6"/>
      <c r="M748" s="6"/>
      <c r="N748" s="6"/>
      <c r="O748" s="6"/>
      <c r="Q748" s="6"/>
    </row>
    <row r="749" spans="10:17" x14ac:dyDescent="0.25">
      <c r="J749" s="6"/>
      <c r="K749" s="6">
        <f>AVERAGE('covid-19'!B741:B822)</f>
        <v>78892328.902439028</v>
      </c>
      <c r="L749" s="6"/>
      <c r="M749" s="6"/>
      <c r="N749" s="6"/>
      <c r="O749" s="6"/>
      <c r="Q749" s="6"/>
    </row>
    <row r="750" spans="10:17" x14ac:dyDescent="0.25">
      <c r="J750" s="6"/>
      <c r="K750" s="6">
        <f>AVERAGE('covid-19'!B742:B823)</f>
        <v>78972142.341463417</v>
      </c>
      <c r="L750" s="6"/>
      <c r="M750" s="6"/>
      <c r="N750" s="6"/>
      <c r="O750" s="6"/>
      <c r="Q750" s="6"/>
    </row>
    <row r="751" spans="10:17" x14ac:dyDescent="0.25">
      <c r="J751" s="6"/>
      <c r="K751" s="6">
        <f>AVERAGE('covid-19'!B743:B824)</f>
        <v>79051517.23170732</v>
      </c>
      <c r="L751" s="6"/>
      <c r="M751" s="6"/>
      <c r="N751" s="6"/>
      <c r="O751" s="6"/>
      <c r="Q751" s="6"/>
    </row>
    <row r="752" spans="10:17" x14ac:dyDescent="0.25">
      <c r="J752" s="6"/>
      <c r="K752" s="6">
        <f>AVERAGE('covid-19'!B744:B825)</f>
        <v>79123049.987804875</v>
      </c>
      <c r="L752" s="6"/>
      <c r="M752" s="6"/>
      <c r="N752" s="6"/>
      <c r="O752" s="6"/>
      <c r="Q752" s="6"/>
    </row>
    <row r="753" spans="10:17" x14ac:dyDescent="0.25">
      <c r="J753" s="6"/>
      <c r="K753" s="6">
        <f>AVERAGE('covid-19'!B745:B826)</f>
        <v>79191119.158536583</v>
      </c>
      <c r="L753" s="6"/>
      <c r="M753" s="6"/>
      <c r="N753" s="6"/>
      <c r="O753" s="6"/>
      <c r="Q753" s="6"/>
    </row>
    <row r="754" spans="10:17" x14ac:dyDescent="0.25">
      <c r="J754" s="6"/>
      <c r="K754" s="6">
        <f>AVERAGE('covid-19'!B746:B827)</f>
        <v>79256134.463414639</v>
      </c>
      <c r="L754" s="6"/>
      <c r="M754" s="6"/>
      <c r="N754" s="6"/>
      <c r="O754" s="6"/>
      <c r="Q754" s="6"/>
    </row>
    <row r="755" spans="10:17" x14ac:dyDescent="0.25">
      <c r="J755" s="6"/>
      <c r="K755" s="6">
        <f>AVERAGE('covid-19'!B747:B828)</f>
        <v>79318008.439024389</v>
      </c>
      <c r="L755" s="6"/>
      <c r="M755" s="6"/>
      <c r="N755" s="6"/>
      <c r="O755" s="6"/>
      <c r="Q755" s="6"/>
    </row>
    <row r="756" spans="10:17" x14ac:dyDescent="0.25">
      <c r="J756" s="6"/>
      <c r="K756" s="6">
        <f>AVERAGE('covid-19'!B748:B829)</f>
        <v>79377095.707317069</v>
      </c>
      <c r="L756" s="6"/>
      <c r="M756" s="6"/>
      <c r="N756" s="6"/>
      <c r="O756" s="6"/>
      <c r="Q756" s="6"/>
    </row>
    <row r="757" spans="10:17" x14ac:dyDescent="0.25">
      <c r="J757" s="6"/>
      <c r="K757" s="6">
        <f>AVERAGE('covid-19'!B749:B830)</f>
        <v>79435570.804878056</v>
      </c>
      <c r="L757" s="6"/>
      <c r="M757" s="6"/>
      <c r="N757" s="6"/>
      <c r="O757" s="6"/>
      <c r="Q757" s="6"/>
    </row>
    <row r="758" spans="10:17" x14ac:dyDescent="0.25">
      <c r="J758" s="6"/>
      <c r="K758" s="6">
        <f>AVERAGE('covid-19'!B750:B831)</f>
        <v>79494330.707317069</v>
      </c>
      <c r="L758" s="6"/>
      <c r="M758" s="6"/>
      <c r="N758" s="6"/>
      <c r="O758" s="6"/>
      <c r="Q758" s="6"/>
    </row>
    <row r="759" spans="10:17" x14ac:dyDescent="0.25">
      <c r="J759" s="6"/>
      <c r="K759" s="6">
        <f>AVERAGE('covid-19'!B751:B832)</f>
        <v>79549117.52439025</v>
      </c>
      <c r="L759" s="6"/>
      <c r="M759" s="6"/>
      <c r="N759" s="6"/>
      <c r="O759" s="6"/>
      <c r="Q759" s="6"/>
    </row>
    <row r="760" spans="10:17" x14ac:dyDescent="0.25">
      <c r="J760" s="6"/>
      <c r="K760" s="6">
        <f>AVERAGE('covid-19'!B752:B833)</f>
        <v>79601719.853658542</v>
      </c>
      <c r="L760" s="6"/>
      <c r="M760" s="6"/>
      <c r="N760" s="6"/>
      <c r="O760" s="6"/>
      <c r="Q760" s="6"/>
    </row>
    <row r="761" spans="10:17" x14ac:dyDescent="0.25">
      <c r="J761" s="6"/>
      <c r="K761" s="6">
        <f>AVERAGE('covid-19'!B753:B834)</f>
        <v>79652730.658536583</v>
      </c>
      <c r="L761" s="6"/>
      <c r="M761" s="6"/>
      <c r="N761" s="6"/>
      <c r="O761" s="6"/>
      <c r="Q761" s="6"/>
    </row>
    <row r="762" spans="10:17" x14ac:dyDescent="0.25">
      <c r="J762" s="6"/>
      <c r="K762" s="6">
        <f>AVERAGE('covid-19'!B754:B835)</f>
        <v>79702470.012195125</v>
      </c>
      <c r="L762" s="6"/>
      <c r="M762" s="6"/>
      <c r="N762" s="6"/>
      <c r="O762" s="6"/>
      <c r="Q762" s="6"/>
    </row>
    <row r="763" spans="10:17" x14ac:dyDescent="0.25">
      <c r="J763" s="6"/>
      <c r="K763" s="6">
        <f>AVERAGE('covid-19'!B755:B836)</f>
        <v>79751381.719512194</v>
      </c>
      <c r="L763" s="6"/>
      <c r="M763" s="6"/>
      <c r="N763" s="6"/>
      <c r="O763" s="6"/>
      <c r="Q763" s="6"/>
    </row>
    <row r="764" spans="10:17" x14ac:dyDescent="0.25">
      <c r="J764" s="6"/>
      <c r="K764" s="6">
        <f>AVERAGE('covid-19'!B756:B837)</f>
        <v>79800652.756097555</v>
      </c>
      <c r="L764" s="6"/>
      <c r="M764" s="6"/>
      <c r="N764" s="6"/>
      <c r="O764" s="6"/>
      <c r="Q764" s="6"/>
    </row>
    <row r="765" spans="10:17" x14ac:dyDescent="0.25">
      <c r="J765" s="6"/>
      <c r="K765" s="6">
        <f>AVERAGE('covid-19'!B757:B838)</f>
        <v>79850665.548780486</v>
      </c>
      <c r="L765" s="6"/>
      <c r="M765" s="6"/>
      <c r="N765" s="6"/>
      <c r="O765" s="6"/>
      <c r="Q765" s="6"/>
    </row>
    <row r="766" spans="10:17" x14ac:dyDescent="0.25">
      <c r="J766" s="6"/>
      <c r="K766" s="6">
        <f>AVERAGE('covid-19'!B758:B839)</f>
        <v>79898532.414634153</v>
      </c>
      <c r="L766" s="6"/>
      <c r="M766" s="6"/>
      <c r="N766" s="6"/>
      <c r="O766" s="6"/>
      <c r="Q766" s="6"/>
    </row>
    <row r="767" spans="10:17" x14ac:dyDescent="0.25">
      <c r="J767" s="6"/>
      <c r="K767" s="6">
        <f>AVERAGE('covid-19'!B759:B840)</f>
        <v>79945134.414634153</v>
      </c>
      <c r="L767" s="6"/>
      <c r="M767" s="6"/>
      <c r="N767" s="6"/>
      <c r="O767" s="6"/>
      <c r="Q767" s="6"/>
    </row>
    <row r="768" spans="10:17" x14ac:dyDescent="0.25">
      <c r="J768" s="6"/>
      <c r="K768" s="6">
        <f>AVERAGE('covid-19'!B760:B841)</f>
        <v>79991388.52439025</v>
      </c>
      <c r="L768" s="6"/>
      <c r="M768" s="6"/>
      <c r="N768" s="6"/>
      <c r="O768" s="6"/>
      <c r="Q768" s="6"/>
    </row>
    <row r="769" spans="10:17" x14ac:dyDescent="0.25">
      <c r="J769" s="6"/>
      <c r="K769" s="6">
        <f>AVERAGE('covid-19'!B761:B842)</f>
        <v>80037517.73170732</v>
      </c>
      <c r="L769" s="6"/>
      <c r="M769" s="6"/>
      <c r="N769" s="6"/>
      <c r="O769" s="6"/>
      <c r="Q769" s="6"/>
    </row>
    <row r="770" spans="10:17" x14ac:dyDescent="0.25">
      <c r="J770" s="6"/>
      <c r="K770" s="6">
        <f>AVERAGE('covid-19'!B762:B843)</f>
        <v>80084280.182926834</v>
      </c>
      <c r="L770" s="6"/>
      <c r="M770" s="6"/>
      <c r="N770" s="6"/>
      <c r="O770" s="6"/>
      <c r="Q770" s="6"/>
    </row>
    <row r="771" spans="10:17" x14ac:dyDescent="0.25">
      <c r="J771" s="6"/>
      <c r="K771" s="6">
        <f>AVERAGE('covid-19'!B763:B844)</f>
        <v>80131885.878048778</v>
      </c>
      <c r="L771" s="6"/>
      <c r="M771" s="6"/>
      <c r="N771" s="6"/>
      <c r="O771" s="6"/>
      <c r="Q771" s="6"/>
    </row>
    <row r="772" spans="10:17" x14ac:dyDescent="0.25">
      <c r="J772" s="6"/>
      <c r="K772" s="6">
        <f>AVERAGE('covid-19'!B764:B845)</f>
        <v>80180568.378048778</v>
      </c>
      <c r="L772" s="6"/>
      <c r="M772" s="6"/>
      <c r="N772" s="6"/>
      <c r="O772" s="6"/>
      <c r="Q772" s="6"/>
    </row>
    <row r="773" spans="10:17" x14ac:dyDescent="0.25">
      <c r="J773" s="6"/>
      <c r="K773" s="6">
        <f>AVERAGE('covid-19'!B765:B846)</f>
        <v>80228877.780487806</v>
      </c>
      <c r="L773" s="6"/>
      <c r="M773" s="6"/>
      <c r="N773" s="6"/>
      <c r="O773" s="6"/>
      <c r="Q773" s="6"/>
    </row>
    <row r="774" spans="10:17" x14ac:dyDescent="0.25">
      <c r="J774" s="6"/>
      <c r="K774" s="6">
        <f>AVERAGE('covid-19'!B766:B847)</f>
        <v>80275922.817073166</v>
      </c>
      <c r="L774" s="6"/>
      <c r="M774" s="6"/>
      <c r="N774" s="6"/>
      <c r="O774" s="6"/>
      <c r="Q774" s="6"/>
    </row>
    <row r="775" spans="10:17" x14ac:dyDescent="0.25">
      <c r="J775" s="6"/>
      <c r="K775" s="6">
        <f>AVERAGE('covid-19'!B767:B848)</f>
        <v>80323763.878048778</v>
      </c>
      <c r="L775" s="6"/>
      <c r="M775" s="6"/>
      <c r="N775" s="6"/>
      <c r="O775" s="6"/>
      <c r="Q775" s="6"/>
    </row>
    <row r="776" spans="10:17" x14ac:dyDescent="0.25">
      <c r="J776" s="6"/>
      <c r="K776" s="6">
        <f>AVERAGE('covid-19'!B768:B849)</f>
        <v>80372345.02439025</v>
      </c>
      <c r="L776" s="6"/>
      <c r="M776" s="6"/>
      <c r="N776" s="6"/>
      <c r="O776" s="6"/>
      <c r="Q776" s="6"/>
    </row>
    <row r="777" spans="10:17" x14ac:dyDescent="0.25">
      <c r="J777" s="6"/>
      <c r="K777" s="6">
        <f>AVERAGE('covid-19'!B769:B850)</f>
        <v>80421937.5</v>
      </c>
      <c r="L777" s="6"/>
      <c r="M777" s="6"/>
      <c r="N777" s="6"/>
      <c r="O777" s="6"/>
      <c r="Q777" s="6"/>
    </row>
    <row r="778" spans="10:17" x14ac:dyDescent="0.25">
      <c r="J778" s="6"/>
      <c r="K778" s="6">
        <f>AVERAGE('covid-19'!B770:B851)</f>
        <v>80472699.97560975</v>
      </c>
      <c r="L778" s="6"/>
      <c r="M778" s="6"/>
      <c r="N778" s="6"/>
      <c r="O778" s="6"/>
      <c r="Q778" s="6"/>
    </row>
    <row r="779" spans="10:17" x14ac:dyDescent="0.25">
      <c r="J779" s="6"/>
      <c r="K779" s="6">
        <f>AVERAGE('covid-19'!B771:B852)</f>
        <v>80525059.158536583</v>
      </c>
      <c r="L779" s="6"/>
      <c r="M779" s="6"/>
      <c r="N779" s="6"/>
      <c r="O779" s="6"/>
      <c r="Q779" s="6"/>
    </row>
    <row r="780" spans="10:17" x14ac:dyDescent="0.25">
      <c r="J780" s="6"/>
      <c r="K780" s="6">
        <f>AVERAGE('covid-19'!B772:B853)</f>
        <v>80576558.670731708</v>
      </c>
      <c r="L780" s="6"/>
      <c r="M780" s="6"/>
      <c r="N780" s="6"/>
      <c r="O780" s="6"/>
      <c r="Q780" s="6"/>
    </row>
    <row r="781" spans="10:17" x14ac:dyDescent="0.25">
      <c r="J781" s="6"/>
      <c r="K781" s="6">
        <f>AVERAGE('covid-19'!B773:B854)</f>
        <v>80627794.817073166</v>
      </c>
      <c r="L781" s="6"/>
      <c r="M781" s="6"/>
      <c r="N781" s="6"/>
      <c r="O781" s="6"/>
      <c r="Q781" s="6"/>
    </row>
    <row r="782" spans="10:17" x14ac:dyDescent="0.25">
      <c r="J782" s="6"/>
      <c r="K782" s="6">
        <f>AVERAGE('covid-19'!B774:B855)</f>
        <v>80679942.402439028</v>
      </c>
      <c r="L782" s="6"/>
      <c r="M782" s="6"/>
      <c r="N782" s="6"/>
      <c r="O782" s="6"/>
      <c r="Q782" s="6"/>
    </row>
    <row r="783" spans="10:17" x14ac:dyDescent="0.25">
      <c r="J783" s="6"/>
      <c r="K783" s="6">
        <f>AVERAGE('covid-19'!B775:B856)</f>
        <v>80733073.256097555</v>
      </c>
      <c r="L783" s="6"/>
      <c r="M783" s="6"/>
      <c r="N783" s="6"/>
      <c r="O783" s="6"/>
      <c r="Q783" s="6"/>
    </row>
    <row r="784" spans="10:17" x14ac:dyDescent="0.25">
      <c r="J784" s="6"/>
      <c r="K784" s="6">
        <f>AVERAGE('covid-19'!B776:B857)</f>
        <v>80787881.02439025</v>
      </c>
      <c r="L784" s="6"/>
      <c r="M784" s="6"/>
      <c r="N784" s="6"/>
      <c r="O784" s="6"/>
      <c r="Q784" s="6"/>
    </row>
    <row r="785" spans="10:17" x14ac:dyDescent="0.25">
      <c r="J785" s="6"/>
      <c r="K785" s="6">
        <f>AVERAGE('covid-19'!B777:B858)</f>
        <v>80844006.182926834</v>
      </c>
      <c r="L785" s="6"/>
      <c r="M785" s="6"/>
      <c r="N785" s="6"/>
      <c r="O785" s="6"/>
      <c r="Q785" s="6"/>
    </row>
    <row r="786" spans="10:17" x14ac:dyDescent="0.25">
      <c r="J786" s="6"/>
      <c r="K786" s="6">
        <f>AVERAGE('covid-19'!B778:B859)</f>
        <v>80901742.756097555</v>
      </c>
      <c r="L786" s="6"/>
      <c r="M786" s="6"/>
      <c r="N786" s="6"/>
      <c r="O786" s="6"/>
      <c r="Q786" s="6"/>
    </row>
    <row r="787" spans="10:17" x14ac:dyDescent="0.25">
      <c r="J787" s="6"/>
      <c r="K787" s="6">
        <f>AVERAGE('covid-19'!B779:B860)</f>
        <v>80958878.23170732</v>
      </c>
      <c r="L787" s="6"/>
      <c r="M787" s="6"/>
      <c r="N787" s="6"/>
      <c r="O787" s="6"/>
      <c r="Q787" s="6"/>
    </row>
    <row r="788" spans="10:17" x14ac:dyDescent="0.25">
      <c r="J788" s="6"/>
      <c r="K788" s="6">
        <f>AVERAGE('covid-19'!B780:B861)</f>
        <v>81015709.182926834</v>
      </c>
      <c r="L788" s="6"/>
      <c r="M788" s="6"/>
      <c r="N788" s="6"/>
      <c r="O788" s="6"/>
      <c r="Q788" s="6"/>
    </row>
    <row r="789" spans="10:17" x14ac:dyDescent="0.25">
      <c r="J789" s="6"/>
      <c r="K789" s="6">
        <f>AVERAGE('covid-19'!B781:B862)</f>
        <v>81072350.47560975</v>
      </c>
      <c r="L789" s="6"/>
      <c r="M789" s="6"/>
      <c r="N789" s="6"/>
      <c r="O789" s="6"/>
      <c r="Q789" s="6"/>
    </row>
    <row r="790" spans="10:17" x14ac:dyDescent="0.25">
      <c r="J790" s="6"/>
      <c r="K790" s="6">
        <f>AVERAGE('covid-19'!B782:B863)</f>
        <v>81130750.182926834</v>
      </c>
      <c r="L790" s="6"/>
      <c r="M790" s="6"/>
      <c r="N790" s="6"/>
      <c r="O790" s="6"/>
      <c r="Q790" s="6"/>
    </row>
    <row r="791" spans="10:17" x14ac:dyDescent="0.25">
      <c r="J791" s="6"/>
      <c r="K791" s="6">
        <f>AVERAGE('covid-19'!B783:B864)</f>
        <v>81191279.780487806</v>
      </c>
      <c r="L791" s="6"/>
      <c r="M791" s="6"/>
      <c r="N791" s="6"/>
      <c r="O791" s="6"/>
      <c r="Q791" s="6"/>
    </row>
    <row r="792" spans="10:17" x14ac:dyDescent="0.25">
      <c r="J792" s="6"/>
      <c r="K792" s="6">
        <f>AVERAGE('covid-19'!B784:B865)</f>
        <v>81253034.353658542</v>
      </c>
      <c r="L792" s="6"/>
      <c r="M792" s="6"/>
      <c r="N792" s="6"/>
      <c r="O792" s="6"/>
      <c r="Q792" s="6"/>
    </row>
    <row r="793" spans="10:17" x14ac:dyDescent="0.25">
      <c r="J793" s="6"/>
      <c r="K793" s="6">
        <f>AVERAGE('covid-19'!B785:B866)</f>
        <v>81316445.292682931</v>
      </c>
      <c r="L793" s="6"/>
      <c r="M793" s="6"/>
      <c r="N793" s="6"/>
      <c r="O793" s="6"/>
      <c r="Q793" s="6"/>
    </row>
    <row r="794" spans="10:17" x14ac:dyDescent="0.25">
      <c r="J794" s="6"/>
      <c r="K794" s="6">
        <f>AVERAGE('covid-19'!B786:B867)</f>
        <v>81379790.402439028</v>
      </c>
      <c r="L794" s="6"/>
      <c r="M794" s="6"/>
      <c r="N794" s="6"/>
      <c r="O794" s="6"/>
      <c r="Q794" s="6"/>
    </row>
    <row r="795" spans="10:17" x14ac:dyDescent="0.25">
      <c r="J795" s="6"/>
      <c r="K795" s="6">
        <f>AVERAGE('covid-19'!B787:B868)</f>
        <v>81442746.280487806</v>
      </c>
      <c r="L795" s="6"/>
      <c r="M795" s="6"/>
      <c r="N795" s="6"/>
      <c r="O795" s="6"/>
      <c r="Q795" s="6"/>
    </row>
    <row r="796" spans="10:17" x14ac:dyDescent="0.25">
      <c r="J796" s="6"/>
      <c r="K796" s="6">
        <f>AVERAGE('covid-19'!B788:B869)</f>
        <v>81506893.707317069</v>
      </c>
      <c r="L796" s="6"/>
      <c r="M796" s="6"/>
      <c r="N796" s="6"/>
      <c r="O796" s="6"/>
      <c r="Q796" s="6"/>
    </row>
    <row r="797" spans="10:17" x14ac:dyDescent="0.25">
      <c r="J797" s="6"/>
      <c r="K797" s="6">
        <f>AVERAGE('covid-19'!B789:B870)</f>
        <v>81572343.902439028</v>
      </c>
      <c r="L797" s="6"/>
      <c r="M797" s="6"/>
      <c r="N797" s="6"/>
      <c r="O797" s="6"/>
      <c r="Q797" s="6"/>
    </row>
    <row r="798" spans="10:17" x14ac:dyDescent="0.25">
      <c r="J798" s="6"/>
      <c r="K798" s="6">
        <f>AVERAGE('covid-19'!B790:B871)</f>
        <v>81639529.914634153</v>
      </c>
      <c r="L798" s="6"/>
      <c r="M798" s="6"/>
      <c r="N798" s="6"/>
      <c r="O798" s="6"/>
      <c r="Q798" s="6"/>
    </row>
    <row r="799" spans="10:17" x14ac:dyDescent="0.25">
      <c r="J799" s="6"/>
      <c r="K799" s="6">
        <f>AVERAGE('covid-19'!B791:B872)</f>
        <v>81708003.634146348</v>
      </c>
      <c r="L799" s="6"/>
      <c r="M799" s="6"/>
      <c r="N799" s="6"/>
      <c r="O799" s="6"/>
      <c r="Q799" s="6"/>
    </row>
    <row r="800" spans="10:17" x14ac:dyDescent="0.25">
      <c r="J800" s="6"/>
      <c r="K800" s="6">
        <f>AVERAGE('covid-19'!B792:B873)</f>
        <v>81778040.621951222</v>
      </c>
      <c r="L800" s="6"/>
      <c r="M800" s="6"/>
      <c r="N800" s="6"/>
      <c r="O800" s="6"/>
      <c r="Q800" s="6"/>
    </row>
    <row r="801" spans="10:17" x14ac:dyDescent="0.25">
      <c r="J801" s="6"/>
      <c r="K801" s="6">
        <f>AVERAGE('covid-19'!B793:B874)</f>
        <v>81847946.365853652</v>
      </c>
      <c r="L801" s="6"/>
      <c r="M801" s="6"/>
      <c r="N801" s="6"/>
      <c r="O801" s="6"/>
      <c r="Q801" s="6"/>
    </row>
    <row r="802" spans="10:17" x14ac:dyDescent="0.25">
      <c r="J802" s="6"/>
      <c r="K802" s="6">
        <f>AVERAGE('covid-19'!B794:B875)</f>
        <v>81917763.378048778</v>
      </c>
      <c r="L802" s="6"/>
      <c r="M802" s="6"/>
      <c r="N802" s="6"/>
      <c r="O802" s="6"/>
      <c r="Q802" s="6"/>
    </row>
    <row r="803" spans="10:17" x14ac:dyDescent="0.25">
      <c r="J803" s="6"/>
      <c r="K803" s="6">
        <f>AVERAGE('covid-19'!B795:B876)</f>
        <v>81988535.463414639</v>
      </c>
      <c r="L803" s="6"/>
      <c r="M803" s="6"/>
      <c r="N803" s="6"/>
      <c r="O803" s="6"/>
      <c r="Q803" s="6"/>
    </row>
    <row r="804" spans="10:17" x14ac:dyDescent="0.25">
      <c r="J804" s="6"/>
      <c r="K804" s="6">
        <f>AVERAGE('covid-19'!B796:B877)</f>
        <v>82060498.634146348</v>
      </c>
      <c r="L804" s="6"/>
      <c r="M804" s="6"/>
      <c r="N804" s="6"/>
      <c r="O804" s="6"/>
      <c r="Q804" s="6"/>
    </row>
    <row r="805" spans="10:17" x14ac:dyDescent="0.25">
      <c r="J805" s="6"/>
      <c r="K805" s="6">
        <f>AVERAGE('covid-19'!B797:B878)</f>
        <v>82134145.548780486</v>
      </c>
      <c r="L805" s="6"/>
      <c r="M805" s="6"/>
      <c r="N805" s="6"/>
      <c r="O805" s="6"/>
      <c r="Q805" s="6"/>
    </row>
    <row r="806" spans="10:17" x14ac:dyDescent="0.25">
      <c r="J806" s="6"/>
      <c r="K806" s="6">
        <f>AVERAGE('covid-19'!B798:B879)</f>
        <v>82208916.146341458</v>
      </c>
      <c r="L806" s="6"/>
      <c r="M806" s="6"/>
      <c r="N806" s="6"/>
      <c r="O806" s="6"/>
      <c r="Q806" s="6"/>
    </row>
    <row r="807" spans="10:17" x14ac:dyDescent="0.25">
      <c r="J807" s="6"/>
      <c r="K807" s="6">
        <f>AVERAGE('covid-19'!B799:B880)</f>
        <v>82285016.73170732</v>
      </c>
      <c r="L807" s="6"/>
      <c r="M807" s="6"/>
      <c r="N807" s="6"/>
      <c r="O807" s="6"/>
      <c r="Q807" s="6"/>
    </row>
    <row r="808" spans="10:17" x14ac:dyDescent="0.25">
      <c r="J808" s="6"/>
      <c r="K808" s="6">
        <f>AVERAGE('covid-19'!B800:B881)</f>
        <v>82360782.304878056</v>
      </c>
      <c r="L808" s="6"/>
      <c r="M808" s="6"/>
      <c r="N808" s="6"/>
      <c r="O808" s="6"/>
      <c r="Q808" s="6"/>
    </row>
    <row r="809" spans="10:17" x14ac:dyDescent="0.25">
      <c r="J809" s="6"/>
      <c r="K809" s="6">
        <f>AVERAGE('covid-19'!B801:B882)</f>
        <v>82436413.47560975</v>
      </c>
      <c r="L809" s="6"/>
      <c r="M809" s="6"/>
      <c r="N809" s="6"/>
      <c r="O809" s="6"/>
      <c r="Q809" s="6"/>
    </row>
    <row r="810" spans="10:17" x14ac:dyDescent="0.25">
      <c r="J810" s="6"/>
      <c r="K810" s="6">
        <f>AVERAGE('covid-19'!B802:B883)</f>
        <v>82512151.402439028</v>
      </c>
      <c r="L810" s="6"/>
      <c r="M810" s="6"/>
      <c r="N810" s="6"/>
      <c r="O810" s="6"/>
      <c r="Q810" s="6"/>
    </row>
    <row r="811" spans="10:17" x14ac:dyDescent="0.25">
      <c r="J811" s="6"/>
      <c r="K811" s="6">
        <f>AVERAGE('covid-19'!B803:B884)</f>
        <v>82589986.414634153</v>
      </c>
      <c r="L811" s="6"/>
      <c r="M811" s="6"/>
      <c r="N811" s="6"/>
      <c r="O811" s="6"/>
      <c r="Q811" s="6"/>
    </row>
    <row r="812" spans="10:17" x14ac:dyDescent="0.25">
      <c r="J812" s="6"/>
      <c r="K812" s="6">
        <f>AVERAGE('covid-19'!B804:B885)</f>
        <v>82669504.426829264</v>
      </c>
      <c r="L812" s="6"/>
      <c r="M812" s="6"/>
      <c r="N812" s="6"/>
      <c r="O812" s="6"/>
      <c r="Q812" s="6"/>
    </row>
    <row r="813" spans="10:17" x14ac:dyDescent="0.25">
      <c r="J813" s="6"/>
      <c r="K813" s="6">
        <f>AVERAGE('covid-19'!B805:B886)</f>
        <v>82750304.121951222</v>
      </c>
      <c r="L813" s="6"/>
      <c r="M813" s="6"/>
      <c r="N813" s="6"/>
      <c r="O813" s="6"/>
      <c r="Q813" s="6"/>
    </row>
    <row r="814" spans="10:17" x14ac:dyDescent="0.25">
      <c r="J814" s="6"/>
      <c r="K814" s="6">
        <f>AVERAGE('covid-19'!B806:B887)</f>
        <v>82832940.792682931</v>
      </c>
      <c r="L814" s="6"/>
      <c r="M814" s="6"/>
      <c r="N814" s="6"/>
      <c r="O814" s="6"/>
      <c r="Q814" s="6"/>
    </row>
    <row r="815" spans="10:17" x14ac:dyDescent="0.25">
      <c r="J815" s="6"/>
      <c r="K815" s="6">
        <f>AVERAGE('covid-19'!B807:B888)</f>
        <v>82915658.304878056</v>
      </c>
      <c r="L815" s="6"/>
      <c r="M815" s="6"/>
      <c r="N815" s="6"/>
      <c r="O815" s="6"/>
      <c r="Q815" s="6"/>
    </row>
    <row r="816" spans="10:17" x14ac:dyDescent="0.25">
      <c r="J816" s="6"/>
      <c r="K816" s="6">
        <f>AVERAGE('covid-19'!B808:B889)</f>
        <v>82998221.487804875</v>
      </c>
      <c r="L816" s="6"/>
      <c r="M816" s="6"/>
      <c r="N816" s="6"/>
      <c r="O816" s="6"/>
      <c r="Q816" s="6"/>
    </row>
    <row r="817" spans="10:17" x14ac:dyDescent="0.25">
      <c r="J817" s="6"/>
      <c r="K817" s="6">
        <f>AVERAGE('covid-19'!B809:B890)</f>
        <v>83081795.841463417</v>
      </c>
      <c r="L817" s="6"/>
      <c r="M817" s="6"/>
      <c r="N817" s="6"/>
      <c r="O817" s="6"/>
      <c r="Q817" s="6"/>
    </row>
    <row r="818" spans="10:17" x14ac:dyDescent="0.25">
      <c r="J818" s="6"/>
      <c r="K818" s="6">
        <f>AVERAGE('covid-19'!B810:B891)</f>
        <v>83166426.073170736</v>
      </c>
      <c r="L818" s="6"/>
      <c r="M818" s="6"/>
      <c r="N818" s="6"/>
      <c r="O818" s="6"/>
      <c r="Q818" s="6"/>
    </row>
    <row r="819" spans="10:17" x14ac:dyDescent="0.25">
      <c r="J819" s="6"/>
      <c r="K819" s="6">
        <f>AVERAGE('covid-19'!B811:B892)</f>
        <v>83252905.951219514</v>
      </c>
      <c r="L819" s="6"/>
      <c r="M819" s="6"/>
      <c r="N819" s="6"/>
      <c r="O819" s="6"/>
      <c r="Q819" s="6"/>
    </row>
    <row r="820" spans="10:17" x14ac:dyDescent="0.25">
      <c r="J820" s="6"/>
      <c r="K820" s="6">
        <f>AVERAGE('covid-19'!B812:B893)</f>
        <v>83340729.695121944</v>
      </c>
      <c r="L820" s="6"/>
      <c r="M820" s="6"/>
      <c r="N820" s="6"/>
      <c r="O820" s="6"/>
      <c r="Q820" s="6"/>
    </row>
    <row r="821" spans="10:17" x14ac:dyDescent="0.25">
      <c r="J821" s="6"/>
      <c r="K821" s="6">
        <f>AVERAGE('covid-19'!B813:B894)</f>
        <v>83430310.463414639</v>
      </c>
      <c r="L821" s="6"/>
      <c r="M821" s="6"/>
      <c r="N821" s="6"/>
      <c r="O821" s="6"/>
      <c r="Q821" s="6"/>
    </row>
    <row r="822" spans="10:17" x14ac:dyDescent="0.25">
      <c r="J822" s="6"/>
      <c r="K822" s="6">
        <f>AVERAGE('covid-19'!B814:B895)</f>
        <v>83519431.902439028</v>
      </c>
      <c r="L822" s="6"/>
      <c r="M822" s="6"/>
      <c r="N822" s="6"/>
      <c r="O822" s="6"/>
      <c r="Q822" s="6"/>
    </row>
    <row r="823" spans="10:17" x14ac:dyDescent="0.25">
      <c r="J823" s="6"/>
      <c r="K823" s="6">
        <f>AVERAGE('covid-19'!B815:B896)</f>
        <v>83608282.939024389</v>
      </c>
      <c r="L823" s="6"/>
      <c r="M823" s="6"/>
      <c r="N823" s="6"/>
      <c r="O823" s="6"/>
      <c r="Q823" s="6"/>
    </row>
    <row r="824" spans="10:17" x14ac:dyDescent="0.25">
      <c r="J824" s="6"/>
      <c r="K824" s="6">
        <f>AVERAGE('covid-19'!B816:B897)</f>
        <v>83696911.451219514</v>
      </c>
      <c r="L824" s="6"/>
      <c r="M824" s="6"/>
      <c r="N824" s="6"/>
      <c r="O824" s="6"/>
      <c r="Q824" s="6"/>
    </row>
    <row r="825" spans="10:17" x14ac:dyDescent="0.25">
      <c r="J825" s="6"/>
      <c r="K825" s="6">
        <f>AVERAGE('covid-19'!B817:B898)</f>
        <v>83787045.121951222</v>
      </c>
      <c r="L825" s="6"/>
      <c r="M825" s="6"/>
      <c r="N825" s="6"/>
      <c r="O825" s="6"/>
      <c r="Q825" s="6"/>
    </row>
    <row r="826" spans="10:17" x14ac:dyDescent="0.25">
      <c r="J826" s="6"/>
      <c r="K826" s="6">
        <f>AVERAGE('covid-19'!B818:B899)</f>
        <v>83879528.463414639</v>
      </c>
      <c r="L826" s="6"/>
      <c r="M826" s="6"/>
      <c r="N826" s="6"/>
      <c r="O826" s="6"/>
      <c r="Q826" s="6"/>
    </row>
    <row r="827" spans="10:17" x14ac:dyDescent="0.25">
      <c r="J827" s="6"/>
      <c r="K827" s="6">
        <f>AVERAGE('covid-19'!B819:B900)</f>
        <v>83973398.5</v>
      </c>
      <c r="L827" s="6"/>
      <c r="M827" s="6"/>
      <c r="N827" s="6"/>
      <c r="O827" s="6"/>
      <c r="Q827" s="6"/>
    </row>
    <row r="828" spans="10:17" x14ac:dyDescent="0.25">
      <c r="J828" s="6"/>
      <c r="K828" s="6">
        <f>AVERAGE('covid-19'!B820:B901)</f>
        <v>84069180.487804875</v>
      </c>
      <c r="L828" s="6"/>
      <c r="M828" s="6"/>
      <c r="N828" s="6"/>
      <c r="O828" s="6"/>
      <c r="Q828" s="6"/>
    </row>
    <row r="829" spans="10:17" x14ac:dyDescent="0.25">
      <c r="J829" s="6"/>
      <c r="K829" s="6">
        <f>AVERAGE('covid-19'!B821:B902)</f>
        <v>84164517.47560975</v>
      </c>
      <c r="L829" s="6"/>
      <c r="M829" s="6"/>
      <c r="N829" s="6"/>
      <c r="O829" s="6"/>
      <c r="Q829" s="6"/>
    </row>
    <row r="830" spans="10:17" x14ac:dyDescent="0.25">
      <c r="J830" s="6"/>
      <c r="K830" s="6">
        <f>AVERAGE('covid-19'!B822:B903)</f>
        <v>84259519.670731708</v>
      </c>
      <c r="L830" s="6"/>
      <c r="M830" s="6"/>
      <c r="N830" s="6"/>
      <c r="O830" s="6"/>
      <c r="Q830" s="6"/>
    </row>
    <row r="831" spans="10:17" x14ac:dyDescent="0.25">
      <c r="J831" s="6"/>
      <c r="K831" s="6">
        <f>AVERAGE('covid-19'!B823:B904)</f>
        <v>84355892.987804875</v>
      </c>
      <c r="L831" s="6"/>
      <c r="M831" s="6"/>
      <c r="N831" s="6"/>
      <c r="O831" s="6"/>
      <c r="Q831" s="6"/>
    </row>
    <row r="832" spans="10:17" x14ac:dyDescent="0.25">
      <c r="J832" s="6"/>
      <c r="K832" s="6">
        <f>AVERAGE('covid-19'!B824:B905)</f>
        <v>84453790.73170732</v>
      </c>
      <c r="L832" s="6"/>
      <c r="M832" s="6"/>
      <c r="N832" s="6"/>
      <c r="O832" s="6"/>
      <c r="Q832" s="6"/>
    </row>
    <row r="833" spans="10:17" x14ac:dyDescent="0.25">
      <c r="J833" s="6"/>
      <c r="K833" s="6">
        <f>AVERAGE('covid-19'!B825:B906)</f>
        <v>84553188.829268292</v>
      </c>
      <c r="L833" s="6"/>
      <c r="M833" s="6"/>
      <c r="N833" s="6"/>
      <c r="O833" s="6"/>
      <c r="Q833" s="6"/>
    </row>
    <row r="834" spans="10:17" x14ac:dyDescent="0.25">
      <c r="J834" s="6"/>
      <c r="K834" s="6">
        <f>AVERAGE('covid-19'!B826:B907)</f>
        <v>84654114.560975611</v>
      </c>
      <c r="L834" s="6"/>
      <c r="M834" s="6"/>
      <c r="N834" s="6"/>
      <c r="O834" s="6"/>
      <c r="Q834" s="6"/>
    </row>
    <row r="835" spans="10:17" x14ac:dyDescent="0.25">
      <c r="J835" s="6"/>
      <c r="K835" s="6">
        <f>AVERAGE('covid-19'!B827:B908)</f>
        <v>84756960.914634153</v>
      </c>
      <c r="L835" s="6"/>
      <c r="M835" s="6"/>
      <c r="N835" s="6"/>
      <c r="O835" s="6"/>
      <c r="Q835" s="6"/>
    </row>
    <row r="836" spans="10:17" x14ac:dyDescent="0.25">
      <c r="J836" s="6"/>
      <c r="K836" s="6">
        <f>AVERAGE('covid-19'!B828:B909)</f>
        <v>84859153.97560975</v>
      </c>
      <c r="L836" s="6"/>
      <c r="M836" s="6"/>
      <c r="N836" s="6"/>
      <c r="O836" s="6"/>
      <c r="Q836" s="6"/>
    </row>
    <row r="837" spans="10:17" x14ac:dyDescent="0.25">
      <c r="J837" s="6"/>
      <c r="K837" s="6">
        <f>AVERAGE('covid-19'!B829:B910)</f>
        <v>84960948.47560975</v>
      </c>
      <c r="L837" s="6"/>
      <c r="M837" s="6"/>
      <c r="N837" s="6"/>
      <c r="O837" s="6"/>
      <c r="Q837" s="6"/>
    </row>
    <row r="838" spans="10:17" x14ac:dyDescent="0.25">
      <c r="J838" s="6"/>
      <c r="K838" s="6">
        <f>AVERAGE('covid-19'!B830:B911)</f>
        <v>85063791.487804875</v>
      </c>
      <c r="L838" s="6"/>
      <c r="M838" s="6"/>
      <c r="N838" s="6"/>
      <c r="O838" s="6"/>
      <c r="Q838" s="6"/>
    </row>
    <row r="839" spans="10:17" x14ac:dyDescent="0.25">
      <c r="J839" s="6"/>
      <c r="K839" s="6">
        <f>AVERAGE('covid-19'!B831:B912)</f>
        <v>85167699.158536583</v>
      </c>
      <c r="L839" s="6"/>
      <c r="M839" s="6"/>
      <c r="N839" s="6"/>
      <c r="O839" s="6"/>
      <c r="Q839" s="6"/>
    </row>
    <row r="840" spans="10:17" x14ac:dyDescent="0.25">
      <c r="J840" s="6"/>
      <c r="K840" s="6">
        <f>AVERAGE('covid-19'!B832:B913)</f>
        <v>85273104.207317069</v>
      </c>
      <c r="L840" s="6"/>
      <c r="M840" s="6"/>
      <c r="N840" s="6"/>
      <c r="O840" s="6"/>
      <c r="Q840" s="6"/>
    </row>
    <row r="841" spans="10:17" x14ac:dyDescent="0.25">
      <c r="J841" s="6"/>
      <c r="K841" s="6">
        <f>AVERAGE('covid-19'!B833:B914)</f>
        <v>85380109.073170736</v>
      </c>
      <c r="L841" s="6"/>
      <c r="M841" s="6"/>
      <c r="N841" s="6"/>
      <c r="O841" s="6"/>
      <c r="Q841" s="6"/>
    </row>
    <row r="842" spans="10:17" x14ac:dyDescent="0.25">
      <c r="J842" s="6"/>
      <c r="K842" s="6">
        <f>AVERAGE('covid-19'!B834:B915)</f>
        <v>85488947.121951222</v>
      </c>
      <c r="L842" s="6"/>
      <c r="M842" s="6"/>
      <c r="N842" s="6"/>
      <c r="O842" s="6"/>
      <c r="Q842" s="6"/>
    </row>
    <row r="843" spans="10:17" x14ac:dyDescent="0.25">
      <c r="J843" s="6"/>
      <c r="K843" s="6">
        <f>AVERAGE('covid-19'!B835:B916)</f>
        <v>85596912.085365847</v>
      </c>
      <c r="L843" s="6"/>
      <c r="M843" s="6"/>
      <c r="N843" s="6"/>
      <c r="O843" s="6"/>
      <c r="Q843" s="6"/>
    </row>
    <row r="844" spans="10:17" x14ac:dyDescent="0.25">
      <c r="J844" s="6"/>
      <c r="K844" s="6">
        <f>AVERAGE('covid-19'!B836:B917)</f>
        <v>85704293.707317069</v>
      </c>
      <c r="L844" s="6"/>
      <c r="M844" s="6"/>
      <c r="N844" s="6"/>
      <c r="O844" s="6"/>
      <c r="Q844" s="6"/>
    </row>
    <row r="845" spans="10:17" x14ac:dyDescent="0.25">
      <c r="J845" s="6"/>
      <c r="K845" s="6">
        <f>AVERAGE('covid-19'!B837:B918)</f>
        <v>85812477.121951222</v>
      </c>
      <c r="L845" s="6"/>
      <c r="M845" s="6"/>
      <c r="N845" s="6"/>
      <c r="O845" s="6"/>
      <c r="Q845" s="6"/>
    </row>
    <row r="846" spans="10:17" x14ac:dyDescent="0.25">
      <c r="J846" s="6"/>
      <c r="K846" s="6">
        <f>AVERAGE('covid-19'!B838:B919)</f>
        <v>85921524.048780486</v>
      </c>
      <c r="L846" s="6"/>
      <c r="M846" s="6"/>
      <c r="N846" s="6"/>
      <c r="O846" s="6"/>
      <c r="Q846" s="6"/>
    </row>
    <row r="847" spans="10:17" x14ac:dyDescent="0.25">
      <c r="J847" s="6"/>
      <c r="K847" s="6">
        <f>AVERAGE('covid-19'!B839:B920)</f>
        <v>86032171.865853652</v>
      </c>
      <c r="L847" s="6"/>
      <c r="M847" s="6"/>
      <c r="N847" s="6"/>
      <c r="O847" s="6"/>
      <c r="Q847" s="6"/>
    </row>
    <row r="848" spans="10:17" x14ac:dyDescent="0.25">
      <c r="J848" s="6"/>
      <c r="K848" s="6">
        <f>AVERAGE('covid-19'!B840:B921)</f>
        <v>86144267.841463417</v>
      </c>
      <c r="L848" s="6"/>
      <c r="M848" s="6"/>
      <c r="N848" s="6"/>
      <c r="O848" s="6"/>
      <c r="Q848" s="6"/>
    </row>
    <row r="849" spans="10:17" x14ac:dyDescent="0.25">
      <c r="J849" s="6"/>
      <c r="K849" s="6">
        <f>AVERAGE('covid-19'!B841:B922)</f>
        <v>86257918.73170732</v>
      </c>
      <c r="L849" s="6"/>
      <c r="M849" s="6"/>
      <c r="N849" s="6"/>
      <c r="O849" s="6"/>
      <c r="Q849" s="6"/>
    </row>
    <row r="850" spans="10:17" x14ac:dyDescent="0.25">
      <c r="J850" s="6"/>
      <c r="K850" s="6">
        <f>AVERAGE('covid-19'!B842:B923)</f>
        <v>86370341.743902445</v>
      </c>
      <c r="L850" s="6"/>
      <c r="M850" s="6"/>
      <c r="N850" s="6"/>
      <c r="O850" s="6"/>
      <c r="Q850" s="6"/>
    </row>
    <row r="851" spans="10:17" x14ac:dyDescent="0.25">
      <c r="J851" s="6"/>
      <c r="K851" s="6">
        <f>AVERAGE('covid-19'!B843:B924)</f>
        <v>86481755.512195125</v>
      </c>
      <c r="L851" s="6"/>
      <c r="M851" s="6"/>
      <c r="N851" s="6"/>
      <c r="O851" s="6"/>
      <c r="Q851" s="6"/>
    </row>
    <row r="852" spans="10:17" x14ac:dyDescent="0.25">
      <c r="J852" s="6"/>
      <c r="K852" s="6">
        <f>AVERAGE('covid-19'!B844:B925)</f>
        <v>86593354.536585361</v>
      </c>
      <c r="L852" s="6"/>
      <c r="M852" s="6"/>
      <c r="N852" s="6"/>
      <c r="O852" s="6"/>
      <c r="Q852" s="6"/>
    </row>
    <row r="853" spans="10:17" x14ac:dyDescent="0.25">
      <c r="J853" s="6"/>
      <c r="K853" s="6">
        <f>AVERAGE('covid-19'!B845:B926)</f>
        <v>86704866.402439028</v>
      </c>
      <c r="L853" s="6"/>
      <c r="M853" s="6"/>
      <c r="N853" s="6"/>
      <c r="O853" s="6"/>
      <c r="Q853" s="6"/>
    </row>
    <row r="854" spans="10:17" x14ac:dyDescent="0.25">
      <c r="J854" s="6"/>
      <c r="K854" s="6">
        <f>AVERAGE('covid-19'!B846:B927)</f>
        <v>86817632.097560972</v>
      </c>
      <c r="L854" s="6"/>
      <c r="M854" s="6"/>
      <c r="N854" s="6"/>
      <c r="O854" s="6"/>
      <c r="Q854" s="6"/>
    </row>
    <row r="855" spans="10:17" x14ac:dyDescent="0.25">
      <c r="J855" s="6"/>
      <c r="K855" s="6">
        <f>AVERAGE('covid-19'!B847:B928)</f>
        <v>86932101.036585361</v>
      </c>
      <c r="L855" s="6"/>
      <c r="M855" s="6"/>
      <c r="N855" s="6"/>
      <c r="O855" s="6"/>
      <c r="Q855" s="6"/>
    </row>
    <row r="856" spans="10:17" x14ac:dyDescent="0.25">
      <c r="J856" s="6"/>
      <c r="K856" s="6">
        <f>AVERAGE('covid-19'!B848:B929)</f>
        <v>87047941.621951222</v>
      </c>
      <c r="L856" s="6"/>
      <c r="M856" s="6"/>
      <c r="N856" s="6"/>
      <c r="O856" s="6"/>
      <c r="Q856" s="6"/>
    </row>
    <row r="857" spans="10:17" x14ac:dyDescent="0.25">
      <c r="J857" s="6"/>
      <c r="K857" s="6">
        <f>AVERAGE('covid-19'!B849:B930)</f>
        <v>87162086.695121944</v>
      </c>
      <c r="L857" s="6"/>
      <c r="M857" s="6"/>
      <c r="N857" s="6"/>
      <c r="O857" s="6"/>
      <c r="Q857" s="6"/>
    </row>
    <row r="858" spans="10:17" x14ac:dyDescent="0.25">
      <c r="J858" s="6"/>
      <c r="K858" s="6">
        <f>AVERAGE('covid-19'!B850:B931)</f>
        <v>87274719.426829264</v>
      </c>
      <c r="L858" s="6"/>
      <c r="M858" s="6"/>
      <c r="N858" s="6"/>
      <c r="O858" s="6"/>
      <c r="Q858" s="6"/>
    </row>
    <row r="859" spans="10:17" x14ac:dyDescent="0.25">
      <c r="J859" s="6"/>
      <c r="K859" s="6">
        <f>AVERAGE('covid-19'!B851:B932)</f>
        <v>87387065.926829264</v>
      </c>
      <c r="L859" s="6"/>
      <c r="M859" s="6"/>
      <c r="N859" s="6"/>
      <c r="O859" s="6"/>
      <c r="Q859" s="6"/>
    </row>
    <row r="860" spans="10:17" x14ac:dyDescent="0.25">
      <c r="J860" s="6"/>
      <c r="K860" s="6">
        <f>AVERAGE('covid-19'!B852:B933)</f>
        <v>87499503.707317069</v>
      </c>
      <c r="L860" s="6"/>
      <c r="M860" s="6"/>
      <c r="N860" s="6"/>
      <c r="O860" s="6"/>
      <c r="Q860" s="6"/>
    </row>
    <row r="861" spans="10:17" x14ac:dyDescent="0.25">
      <c r="J861" s="6"/>
      <c r="K861" s="6">
        <f>AVERAGE('covid-19'!B853:B934)</f>
        <v>87612366.073170736</v>
      </c>
      <c r="L861" s="6"/>
      <c r="M861" s="6"/>
      <c r="N861" s="6"/>
      <c r="O861" s="6"/>
      <c r="Q861" s="6"/>
    </row>
    <row r="862" spans="10:17" x14ac:dyDescent="0.25">
      <c r="J862" s="6"/>
      <c r="K862" s="6">
        <f>AVERAGE('covid-19'!B854:B935)</f>
        <v>87726444.426829264</v>
      </c>
      <c r="L862" s="6"/>
      <c r="M862" s="6"/>
      <c r="N862" s="6"/>
      <c r="O862" s="6"/>
      <c r="Q862" s="6"/>
    </row>
    <row r="863" spans="10:17" x14ac:dyDescent="0.25">
      <c r="J863" s="6"/>
      <c r="K863" s="6">
        <f>AVERAGE('covid-19'!B855:B936)</f>
        <v>87841739.621951222</v>
      </c>
      <c r="L863" s="6"/>
      <c r="M863" s="6"/>
      <c r="N863" s="6"/>
      <c r="O863" s="6"/>
      <c r="Q863" s="6"/>
    </row>
    <row r="864" spans="10:17" x14ac:dyDescent="0.25">
      <c r="J864" s="6"/>
      <c r="K864" s="6">
        <f>AVERAGE('covid-19'!B856:B937)</f>
        <v>87955497.865853652</v>
      </c>
      <c r="L864" s="6"/>
      <c r="M864" s="6"/>
      <c r="N864" s="6"/>
      <c r="O864" s="6"/>
      <c r="Q864" s="6"/>
    </row>
    <row r="865" spans="10:17" x14ac:dyDescent="0.25">
      <c r="J865" s="6"/>
      <c r="K865" s="6">
        <f>AVERAGE('covid-19'!B857:B938)</f>
        <v>88067772.439024389</v>
      </c>
      <c r="L865" s="6"/>
      <c r="M865" s="6"/>
      <c r="N865" s="6"/>
      <c r="O865" s="6"/>
      <c r="Q865" s="6"/>
    </row>
    <row r="866" spans="10:17" x14ac:dyDescent="0.25">
      <c r="J866" s="6"/>
      <c r="K866" s="6">
        <f>AVERAGE('covid-19'!B858:B939)</f>
        <v>88179342.963414639</v>
      </c>
      <c r="L866" s="6"/>
      <c r="M866" s="6"/>
      <c r="N866" s="6"/>
      <c r="O866" s="6"/>
      <c r="Q866" s="6"/>
    </row>
    <row r="867" spans="10:17" x14ac:dyDescent="0.25">
      <c r="J867" s="6"/>
      <c r="K867" s="6">
        <f>AVERAGE('covid-19'!B859:B940)</f>
        <v>88290864.414634153</v>
      </c>
      <c r="L867" s="6"/>
      <c r="M867" s="6"/>
      <c r="N867" s="6"/>
      <c r="O867" s="6"/>
      <c r="Q867" s="6"/>
    </row>
    <row r="868" spans="10:17" x14ac:dyDescent="0.25">
      <c r="J868" s="6"/>
      <c r="K868" s="6">
        <f>AVERAGE('covid-19'!B860:B941)</f>
        <v>88402640.841463417</v>
      </c>
      <c r="L868" s="6"/>
      <c r="M868" s="6"/>
      <c r="N868" s="6"/>
      <c r="O868" s="6"/>
      <c r="Q868" s="6"/>
    </row>
    <row r="869" spans="10:17" x14ac:dyDescent="0.25">
      <c r="J869" s="6"/>
      <c r="K869" s="6">
        <f>AVERAGE('covid-19'!B861:B942)</f>
        <v>88515790.487804875</v>
      </c>
      <c r="L869" s="6"/>
      <c r="M869" s="6"/>
      <c r="N869" s="6"/>
      <c r="O869" s="6"/>
      <c r="Q869" s="6"/>
    </row>
    <row r="870" spans="10:17" x14ac:dyDescent="0.25">
      <c r="J870" s="6"/>
      <c r="K870" s="6">
        <f>AVERAGE('covid-19'!B862:B943)</f>
        <v>88630152.890243903</v>
      </c>
      <c r="L870" s="6"/>
      <c r="M870" s="6"/>
      <c r="N870" s="6"/>
      <c r="O870" s="6"/>
      <c r="Q870" s="6"/>
    </row>
    <row r="871" spans="10:17" x14ac:dyDescent="0.25">
      <c r="J871" s="6"/>
      <c r="K871" s="6">
        <f>AVERAGE('covid-19'!B863:B944)</f>
        <v>88744219.865853652</v>
      </c>
      <c r="L871" s="6"/>
      <c r="M871" s="6"/>
      <c r="N871" s="6"/>
      <c r="O871" s="6"/>
      <c r="Q871" s="6"/>
    </row>
    <row r="872" spans="10:17" x14ac:dyDescent="0.25">
      <c r="J872" s="6"/>
      <c r="K872" s="6">
        <f>AVERAGE('covid-19'!B864:B945)</f>
        <v>88856166.585365847</v>
      </c>
      <c r="L872" s="6"/>
      <c r="M872" s="6"/>
      <c r="N872" s="6"/>
      <c r="O872" s="6"/>
      <c r="Q872" s="6"/>
    </row>
    <row r="873" spans="10:17" x14ac:dyDescent="0.25">
      <c r="J873" s="6"/>
      <c r="K873" s="6">
        <f>AVERAGE('covid-19'!B865:B946)</f>
        <v>88966913.5</v>
      </c>
      <c r="L873" s="6"/>
      <c r="M873" s="6"/>
      <c r="N873" s="6"/>
      <c r="O873" s="6"/>
      <c r="Q873" s="6"/>
    </row>
    <row r="874" spans="10:17" x14ac:dyDescent="0.25">
      <c r="J874" s="6"/>
      <c r="K874" s="6">
        <f>AVERAGE('covid-19'!B866:B947)</f>
        <v>89077585.207317069</v>
      </c>
      <c r="L874" s="6"/>
      <c r="M874" s="6"/>
      <c r="N874" s="6"/>
      <c r="O874" s="6"/>
      <c r="Q874" s="6"/>
    </row>
    <row r="875" spans="10:17" x14ac:dyDescent="0.25">
      <c r="J875" s="6"/>
      <c r="K875" s="6">
        <f>AVERAGE('covid-19'!B867:B948)</f>
        <v>89188646</v>
      </c>
      <c r="L875" s="6"/>
      <c r="M875" s="6"/>
      <c r="N875" s="6"/>
      <c r="O875" s="6"/>
      <c r="Q875" s="6"/>
    </row>
    <row r="876" spans="10:17" x14ac:dyDescent="0.25">
      <c r="J876" s="6"/>
      <c r="K876" s="6">
        <f>AVERAGE('covid-19'!B868:B949)</f>
        <v>89300530.292682931</v>
      </c>
      <c r="L876" s="6"/>
      <c r="M876" s="6"/>
      <c r="N876" s="6"/>
      <c r="O876" s="6"/>
      <c r="Q876" s="6"/>
    </row>
    <row r="877" spans="10:17" x14ac:dyDescent="0.25">
      <c r="J877" s="6"/>
      <c r="K877" s="6">
        <f>AVERAGE('covid-19'!B869:B950)</f>
        <v>89413462.792682931</v>
      </c>
      <c r="L877" s="6"/>
      <c r="M877" s="6"/>
      <c r="N877" s="6"/>
      <c r="O877" s="6"/>
      <c r="Q877" s="6"/>
    </row>
    <row r="878" spans="10:17" x14ac:dyDescent="0.25">
      <c r="J878" s="6"/>
      <c r="K878" s="6">
        <f>AVERAGE('covid-19'!B870:B951)</f>
        <v>89524830.902439028</v>
      </c>
      <c r="L878" s="6"/>
      <c r="M878" s="6"/>
      <c r="N878" s="6"/>
      <c r="O878" s="6"/>
      <c r="Q878" s="6"/>
    </row>
    <row r="879" spans="10:17" x14ac:dyDescent="0.25">
      <c r="J879" s="6"/>
      <c r="K879" s="6">
        <f>AVERAGE('covid-19'!B871:B952)</f>
        <v>89634561.52439025</v>
      </c>
      <c r="L879" s="6"/>
      <c r="M879" s="6"/>
      <c r="N879" s="6"/>
      <c r="O879" s="6"/>
      <c r="Q879" s="6"/>
    </row>
    <row r="880" spans="10:17" x14ac:dyDescent="0.25">
      <c r="J880" s="6"/>
      <c r="K880" s="6">
        <f>AVERAGE('covid-19'!B872:B953)</f>
        <v>89743481.158536583</v>
      </c>
      <c r="L880" s="6"/>
      <c r="M880" s="6"/>
      <c r="N880" s="6"/>
      <c r="O880" s="6"/>
      <c r="Q880" s="6"/>
    </row>
    <row r="881" spans="10:17" x14ac:dyDescent="0.25">
      <c r="J881" s="6"/>
      <c r="K881" s="6">
        <f>AVERAGE('covid-19'!B873:B954)</f>
        <v>89852392.560975611</v>
      </c>
      <c r="L881" s="6"/>
      <c r="M881" s="6"/>
      <c r="N881" s="6"/>
      <c r="O881" s="6"/>
      <c r="Q881" s="6"/>
    </row>
    <row r="882" spans="10:17" x14ac:dyDescent="0.25">
      <c r="J882" s="6"/>
      <c r="K882" s="6">
        <f>AVERAGE('covid-19'!B874:B955)</f>
        <v>89961524.26829268</v>
      </c>
      <c r="L882" s="6"/>
      <c r="M882" s="6"/>
      <c r="N882" s="6"/>
      <c r="O882" s="6"/>
      <c r="Q882" s="6"/>
    </row>
    <row r="883" spans="10:17" x14ac:dyDescent="0.25">
      <c r="J883" s="6"/>
      <c r="K883" s="6">
        <f>AVERAGE('covid-19'!B875:B956)</f>
        <v>90071549.719512194</v>
      </c>
      <c r="L883" s="6"/>
      <c r="M883" s="6"/>
      <c r="N883" s="6"/>
      <c r="O883" s="6"/>
      <c r="Q883" s="6"/>
    </row>
    <row r="884" spans="10:17" x14ac:dyDescent="0.25">
      <c r="J884" s="6"/>
      <c r="K884" s="6">
        <f>AVERAGE('covid-19'!B876:B957)</f>
        <v>90182428.341463417</v>
      </c>
      <c r="L884" s="6"/>
      <c r="M884" s="6"/>
      <c r="N884" s="6"/>
      <c r="O884" s="6"/>
      <c r="Q884" s="6"/>
    </row>
    <row r="885" spans="10:17" x14ac:dyDescent="0.25">
      <c r="J885" s="6"/>
      <c r="K885" s="6">
        <f>AVERAGE('covid-19'!B877:B958)</f>
        <v>90291868.353658542</v>
      </c>
      <c r="L885" s="6"/>
      <c r="M885" s="6"/>
      <c r="N885" s="6"/>
      <c r="O885" s="6"/>
      <c r="Q885" s="6"/>
    </row>
    <row r="886" spans="10:17" x14ac:dyDescent="0.25">
      <c r="J886" s="6"/>
      <c r="K886" s="6">
        <f>AVERAGE('covid-19'!B878:B959)</f>
        <v>90399727.97560975</v>
      </c>
      <c r="L886" s="6"/>
      <c r="M886" s="6"/>
      <c r="N886" s="6"/>
      <c r="O886" s="6"/>
      <c r="Q886" s="6"/>
    </row>
    <row r="887" spans="10:17" x14ac:dyDescent="0.25">
      <c r="J887" s="6"/>
      <c r="K887" s="6">
        <f>AVERAGE('covid-19'!B879:B960)</f>
        <v>90505717.597560972</v>
      </c>
      <c r="L887" s="6"/>
      <c r="M887" s="6"/>
      <c r="N887" s="6"/>
      <c r="O887" s="6"/>
      <c r="Q887" s="6"/>
    </row>
    <row r="888" spans="10:17" x14ac:dyDescent="0.25">
      <c r="J888" s="6"/>
      <c r="K888" s="6">
        <f>AVERAGE('covid-19'!B880:B961)</f>
        <v>90611971.817073166</v>
      </c>
      <c r="L888" s="6"/>
      <c r="M888" s="6"/>
      <c r="N888" s="6"/>
      <c r="O888" s="6"/>
      <c r="Q888" s="6"/>
    </row>
    <row r="889" spans="10:17" x14ac:dyDescent="0.25">
      <c r="J889" s="6"/>
      <c r="K889" s="6">
        <f>AVERAGE('covid-19'!B881:B962)</f>
        <v>90718558.890243903</v>
      </c>
      <c r="L889" s="6"/>
      <c r="M889" s="6"/>
      <c r="N889" s="6"/>
      <c r="O889" s="6"/>
      <c r="Q889" s="6"/>
    </row>
    <row r="890" spans="10:17" x14ac:dyDescent="0.25">
      <c r="J890" s="6"/>
      <c r="K890" s="6">
        <f>AVERAGE('covid-19'!B882:B963)</f>
        <v>90826044.256097555</v>
      </c>
      <c r="L890" s="6"/>
      <c r="M890" s="6"/>
      <c r="N890" s="6"/>
      <c r="O890" s="6"/>
      <c r="Q890" s="6"/>
    </row>
    <row r="891" spans="10:17" x14ac:dyDescent="0.25">
      <c r="J891" s="6"/>
      <c r="K891" s="6">
        <f>AVERAGE('covid-19'!B883:B964)</f>
        <v>90934252.52439025</v>
      </c>
      <c r="L891" s="6"/>
      <c r="M891" s="6"/>
      <c r="N891" s="6"/>
      <c r="O891" s="6"/>
      <c r="Q891" s="6"/>
    </row>
    <row r="892" spans="10:17" x14ac:dyDescent="0.25">
      <c r="J892" s="6"/>
      <c r="K892" s="6">
        <f>AVERAGE('covid-19'!B884:B965)</f>
        <v>91041839.219512194</v>
      </c>
      <c r="L892" s="6"/>
      <c r="M892" s="6"/>
      <c r="N892" s="6"/>
      <c r="O892" s="6"/>
      <c r="Q892" s="6"/>
    </row>
    <row r="893" spans="10:17" x14ac:dyDescent="0.25">
      <c r="J893" s="6"/>
      <c r="K893" s="6">
        <f>AVERAGE('covid-19'!B885:B966)</f>
        <v>91147007.939024389</v>
      </c>
      <c r="L893" s="6"/>
      <c r="M893" s="6"/>
      <c r="N893" s="6"/>
      <c r="O893" s="6"/>
      <c r="Q893" s="6"/>
    </row>
    <row r="894" spans="10:17" x14ac:dyDescent="0.25">
      <c r="J894" s="6"/>
      <c r="K894" s="6">
        <f>AVERAGE('covid-19'!B886:B967)</f>
        <v>91251165.341463417</v>
      </c>
      <c r="L894" s="6"/>
      <c r="M894" s="6"/>
      <c r="N894" s="6"/>
      <c r="O894" s="6"/>
      <c r="Q894" s="6"/>
    </row>
    <row r="895" spans="10:17" x14ac:dyDescent="0.25">
      <c r="J895" s="6"/>
      <c r="K895" s="6">
        <f>AVERAGE('covid-19'!B887:B968)</f>
        <v>91354653.829268292</v>
      </c>
      <c r="L895" s="6"/>
      <c r="M895" s="6"/>
      <c r="N895" s="6"/>
      <c r="O895" s="6"/>
      <c r="Q895" s="6"/>
    </row>
    <row r="896" spans="10:17" x14ac:dyDescent="0.25">
      <c r="J896" s="6"/>
      <c r="K896" s="6">
        <f>AVERAGE('covid-19'!B888:B969)</f>
        <v>91457652.926829264</v>
      </c>
      <c r="L896" s="6"/>
      <c r="M896" s="6"/>
      <c r="N896" s="6"/>
      <c r="O896" s="6"/>
      <c r="Q896" s="6"/>
    </row>
    <row r="897" spans="10:17" x14ac:dyDescent="0.25">
      <c r="J897" s="6"/>
      <c r="K897" s="6">
        <f>AVERAGE('covid-19'!B889:B970)</f>
        <v>91561222.256097555</v>
      </c>
      <c r="L897" s="6"/>
      <c r="M897" s="6"/>
      <c r="N897" s="6"/>
      <c r="O897" s="6"/>
      <c r="Q897" s="6"/>
    </row>
    <row r="898" spans="10:17" x14ac:dyDescent="0.25">
      <c r="J898" s="6"/>
      <c r="K898" s="6">
        <f>AVERAGE('covid-19'!B890:B971)</f>
        <v>91665285.695121944</v>
      </c>
      <c r="L898" s="6"/>
      <c r="M898" s="6"/>
      <c r="N898" s="6"/>
      <c r="O898" s="6"/>
      <c r="Q898" s="6"/>
    </row>
    <row r="899" spans="10:17" x14ac:dyDescent="0.25">
      <c r="J899" s="6"/>
      <c r="K899" s="6">
        <f>AVERAGE('covid-19'!B891:B972)</f>
        <v>91767818.451219514</v>
      </c>
      <c r="L899" s="6"/>
      <c r="M899" s="6"/>
      <c r="N899" s="6"/>
      <c r="O899" s="6"/>
      <c r="Q899" s="6"/>
    </row>
    <row r="900" spans="10:17" x14ac:dyDescent="0.25">
      <c r="J900" s="6"/>
      <c r="K900" s="6">
        <f>AVERAGE('covid-19'!B892:B973)</f>
        <v>91868924.02439025</v>
      </c>
      <c r="L900" s="6"/>
      <c r="M900" s="6"/>
      <c r="N900" s="6"/>
      <c r="O900" s="6"/>
      <c r="Q900" s="6"/>
    </row>
    <row r="901" spans="10:17" x14ac:dyDescent="0.25">
      <c r="J901" s="6"/>
      <c r="K901" s="6">
        <f>AVERAGE('covid-19'!B893:B974)</f>
        <v>91968463.621951222</v>
      </c>
      <c r="L901" s="6"/>
      <c r="M901" s="6"/>
      <c r="N901" s="6"/>
      <c r="O901" s="6"/>
      <c r="Q901" s="6"/>
    </row>
    <row r="902" spans="10:17" x14ac:dyDescent="0.25">
      <c r="J902" s="6"/>
      <c r="K902" s="6">
        <f>AVERAGE('covid-19'!B894:B975)</f>
        <v>92067123.585365847</v>
      </c>
      <c r="L902" s="6"/>
      <c r="M902" s="6"/>
      <c r="N902" s="6"/>
      <c r="O902" s="6"/>
      <c r="Q902" s="6"/>
    </row>
    <row r="903" spans="10:17" x14ac:dyDescent="0.25">
      <c r="J903" s="6"/>
      <c r="K903" s="6">
        <f>AVERAGE('covid-19'!B895:B976)</f>
        <v>92165235.658536583</v>
      </c>
      <c r="L903" s="6"/>
      <c r="M903" s="6"/>
      <c r="N903" s="6"/>
      <c r="O903" s="6"/>
      <c r="Q903" s="6"/>
    </row>
    <row r="904" spans="10:17" x14ac:dyDescent="0.25">
      <c r="J904" s="6"/>
      <c r="K904" s="6">
        <f>AVERAGE('covid-19'!B896:B977)</f>
        <v>92264340.195121944</v>
      </c>
      <c r="L904" s="6"/>
      <c r="M904" s="6"/>
      <c r="N904" s="6"/>
      <c r="O904" s="6"/>
      <c r="Q904" s="6"/>
    </row>
    <row r="905" spans="10:17" x14ac:dyDescent="0.25">
      <c r="J905" s="6"/>
      <c r="K905" s="6">
        <f>AVERAGE('covid-19'!B897:B978)</f>
        <v>92363903.695121944</v>
      </c>
      <c r="L905" s="6"/>
      <c r="M905" s="6"/>
      <c r="N905" s="6"/>
      <c r="O905" s="6"/>
      <c r="Q905" s="6"/>
    </row>
    <row r="906" spans="10:17" x14ac:dyDescent="0.25">
      <c r="J906" s="6"/>
      <c r="K906" s="6">
        <f>AVERAGE('covid-19'!B898:B979)</f>
        <v>92463130.963414639</v>
      </c>
      <c r="L906" s="6"/>
      <c r="M906" s="6"/>
      <c r="N906" s="6"/>
      <c r="O906" s="6"/>
      <c r="Q906" s="6"/>
    </row>
    <row r="907" spans="10:17" x14ac:dyDescent="0.25">
      <c r="J907" s="6"/>
      <c r="K907" s="6">
        <f>AVERAGE('covid-19'!B899:B980)</f>
        <v>92560229.365853652</v>
      </c>
      <c r="L907" s="6"/>
      <c r="M907" s="6"/>
      <c r="N907" s="6"/>
      <c r="O907" s="6"/>
      <c r="Q907" s="6"/>
    </row>
    <row r="908" spans="10:17" x14ac:dyDescent="0.25">
      <c r="J908" s="6"/>
      <c r="K908" s="6">
        <f>AVERAGE('covid-19'!B900:B981)</f>
        <v>92655111.048780486</v>
      </c>
      <c r="L908" s="6"/>
      <c r="M908" s="6"/>
      <c r="N908" s="6"/>
      <c r="O908" s="6"/>
      <c r="Q908" s="6"/>
    </row>
    <row r="909" spans="10:17" x14ac:dyDescent="0.25">
      <c r="J909" s="6"/>
      <c r="K909" s="6">
        <f>AVERAGE('covid-19'!B901:B982)</f>
        <v>92748983.841463417</v>
      </c>
      <c r="L909" s="6"/>
      <c r="M909" s="6"/>
      <c r="N909" s="6"/>
      <c r="O909" s="6"/>
      <c r="Q909" s="6"/>
    </row>
    <row r="910" spans="10:17" x14ac:dyDescent="0.25">
      <c r="J910" s="6"/>
      <c r="K910" s="6">
        <f>AVERAGE('covid-19'!B902:B983)</f>
        <v>92842030.646341458</v>
      </c>
      <c r="L910" s="6"/>
      <c r="M910" s="6"/>
      <c r="N910" s="6"/>
      <c r="O910" s="6"/>
      <c r="Q910" s="6"/>
    </row>
    <row r="911" spans="10:17" x14ac:dyDescent="0.25">
      <c r="J911" s="6"/>
      <c r="K911" s="6">
        <f>AVERAGE('covid-19'!B903:B984)</f>
        <v>92935826.304878056</v>
      </c>
      <c r="L911" s="6"/>
      <c r="M911" s="6"/>
      <c r="N911" s="6"/>
      <c r="O911" s="6"/>
      <c r="Q911" s="6"/>
    </row>
    <row r="912" spans="10:17" x14ac:dyDescent="0.25">
      <c r="J912" s="6"/>
      <c r="K912" s="6">
        <f>AVERAGE('covid-19'!B904:B985)</f>
        <v>93029826.817073166</v>
      </c>
      <c r="L912" s="6"/>
      <c r="M912" s="6"/>
      <c r="N912" s="6"/>
      <c r="O912" s="6"/>
      <c r="Q912" s="6"/>
    </row>
    <row r="913" spans="10:17" x14ac:dyDescent="0.25">
      <c r="J913" s="6"/>
      <c r="K913" s="6">
        <f>AVERAGE('covid-19'!B905:B986)</f>
        <v>93121767.426829264</v>
      </c>
      <c r="L913" s="6"/>
      <c r="M913" s="6"/>
      <c r="N913" s="6"/>
      <c r="O913" s="6"/>
      <c r="Q913" s="6"/>
    </row>
    <row r="914" spans="10:17" x14ac:dyDescent="0.25">
      <c r="J914" s="6"/>
      <c r="K914" s="6">
        <f>AVERAGE('covid-19'!B906:B987)</f>
        <v>93211533.390243903</v>
      </c>
      <c r="L914" s="6"/>
      <c r="M914" s="6"/>
      <c r="N914" s="6"/>
      <c r="O914" s="6"/>
      <c r="Q914" s="6"/>
    </row>
    <row r="915" spans="10:17" x14ac:dyDescent="0.25">
      <c r="J915" s="6"/>
      <c r="K915" s="6">
        <f>AVERAGE('covid-19'!B907:B988)</f>
        <v>93299551.914634153</v>
      </c>
      <c r="L915" s="6"/>
      <c r="M915" s="6"/>
      <c r="N915" s="6"/>
      <c r="O915" s="6"/>
      <c r="Q915" s="6"/>
    </row>
    <row r="916" spans="10:17" x14ac:dyDescent="0.25">
      <c r="J916" s="6"/>
      <c r="K916" s="6">
        <f>AVERAGE('covid-19'!B908:B989)</f>
        <v>93386249.353658542</v>
      </c>
      <c r="L916" s="6"/>
      <c r="M916" s="6"/>
      <c r="N916" s="6"/>
      <c r="O916" s="6"/>
      <c r="Q916" s="6"/>
    </row>
    <row r="917" spans="10:17" x14ac:dyDescent="0.25">
      <c r="J917" s="6"/>
      <c r="K917" s="6">
        <f>AVERAGE('covid-19'!B909:B990)</f>
        <v>93471856.939024389</v>
      </c>
      <c r="L917" s="6"/>
      <c r="M917" s="6"/>
      <c r="N917" s="6"/>
      <c r="O917" s="6"/>
      <c r="Q917" s="6"/>
    </row>
    <row r="918" spans="10:17" x14ac:dyDescent="0.25">
      <c r="J918" s="6"/>
      <c r="K918" s="6">
        <f>AVERAGE('covid-19'!B910:B991)</f>
        <v>93558108.341463417</v>
      </c>
      <c r="L918" s="6"/>
      <c r="M918" s="6"/>
      <c r="N918" s="6"/>
      <c r="O918" s="6"/>
      <c r="Q918" s="6"/>
    </row>
    <row r="919" spans="10:17" x14ac:dyDescent="0.25">
      <c r="J919" s="6"/>
      <c r="K919" s="6">
        <f>AVERAGE('covid-19'!B911:B992)</f>
        <v>93644514.414634153</v>
      </c>
      <c r="L919" s="6"/>
      <c r="M919" s="6"/>
      <c r="N919" s="6"/>
      <c r="O919" s="6"/>
      <c r="Q919" s="6"/>
    </row>
    <row r="920" spans="10:17" x14ac:dyDescent="0.25">
      <c r="J920" s="6"/>
      <c r="K920" s="6">
        <f>AVERAGE('covid-19'!B912:B993)</f>
        <v>93728757.219512194</v>
      </c>
      <c r="L920" s="6"/>
      <c r="M920" s="6"/>
      <c r="N920" s="6"/>
      <c r="O920" s="6"/>
      <c r="Q920" s="6"/>
    </row>
    <row r="921" spans="10:17" x14ac:dyDescent="0.25">
      <c r="J921" s="6"/>
      <c r="K921" s="6">
        <f>AVERAGE('covid-19'!B913:B994)</f>
        <v>93811112.012195125</v>
      </c>
      <c r="L921" s="6"/>
      <c r="M921" s="6"/>
      <c r="N921" s="6"/>
      <c r="O921" s="6"/>
      <c r="Q921" s="6"/>
    </row>
    <row r="922" spans="10:17" x14ac:dyDescent="0.25">
      <c r="J922" s="6"/>
      <c r="K922" s="6">
        <f>AVERAGE('covid-19'!B914:B995)</f>
        <v>93891267.756097555</v>
      </c>
      <c r="L922" s="6"/>
      <c r="M922" s="6"/>
      <c r="N922" s="6"/>
      <c r="O922" s="6"/>
      <c r="Q922" s="6"/>
    </row>
    <row r="923" spans="10:17" x14ac:dyDescent="0.25">
      <c r="J923" s="6"/>
      <c r="K923" s="6">
        <f>AVERAGE('covid-19'!B915:B996)</f>
        <v>93970053.548780486</v>
      </c>
      <c r="L923" s="6"/>
      <c r="M923" s="6"/>
      <c r="N923" s="6"/>
      <c r="O923" s="6"/>
      <c r="Q923" s="6"/>
    </row>
    <row r="924" spans="10:17" x14ac:dyDescent="0.25">
      <c r="J924" s="6"/>
      <c r="K924" s="6">
        <f>AVERAGE('covid-19'!B916:B997)</f>
        <v>94047717.280487806</v>
      </c>
      <c r="L924" s="6"/>
      <c r="M924" s="6"/>
      <c r="N924" s="6"/>
      <c r="O924" s="6"/>
      <c r="Q924" s="6"/>
    </row>
    <row r="925" spans="10:17" x14ac:dyDescent="0.25">
      <c r="J925" s="6"/>
      <c r="K925" s="6">
        <f>AVERAGE('covid-19'!B917:B998)</f>
        <v>94126007.756097555</v>
      </c>
      <c r="L925" s="6"/>
      <c r="M925" s="6"/>
      <c r="N925" s="6"/>
      <c r="O925" s="6"/>
      <c r="Q925" s="6"/>
    </row>
    <row r="926" spans="10:17" x14ac:dyDescent="0.25">
      <c r="J926" s="6"/>
      <c r="K926" s="6">
        <f>AVERAGE('covid-19'!B918:B999)</f>
        <v>94204397.621951222</v>
      </c>
      <c r="L926" s="6"/>
      <c r="M926" s="6"/>
      <c r="N926" s="6"/>
      <c r="O926" s="6"/>
      <c r="Q926" s="6"/>
    </row>
    <row r="927" spans="10:17" x14ac:dyDescent="0.25">
      <c r="J927" s="6"/>
      <c r="K927" s="6">
        <f>AVERAGE('covid-19'!B919:B1000)</f>
        <v>94280776.182926834</v>
      </c>
      <c r="L927" s="6"/>
      <c r="M927" s="6"/>
      <c r="N927" s="6"/>
      <c r="O927" s="6"/>
      <c r="Q927" s="6"/>
    </row>
    <row r="928" spans="10:17" x14ac:dyDescent="0.25">
      <c r="J928" s="6"/>
      <c r="K928" s="6">
        <f>AVERAGE('covid-19'!B920:B1001)</f>
        <v>94355237.804878056</v>
      </c>
      <c r="L928" s="6"/>
      <c r="M928" s="6"/>
      <c r="N928" s="6"/>
      <c r="O928" s="6"/>
      <c r="Q928" s="6"/>
    </row>
    <row r="929" spans="10:17" x14ac:dyDescent="0.25">
      <c r="J929" s="6"/>
      <c r="K929" s="6">
        <f>AVERAGE('covid-19'!B921:B1002)</f>
        <v>94427512.390243903</v>
      </c>
      <c r="L929" s="6"/>
      <c r="M929" s="6"/>
      <c r="N929" s="6"/>
      <c r="O929" s="6"/>
      <c r="Q929" s="6"/>
    </row>
    <row r="930" spans="10:17" x14ac:dyDescent="0.25">
      <c r="J930" s="6"/>
      <c r="K930" s="6">
        <f>AVERAGE('covid-19'!B922:B1003)</f>
        <v>94498311.573170736</v>
      </c>
      <c r="L930" s="6"/>
      <c r="M930" s="6"/>
      <c r="N930" s="6"/>
      <c r="O930" s="6"/>
      <c r="Q930" s="6"/>
    </row>
    <row r="931" spans="10:17" x14ac:dyDescent="0.25">
      <c r="J931" s="6"/>
      <c r="K931" s="6">
        <f>AVERAGE('covid-19'!B923:B1004)</f>
        <v>94568246.890243903</v>
      </c>
      <c r="L931" s="6"/>
      <c r="M931" s="6"/>
      <c r="N931" s="6"/>
      <c r="O931" s="6"/>
      <c r="Q931" s="6"/>
    </row>
    <row r="932" spans="10:17" x14ac:dyDescent="0.25">
      <c r="J932" s="6"/>
      <c r="K932" s="6">
        <f>AVERAGE('covid-19'!B924:B1005)</f>
        <v>94638781.402439028</v>
      </c>
      <c r="L932" s="6"/>
      <c r="M932" s="6"/>
      <c r="N932" s="6"/>
      <c r="O932" s="6"/>
      <c r="Q932" s="6"/>
    </row>
    <row r="933" spans="10:17" x14ac:dyDescent="0.25">
      <c r="J933" s="6"/>
      <c r="K933" s="6">
        <f>AVERAGE('covid-19'!B925:B1006)</f>
        <v>94709597.585365847</v>
      </c>
      <c r="L933" s="6"/>
      <c r="M933" s="6"/>
      <c r="N933" s="6"/>
      <c r="O933" s="6"/>
      <c r="Q933" s="6"/>
    </row>
    <row r="934" spans="10:17" x14ac:dyDescent="0.25">
      <c r="J934" s="6"/>
      <c r="K934" s="6">
        <f>AVERAGE('covid-19'!B926:B1007)</f>
        <v>94778289.987804875</v>
      </c>
      <c r="L934" s="6"/>
      <c r="M934" s="6"/>
      <c r="N934" s="6"/>
      <c r="O934" s="6"/>
      <c r="Q934" s="6"/>
    </row>
    <row r="935" spans="10:17" x14ac:dyDescent="0.25">
      <c r="J935" s="6"/>
      <c r="K935" s="6">
        <f>AVERAGE('covid-19'!B927:B1008)</f>
        <v>94845747.817073166</v>
      </c>
      <c r="L935" s="6"/>
      <c r="M935" s="6"/>
      <c r="N935" s="6"/>
      <c r="O935" s="6"/>
      <c r="Q935" s="6"/>
    </row>
    <row r="936" spans="10:17" x14ac:dyDescent="0.25">
      <c r="J936" s="6"/>
      <c r="K936" s="6">
        <f>AVERAGE('covid-19'!B928:B1009)</f>
        <v>94911041.170731708</v>
      </c>
      <c r="L936" s="6"/>
      <c r="M936" s="6"/>
      <c r="N936" s="6"/>
      <c r="O936" s="6"/>
      <c r="Q936" s="6"/>
    </row>
    <row r="937" spans="10:17" x14ac:dyDescent="0.25">
      <c r="J937" s="6"/>
      <c r="K937" s="6">
        <f>AVERAGE('covid-19'!B929:B1010)</f>
        <v>94974638.487804875</v>
      </c>
      <c r="L937" s="6"/>
      <c r="M937" s="6"/>
      <c r="N937" s="6"/>
      <c r="O937" s="6"/>
      <c r="Q937" s="6"/>
    </row>
    <row r="938" spans="10:17" x14ac:dyDescent="0.25">
      <c r="J938" s="6"/>
      <c r="K938" s="6">
        <f>AVERAGE('covid-19'!B930:B1011)</f>
        <v>95037612.646341458</v>
      </c>
      <c r="L938" s="6"/>
      <c r="M938" s="6"/>
      <c r="N938" s="6"/>
      <c r="O938" s="6"/>
      <c r="Q938" s="6"/>
    </row>
    <row r="939" spans="10:17" x14ac:dyDescent="0.25">
      <c r="J939" s="6"/>
      <c r="K939" s="6">
        <f>AVERAGE('covid-19'!B931:B1012)</f>
        <v>95101295.060975611</v>
      </c>
      <c r="L939" s="6"/>
      <c r="M939" s="6"/>
      <c r="N939" s="6"/>
      <c r="O939" s="6"/>
      <c r="Q939" s="6"/>
    </row>
    <row r="940" spans="10:17" x14ac:dyDescent="0.25">
      <c r="J940" s="6"/>
      <c r="K940" s="6">
        <f>AVERAGE('covid-19'!B932:B1013)</f>
        <v>95165258.207317069</v>
      </c>
      <c r="L940" s="6"/>
      <c r="M940" s="6"/>
      <c r="N940" s="6"/>
      <c r="O940" s="6"/>
      <c r="Q940" s="6"/>
    </row>
    <row r="941" spans="10:17" x14ac:dyDescent="0.25">
      <c r="J941" s="6"/>
      <c r="K941" s="6">
        <f>AVERAGE('covid-19'!B933:B1014)</f>
        <v>95227492.670731708</v>
      </c>
      <c r="L941" s="6"/>
      <c r="M941" s="6"/>
      <c r="N941" s="6"/>
      <c r="O941" s="6"/>
      <c r="Q941" s="6"/>
    </row>
    <row r="942" spans="10:17" x14ac:dyDescent="0.25">
      <c r="J942" s="6"/>
      <c r="K942" s="6">
        <f>AVERAGE('covid-19'!B934:B1015)</f>
        <v>95288203.134146348</v>
      </c>
      <c r="L942" s="6"/>
      <c r="M942" s="6"/>
      <c r="N942" s="6"/>
      <c r="O942" s="6"/>
      <c r="Q942" s="6"/>
    </row>
    <row r="943" spans="10:17" x14ac:dyDescent="0.25">
      <c r="J943" s="6"/>
      <c r="K943" s="6">
        <f>AVERAGE('covid-19'!B935:B1016)</f>
        <v>95347347.5</v>
      </c>
      <c r="L943" s="6"/>
      <c r="M943" s="6"/>
      <c r="N943" s="6"/>
      <c r="O943" s="6"/>
      <c r="Q943" s="6"/>
    </row>
    <row r="944" spans="10:17" x14ac:dyDescent="0.25">
      <c r="J944" s="6"/>
      <c r="K944" s="6">
        <f>AVERAGE('covid-19'!B936:B1017)</f>
        <v>95405178.353658542</v>
      </c>
      <c r="L944" s="6"/>
      <c r="M944" s="6"/>
      <c r="N944" s="6"/>
      <c r="O944" s="6"/>
      <c r="Q944" s="6"/>
    </row>
    <row r="945" spans="10:17" x14ac:dyDescent="0.25">
      <c r="J945" s="6"/>
      <c r="K945" s="6">
        <f>AVERAGE('covid-19'!B937:B1018)</f>
        <v>95462452.853658542</v>
      </c>
      <c r="L945" s="6"/>
      <c r="M945" s="6"/>
      <c r="N945" s="6"/>
      <c r="O945" s="6"/>
      <c r="Q945" s="6"/>
    </row>
    <row r="946" spans="10:17" x14ac:dyDescent="0.25">
      <c r="J946" s="6"/>
      <c r="K946" s="6">
        <f>AVERAGE('covid-19'!B938:B1019)</f>
        <v>95520595.914634153</v>
      </c>
      <c r="L946" s="6"/>
      <c r="M946" s="6"/>
      <c r="N946" s="6"/>
      <c r="O946" s="6"/>
      <c r="Q946" s="6"/>
    </row>
    <row r="947" spans="10:17" x14ac:dyDescent="0.25">
      <c r="J947" s="6"/>
      <c r="K947" s="6">
        <f>AVERAGE('covid-19'!B939:B1020)</f>
        <v>95579210.378048778</v>
      </c>
      <c r="L947" s="6"/>
      <c r="M947" s="6"/>
      <c r="N947" s="6"/>
      <c r="O947" s="6"/>
      <c r="Q947" s="6"/>
    </row>
    <row r="948" spans="10:17" x14ac:dyDescent="0.25">
      <c r="J948" s="6"/>
      <c r="K948" s="6">
        <f>AVERAGE('covid-19'!B940:B1021)</f>
        <v>95636292.73170732</v>
      </c>
      <c r="L948" s="6"/>
      <c r="M948" s="6"/>
      <c r="N948" s="6"/>
      <c r="O948" s="6"/>
      <c r="Q948" s="6"/>
    </row>
    <row r="949" spans="10:17" x14ac:dyDescent="0.25">
      <c r="J949" s="6"/>
      <c r="K949" s="6">
        <f>AVERAGE('covid-19'!B941:B1022)</f>
        <v>95691985.109756097</v>
      </c>
      <c r="L949" s="6"/>
      <c r="M949" s="6"/>
      <c r="N949" s="6"/>
      <c r="O949" s="6"/>
      <c r="Q949" s="6"/>
    </row>
    <row r="950" spans="10:17" x14ac:dyDescent="0.25">
      <c r="J950" s="6"/>
      <c r="K950" s="6">
        <f>AVERAGE('covid-19'!B942:B1023)</f>
        <v>95746207.646341458</v>
      </c>
      <c r="L950" s="6"/>
      <c r="M950" s="6"/>
      <c r="N950" s="6"/>
      <c r="O950" s="6"/>
      <c r="Q950" s="6"/>
    </row>
    <row r="951" spans="10:17" x14ac:dyDescent="0.25">
      <c r="J951" s="6"/>
      <c r="K951" s="6">
        <f>AVERAGE('covid-19'!B943:B1024)</f>
        <v>95799146.951219514</v>
      </c>
      <c r="L951" s="6"/>
      <c r="M951" s="6"/>
      <c r="N951" s="6"/>
      <c r="O951" s="6"/>
      <c r="Q951" s="6"/>
    </row>
    <row r="952" spans="10:17" x14ac:dyDescent="0.25">
      <c r="J952" s="6"/>
      <c r="K952" s="6">
        <f>AVERAGE('covid-19'!B944:B1025)</f>
        <v>95851905.707317069</v>
      </c>
      <c r="L952" s="6"/>
      <c r="M952" s="6"/>
      <c r="N952" s="6"/>
      <c r="O952" s="6"/>
      <c r="Q952" s="6"/>
    </row>
    <row r="953" spans="10:17" x14ac:dyDescent="0.25">
      <c r="J953" s="6"/>
      <c r="K953" s="6">
        <f>AVERAGE('covid-19'!B945:B1026)</f>
        <v>95905639.987804875</v>
      </c>
      <c r="L953" s="6"/>
      <c r="M953" s="6"/>
      <c r="N953" s="6"/>
      <c r="O953" s="6"/>
      <c r="Q953" s="6"/>
    </row>
    <row r="954" spans="10:17" x14ac:dyDescent="0.25">
      <c r="J954" s="6"/>
      <c r="K954" s="6">
        <f>AVERAGE('covid-19'!B946:B1027)</f>
        <v>95959408.439024389</v>
      </c>
      <c r="L954" s="6"/>
      <c r="M954" s="6"/>
      <c r="N954" s="6"/>
      <c r="O954" s="6"/>
      <c r="Q954" s="6"/>
    </row>
    <row r="955" spans="10:17" x14ac:dyDescent="0.25">
      <c r="J955" s="6"/>
      <c r="K955" s="6">
        <f>AVERAGE('covid-19'!B947:B1028)</f>
        <v>96011737.048780486</v>
      </c>
      <c r="L955" s="6"/>
      <c r="M955" s="6"/>
      <c r="N955" s="6"/>
      <c r="O955" s="6"/>
      <c r="Q955" s="6"/>
    </row>
    <row r="956" spans="10:17" x14ac:dyDescent="0.25">
      <c r="J956" s="6"/>
      <c r="K956" s="6">
        <f>AVERAGE('covid-19'!B948:B1029)</f>
        <v>96062806.52439025</v>
      </c>
      <c r="L956" s="6"/>
      <c r="M956" s="6"/>
      <c r="N956" s="6"/>
      <c r="O956" s="6"/>
      <c r="Q956" s="6"/>
    </row>
    <row r="957" spans="10:17" x14ac:dyDescent="0.25">
      <c r="J957" s="6"/>
      <c r="K957" s="6">
        <f>AVERAGE('covid-19'!B949:B1030)</f>
        <v>96112373.609756097</v>
      </c>
      <c r="L957" s="6"/>
      <c r="M957" s="6"/>
      <c r="N957" s="6"/>
      <c r="O957" s="6"/>
      <c r="Q957" s="6"/>
    </row>
    <row r="958" spans="10:17" x14ac:dyDescent="0.25">
      <c r="J958" s="6"/>
      <c r="K958" s="6">
        <f>AVERAGE('covid-19'!B950:B1031)</f>
        <v>96160988.097560972</v>
      </c>
      <c r="L958" s="6"/>
      <c r="M958" s="6"/>
      <c r="N958" s="6"/>
      <c r="O958" s="6"/>
      <c r="Q958" s="6"/>
    </row>
    <row r="959" spans="10:17" x14ac:dyDescent="0.25">
      <c r="J959" s="6"/>
      <c r="K959" s="6">
        <f>AVERAGE('covid-19'!B951:B1032)</f>
        <v>96209308.609756097</v>
      </c>
      <c r="L959" s="6"/>
      <c r="M959" s="6"/>
      <c r="N959" s="6"/>
      <c r="O959" s="6"/>
      <c r="Q959" s="6"/>
    </row>
    <row r="960" spans="10:17" x14ac:dyDescent="0.25">
      <c r="J960" s="6"/>
      <c r="K960" s="6">
        <f>AVERAGE('covid-19'!B952:B1033)</f>
        <v>96258533.97560975</v>
      </c>
      <c r="L960" s="6"/>
      <c r="M960" s="6"/>
      <c r="N960" s="6"/>
      <c r="O960" s="6"/>
      <c r="Q960" s="6"/>
    </row>
    <row r="961" spans="10:17" x14ac:dyDescent="0.25">
      <c r="J961" s="6"/>
      <c r="K961" s="6">
        <f>AVERAGE('covid-19'!B953:B1034)</f>
        <v>96308273.353658542</v>
      </c>
      <c r="L961" s="6"/>
      <c r="M961" s="6"/>
      <c r="N961" s="6"/>
      <c r="O961" s="6"/>
      <c r="Q961" s="6"/>
    </row>
    <row r="962" spans="10:17" x14ac:dyDescent="0.25">
      <c r="J962" s="6"/>
      <c r="K962" s="6">
        <f>AVERAGE('covid-19'!B954:B1035)</f>
        <v>96356685.804878056</v>
      </c>
      <c r="L962" s="6"/>
      <c r="M962" s="6"/>
      <c r="N962" s="6"/>
      <c r="O962" s="6"/>
      <c r="Q962" s="6"/>
    </row>
    <row r="963" spans="10:17" x14ac:dyDescent="0.25">
      <c r="J963" s="6"/>
      <c r="K963" s="6">
        <f>AVERAGE('covid-19'!B955:B1036)</f>
        <v>96403710.487804875</v>
      </c>
      <c r="L963" s="6"/>
      <c r="M963" s="6"/>
      <c r="N963" s="6"/>
      <c r="O963" s="6"/>
      <c r="Q963" s="6"/>
    </row>
    <row r="964" spans="10:17" x14ac:dyDescent="0.25">
      <c r="J964" s="6"/>
      <c r="K964" s="6">
        <f>AVERAGE('covid-19'!B956:B1037)</f>
        <v>96449388.317073166</v>
      </c>
      <c r="L964" s="6"/>
      <c r="M964" s="6"/>
      <c r="N964" s="6"/>
      <c r="O964" s="6"/>
      <c r="Q964" s="6"/>
    </row>
    <row r="965" spans="10:17" x14ac:dyDescent="0.25">
      <c r="J965" s="6"/>
      <c r="K965" s="6">
        <f>AVERAGE('covid-19'!B957:B1038)</f>
        <v>96494196.23170732</v>
      </c>
      <c r="L965" s="6"/>
      <c r="M965" s="6"/>
      <c r="N965" s="6"/>
      <c r="O965" s="6"/>
      <c r="Q965" s="6"/>
    </row>
    <row r="966" spans="10:17" x14ac:dyDescent="0.25">
      <c r="J966" s="6"/>
      <c r="K966" s="6">
        <f>AVERAGE('covid-19'!B958:B1039)</f>
        <v>96539276.487804875</v>
      </c>
      <c r="L966" s="6"/>
      <c r="M966" s="6"/>
      <c r="N966" s="6"/>
      <c r="O966" s="6"/>
      <c r="Q966" s="6"/>
    </row>
    <row r="967" spans="10:17" x14ac:dyDescent="0.25">
      <c r="J967" s="6"/>
      <c r="K967" s="6">
        <f>AVERAGE('covid-19'!B959:B1040)</f>
        <v>96584705.439024389</v>
      </c>
      <c r="L967" s="6"/>
      <c r="M967" s="6"/>
      <c r="N967" s="6"/>
      <c r="O967" s="6"/>
      <c r="Q967" s="6"/>
    </row>
    <row r="968" spans="10:17" x14ac:dyDescent="0.25">
      <c r="J968" s="6"/>
      <c r="K968" s="6">
        <f>AVERAGE('covid-19'!B960:B1041)</f>
        <v>96630377.012195125</v>
      </c>
      <c r="L968" s="6"/>
      <c r="M968" s="6"/>
      <c r="N968" s="6"/>
      <c r="O968" s="6"/>
      <c r="Q968" s="6"/>
    </row>
    <row r="969" spans="10:17" x14ac:dyDescent="0.25">
      <c r="J969" s="6"/>
      <c r="K969" s="6">
        <f>AVERAGE('covid-19'!B961:B1042)</f>
        <v>96675837.926829264</v>
      </c>
      <c r="L969" s="6"/>
      <c r="M969" s="6"/>
      <c r="N969" s="6"/>
      <c r="O969" s="6"/>
      <c r="Q969" s="6"/>
    </row>
    <row r="970" spans="10:17" x14ac:dyDescent="0.25">
      <c r="J970" s="6"/>
      <c r="K970" s="6">
        <f>AVERAGE('covid-19'!B962:B1043)</f>
        <v>96719846.829268292</v>
      </c>
      <c r="L970" s="6"/>
      <c r="M970" s="6"/>
      <c r="N970" s="6"/>
      <c r="O970" s="6"/>
      <c r="Q970" s="6"/>
    </row>
    <row r="971" spans="10:17" x14ac:dyDescent="0.25">
      <c r="J971" s="6"/>
      <c r="K971" s="6">
        <f>AVERAGE('covid-19'!B963:B1044)</f>
        <v>96762808.134146348</v>
      </c>
      <c r="L971" s="6"/>
      <c r="M971" s="6"/>
      <c r="N971" s="6"/>
      <c r="O971" s="6"/>
      <c r="Q971" s="6"/>
    </row>
    <row r="972" spans="10:17" x14ac:dyDescent="0.25">
      <c r="J972" s="6"/>
      <c r="K972" s="6">
        <f>AVERAGE('covid-19'!B964:B1045)</f>
        <v>96805274.902439028</v>
      </c>
      <c r="L972" s="6"/>
      <c r="M972" s="6"/>
      <c r="N972" s="6"/>
      <c r="O972" s="6"/>
      <c r="Q972" s="6"/>
    </row>
    <row r="973" spans="10:17" x14ac:dyDescent="0.25">
      <c r="J973" s="6"/>
      <c r="K973" s="6">
        <f>AVERAGE('covid-19'!B965:B1046)</f>
        <v>96848205.76829268</v>
      </c>
      <c r="L973" s="6"/>
      <c r="M973" s="6"/>
      <c r="N973" s="6"/>
      <c r="O973" s="6"/>
      <c r="Q973" s="6"/>
    </row>
    <row r="974" spans="10:17" x14ac:dyDescent="0.25">
      <c r="J974" s="6"/>
      <c r="K974" s="6">
        <f>AVERAGE('covid-19'!B966:B1047)</f>
        <v>96892281.914634153</v>
      </c>
      <c r="L974" s="6"/>
      <c r="M974" s="6"/>
      <c r="N974" s="6"/>
      <c r="O974" s="6"/>
      <c r="Q974" s="6"/>
    </row>
    <row r="975" spans="10:17" x14ac:dyDescent="0.25">
      <c r="J975" s="6"/>
      <c r="K975" s="6">
        <f>AVERAGE('covid-19'!B967:B1048)</f>
        <v>96937114.182926834</v>
      </c>
      <c r="L975" s="6"/>
      <c r="M975" s="6"/>
      <c r="N975" s="6"/>
      <c r="O975" s="6"/>
      <c r="Q975" s="6"/>
    </row>
    <row r="976" spans="10:17" x14ac:dyDescent="0.25">
      <c r="J976" s="6"/>
      <c r="K976" s="6">
        <f>AVERAGE('covid-19'!B968:B1049)</f>
        <v>96980938.5</v>
      </c>
      <c r="L976" s="6"/>
      <c r="M976" s="6"/>
      <c r="N976" s="6"/>
      <c r="O976" s="6"/>
      <c r="Q976" s="6"/>
    </row>
    <row r="977" spans="10:17" x14ac:dyDescent="0.25">
      <c r="J977" s="6"/>
      <c r="K977" s="6">
        <f>AVERAGE('covid-19'!B969:B1050)</f>
        <v>97024067.256097555</v>
      </c>
      <c r="L977" s="6"/>
      <c r="M977" s="6"/>
      <c r="N977" s="6"/>
      <c r="O977" s="6"/>
      <c r="Q977" s="6"/>
    </row>
    <row r="978" spans="10:17" x14ac:dyDescent="0.25">
      <c r="J978" s="6"/>
      <c r="K978" s="6">
        <f>AVERAGE('covid-19'!B970:B1051)</f>
        <v>97066447.353658542</v>
      </c>
      <c r="L978" s="6"/>
      <c r="M978" s="6"/>
      <c r="N978" s="6"/>
      <c r="O978" s="6"/>
      <c r="Q978" s="6"/>
    </row>
    <row r="979" spans="10:17" x14ac:dyDescent="0.25">
      <c r="J979" s="6"/>
      <c r="K979" s="6">
        <f>AVERAGE('covid-19'!B971:B1052)</f>
        <v>97108266.597560972</v>
      </c>
      <c r="L979" s="6"/>
      <c r="M979" s="6"/>
      <c r="N979" s="6"/>
      <c r="O979" s="6"/>
      <c r="Q979" s="6"/>
    </row>
    <row r="980" spans="10:17" x14ac:dyDescent="0.25">
      <c r="J980" s="6"/>
      <c r="K980" s="6">
        <f>AVERAGE('covid-19'!B972:B1053)</f>
        <v>97151202.609756097</v>
      </c>
      <c r="L980" s="6"/>
      <c r="M980" s="6"/>
      <c r="N980" s="6"/>
      <c r="O980" s="6"/>
      <c r="Q980" s="6"/>
    </row>
    <row r="981" spans="10:17" x14ac:dyDescent="0.25">
      <c r="J981" s="6"/>
      <c r="K981" s="6">
        <f>AVERAGE('covid-19'!B973:B1054)</f>
        <v>97195768.743902445</v>
      </c>
      <c r="L981" s="6"/>
      <c r="M981" s="6"/>
      <c r="N981" s="6"/>
      <c r="O981" s="6"/>
      <c r="Q981" s="6"/>
    </row>
    <row r="982" spans="10:17" x14ac:dyDescent="0.25">
      <c r="J982" s="6"/>
      <c r="K982" s="6">
        <f>AVERAGE('covid-19'!B974:B1055)</f>
        <v>97240680</v>
      </c>
      <c r="L982" s="6"/>
      <c r="M982" s="6"/>
      <c r="N982" s="6"/>
      <c r="O982" s="6"/>
      <c r="Q982" s="6"/>
    </row>
    <row r="983" spans="10:17" x14ac:dyDescent="0.25">
      <c r="J983" s="6"/>
      <c r="K983" s="6">
        <f>AVERAGE('covid-19'!B975:B1056)</f>
        <v>97284831.365853652</v>
      </c>
      <c r="L983" s="6"/>
      <c r="M983" s="6"/>
      <c r="N983" s="6"/>
      <c r="O983" s="6"/>
      <c r="Q983" s="6"/>
    </row>
    <row r="984" spans="10:17" x14ac:dyDescent="0.25">
      <c r="J984" s="6"/>
      <c r="K984" s="6">
        <f>AVERAGE('covid-19'!B976:B1057)</f>
        <v>97328418.060975611</v>
      </c>
      <c r="L984" s="6"/>
      <c r="M984" s="6"/>
      <c r="N984" s="6"/>
      <c r="O984" s="6"/>
      <c r="Q984" s="6"/>
    </row>
    <row r="985" spans="10:17" x14ac:dyDescent="0.25">
      <c r="J985" s="6"/>
      <c r="K985" s="6">
        <f>AVERAGE('covid-19'!B977:B1058)</f>
        <v>97371357.987804875</v>
      </c>
      <c r="L985" s="6"/>
      <c r="M985" s="6"/>
      <c r="N985" s="6"/>
      <c r="O985" s="6"/>
      <c r="Q985" s="6"/>
    </row>
    <row r="986" spans="10:17" x14ac:dyDescent="0.25">
      <c r="J986" s="6"/>
      <c r="K986" s="6">
        <f>AVERAGE('covid-19'!B978:B1059)</f>
        <v>97413865.841463417</v>
      </c>
      <c r="L986" s="6"/>
      <c r="M986" s="6"/>
      <c r="N986" s="6"/>
      <c r="O986" s="6"/>
      <c r="Q986" s="6"/>
    </row>
    <row r="987" spans="10:17" x14ac:dyDescent="0.25">
      <c r="J987" s="6"/>
      <c r="K987" s="6">
        <f>AVERAGE('covid-19'!B979:B1060)</f>
        <v>97457722.378048778</v>
      </c>
      <c r="L987" s="6"/>
      <c r="M987" s="6"/>
      <c r="N987" s="6"/>
      <c r="O987" s="6"/>
      <c r="Q987" s="6"/>
    </row>
    <row r="988" spans="10:17" x14ac:dyDescent="0.25">
      <c r="J988" s="6"/>
      <c r="K988" s="6">
        <f>AVERAGE('covid-19'!B980:B1061)</f>
        <v>97503026.02439025</v>
      </c>
      <c r="L988" s="6"/>
      <c r="M988" s="6"/>
      <c r="N988" s="6"/>
      <c r="O988" s="6"/>
      <c r="Q988" s="6"/>
    </row>
    <row r="989" spans="10:17" x14ac:dyDescent="0.25">
      <c r="J989" s="6"/>
      <c r="K989" s="6">
        <f>AVERAGE('covid-19'!B981:B1062)</f>
        <v>97549157.414634153</v>
      </c>
      <c r="L989" s="6"/>
      <c r="M989" s="6"/>
      <c r="N989" s="6"/>
      <c r="O989" s="6"/>
      <c r="Q989" s="6"/>
    </row>
    <row r="990" spans="10:17" x14ac:dyDescent="0.25">
      <c r="J990" s="6"/>
      <c r="K990" s="6">
        <f>AVERAGE('covid-19'!B982:B1063)</f>
        <v>97594635.243902445</v>
      </c>
      <c r="L990" s="6"/>
      <c r="M990" s="6"/>
      <c r="N990" s="6"/>
      <c r="O990" s="6"/>
      <c r="Q990" s="6"/>
    </row>
    <row r="991" spans="10:17" x14ac:dyDescent="0.25">
      <c r="J991" s="6"/>
      <c r="K991" s="6">
        <f>AVERAGE('covid-19'!B983:B1064)</f>
        <v>97639674.5</v>
      </c>
      <c r="L991" s="6"/>
      <c r="M991" s="6"/>
      <c r="N991" s="6"/>
      <c r="O991" s="6"/>
      <c r="Q991" s="6"/>
    </row>
    <row r="992" spans="10:17" x14ac:dyDescent="0.25">
      <c r="J992" s="6"/>
      <c r="K992" s="6">
        <f>AVERAGE('covid-19'!B984:B1065)</f>
        <v>97684188.207317069</v>
      </c>
      <c r="L992" s="6"/>
      <c r="M992" s="6"/>
      <c r="N992" s="6"/>
      <c r="O992" s="6"/>
      <c r="Q992" s="6"/>
    </row>
    <row r="993" spans="10:17" x14ac:dyDescent="0.25">
      <c r="J993" s="6"/>
      <c r="K993" s="6">
        <f>AVERAGE('covid-19'!B985:B1066)</f>
        <v>97728358.487804875</v>
      </c>
      <c r="L993" s="6"/>
      <c r="M993" s="6"/>
      <c r="N993" s="6"/>
      <c r="O993" s="6"/>
      <c r="Q993" s="6"/>
    </row>
    <row r="994" spans="10:17" x14ac:dyDescent="0.25">
      <c r="J994" s="6"/>
      <c r="K994" s="6">
        <f>AVERAGE('covid-19'!B986:B1067)</f>
        <v>97774249.548780486</v>
      </c>
      <c r="L994" s="6"/>
      <c r="M994" s="6"/>
      <c r="N994" s="6"/>
      <c r="O994" s="6"/>
      <c r="Q994" s="6"/>
    </row>
    <row r="995" spans="10:17" x14ac:dyDescent="0.25">
      <c r="J995" s="6"/>
      <c r="K995" s="6">
        <f>AVERAGE('covid-19'!B987:B1068)</f>
        <v>97821873.707317069</v>
      </c>
      <c r="L995" s="6"/>
      <c r="M995" s="6"/>
      <c r="N995" s="6"/>
      <c r="O995" s="6"/>
      <c r="Q995" s="6"/>
    </row>
    <row r="996" spans="10:17" x14ac:dyDescent="0.25">
      <c r="J996" s="6"/>
      <c r="K996" s="6">
        <f>AVERAGE('covid-19'!B988:B1069)</f>
        <v>97869807.890243903</v>
      </c>
      <c r="L996" s="6"/>
      <c r="M996" s="6"/>
      <c r="N996" s="6"/>
      <c r="O996" s="6"/>
      <c r="Q996" s="6"/>
    </row>
    <row r="997" spans="10:17" x14ac:dyDescent="0.25">
      <c r="J997" s="6"/>
      <c r="K997" s="6">
        <f>AVERAGE('covid-19'!B989:B1070)</f>
        <v>97917218.743902445</v>
      </c>
      <c r="L997" s="6"/>
      <c r="M997" s="6"/>
      <c r="N997" s="6"/>
      <c r="O997" s="6"/>
      <c r="Q997" s="6"/>
    </row>
    <row r="998" spans="10:17" x14ac:dyDescent="0.25">
      <c r="J998" s="6"/>
      <c r="K998" s="6">
        <f>AVERAGE('covid-19'!B990:B1071)</f>
        <v>97964234.414634153</v>
      </c>
      <c r="L998" s="6"/>
      <c r="M998" s="6"/>
      <c r="N998" s="6"/>
      <c r="O998" s="6"/>
      <c r="Q998" s="6"/>
    </row>
    <row r="999" spans="10:17" x14ac:dyDescent="0.25">
      <c r="J999" s="6"/>
      <c r="K999" s="6">
        <f>AVERAGE('covid-19'!B991:B1072)</f>
        <v>98010380.792682931</v>
      </c>
      <c r="L999" s="6"/>
      <c r="M999" s="6"/>
      <c r="N999" s="6"/>
      <c r="O999" s="6"/>
      <c r="Q999" s="6"/>
    </row>
    <row r="1000" spans="10:17" x14ac:dyDescent="0.25">
      <c r="J1000" s="6"/>
      <c r="K1000" s="6">
        <f>AVERAGE('covid-19'!B992:B1073)</f>
        <v>98056670.743902445</v>
      </c>
      <c r="L1000" s="6"/>
      <c r="M1000" s="6"/>
      <c r="N1000" s="6"/>
      <c r="O1000" s="6"/>
      <c r="Q1000" s="6"/>
    </row>
    <row r="1001" spans="10:17" x14ac:dyDescent="0.25">
      <c r="J1001" s="6"/>
      <c r="K1001" s="6">
        <f>AVERAGE('covid-19'!B993:B1074)</f>
        <v>98104037.743902445</v>
      </c>
      <c r="L1001" s="6"/>
      <c r="M1001" s="6"/>
      <c r="N1001" s="6"/>
      <c r="O1001" s="6"/>
      <c r="Q1001" s="6"/>
    </row>
    <row r="1002" spans="10:17" x14ac:dyDescent="0.25">
      <c r="J1002" s="6"/>
      <c r="K1002" s="6">
        <f>AVERAGE('covid-19'!B994:B1075)</f>
        <v>98152831.97560975</v>
      </c>
      <c r="L1002" s="6"/>
      <c r="M1002" s="6"/>
      <c r="N1002" s="6"/>
      <c r="O1002" s="6"/>
      <c r="Q1002" s="6"/>
    </row>
    <row r="1003" spans="10:17" x14ac:dyDescent="0.25">
      <c r="J1003" s="6"/>
      <c r="K1003" s="6">
        <f>AVERAGE('covid-19'!B995:B1076)</f>
        <v>98201957.146341458</v>
      </c>
      <c r="L1003" s="6"/>
      <c r="M1003" s="6"/>
      <c r="N1003" s="6"/>
      <c r="O1003" s="6"/>
      <c r="Q1003" s="6"/>
    </row>
    <row r="1004" spans="10:17" x14ac:dyDescent="0.25">
      <c r="J1004" s="6"/>
      <c r="K1004" s="6">
        <f>AVERAGE('covid-19'!B996:B1077)</f>
        <v>98250853.390243903</v>
      </c>
      <c r="L1004" s="6"/>
      <c r="M1004" s="6"/>
      <c r="N1004" s="6"/>
      <c r="O1004" s="6"/>
      <c r="Q1004" s="6"/>
    </row>
    <row r="1005" spans="10:17" x14ac:dyDescent="0.25">
      <c r="J1005" s="6"/>
      <c r="K1005" s="6">
        <f>AVERAGE('covid-19'!B997:B1078)</f>
        <v>98299074.390243903</v>
      </c>
      <c r="L1005" s="6"/>
      <c r="M1005" s="6"/>
      <c r="N1005" s="6"/>
      <c r="O1005" s="6"/>
      <c r="Q1005" s="6"/>
    </row>
    <row r="1006" spans="10:17" x14ac:dyDescent="0.25">
      <c r="J1006" s="6"/>
      <c r="K1006" s="6">
        <f>AVERAGE('covid-19'!B998:B1079)</f>
        <v>98346529.695121944</v>
      </c>
      <c r="L1006" s="6"/>
      <c r="M1006" s="6"/>
      <c r="N1006" s="6"/>
      <c r="O1006" s="6"/>
      <c r="Q1006" s="6"/>
    </row>
    <row r="1007" spans="10:17" x14ac:dyDescent="0.25">
      <c r="J1007" s="6"/>
      <c r="K1007" s="6">
        <f>AVERAGE('covid-19'!B999:B1080)</f>
        <v>98393997.658536583</v>
      </c>
      <c r="L1007" s="6"/>
      <c r="M1007" s="6"/>
      <c r="N1007" s="6"/>
      <c r="O1007" s="6"/>
      <c r="Q1007" s="6"/>
    </row>
    <row r="1008" spans="10:17" x14ac:dyDescent="0.25">
      <c r="J1008" s="6"/>
      <c r="K1008" s="6">
        <f>AVERAGE('covid-19'!B1000:B1081)</f>
        <v>98443642.658536583</v>
      </c>
      <c r="L1008" s="6"/>
      <c r="M1008" s="6"/>
      <c r="N1008" s="6"/>
      <c r="O1008" s="6"/>
      <c r="Q1008" s="6"/>
    </row>
    <row r="1009" spans="10:17" x14ac:dyDescent="0.25">
      <c r="J1009" s="6"/>
      <c r="K1009" s="6">
        <f>AVERAGE('covid-19'!B1001:B1082)</f>
        <v>98494666.365853652</v>
      </c>
      <c r="L1009" s="6"/>
      <c r="M1009" s="6"/>
      <c r="N1009" s="6"/>
      <c r="O1009" s="6"/>
      <c r="Q1009" s="6"/>
    </row>
    <row r="1010" spans="10:17" x14ac:dyDescent="0.25">
      <c r="J1010" s="6"/>
      <c r="K1010" s="6">
        <f>AVERAGE('covid-19'!B1002:B1083)</f>
        <v>98546940.658536583</v>
      </c>
      <c r="L1010" s="6"/>
      <c r="M1010" s="6"/>
      <c r="N1010" s="6"/>
      <c r="O1010" s="6"/>
      <c r="Q1010" s="6"/>
    </row>
    <row r="1011" spans="10:17" x14ac:dyDescent="0.25">
      <c r="J1011" s="6"/>
      <c r="K1011" s="6">
        <f>AVERAGE('covid-19'!B1003:B1084)</f>
        <v>98598683.963414639</v>
      </c>
      <c r="L1011" s="6"/>
      <c r="M1011" s="6"/>
      <c r="N1011" s="6"/>
      <c r="O1011" s="6"/>
      <c r="Q1011" s="6"/>
    </row>
    <row r="1012" spans="10:17" x14ac:dyDescent="0.25">
      <c r="J1012" s="6"/>
      <c r="K1012" s="6">
        <f>AVERAGE('covid-19'!B1004:B1085)</f>
        <v>98650158.682926834</v>
      </c>
      <c r="L1012" s="6"/>
      <c r="M1012" s="6"/>
      <c r="N1012" s="6"/>
      <c r="O1012" s="6"/>
      <c r="Q1012" s="6"/>
    </row>
    <row r="1013" spans="10:17" x14ac:dyDescent="0.25">
      <c r="J1013" s="6"/>
      <c r="K1013" s="6">
        <f>AVERAGE('covid-19'!B1005:B1086)</f>
        <v>98701340.878048778</v>
      </c>
      <c r="L1013" s="6"/>
      <c r="M1013" s="6"/>
      <c r="N1013" s="6"/>
      <c r="O1013" s="6"/>
      <c r="Q1013" s="6"/>
    </row>
    <row r="1014" spans="10:17" x14ac:dyDescent="0.25">
      <c r="J1014" s="6"/>
      <c r="K1014" s="6">
        <f>AVERAGE('covid-19'!B1006:B1087)</f>
        <v>98752314.487804875</v>
      </c>
      <c r="L1014" s="6"/>
      <c r="M1014" s="6"/>
      <c r="N1014" s="6"/>
      <c r="O1014" s="6"/>
      <c r="Q1014" s="6"/>
    </row>
    <row r="1015" spans="10:17" x14ac:dyDescent="0.25">
      <c r="J1015" s="6"/>
      <c r="K1015" s="6">
        <f>AVERAGE('covid-19'!B1007:B1088)</f>
        <v>98804803.378048778</v>
      </c>
      <c r="L1015" s="6"/>
      <c r="M1015" s="6"/>
      <c r="N1015" s="6"/>
      <c r="O1015" s="6"/>
      <c r="Q1015" s="6"/>
    </row>
    <row r="1016" spans="10:17" x14ac:dyDescent="0.25">
      <c r="J1016" s="6"/>
      <c r="K1016" s="6">
        <f>AVERAGE('covid-19'!B1008:B1089)</f>
        <v>98858446.585365847</v>
      </c>
      <c r="L1016" s="6"/>
      <c r="M1016" s="6"/>
      <c r="N1016" s="6"/>
      <c r="O1016" s="6"/>
      <c r="Q1016" s="6"/>
    </row>
    <row r="1017" spans="10:17" x14ac:dyDescent="0.25">
      <c r="J1017" s="6"/>
      <c r="K1017" s="6">
        <f>AVERAGE('covid-19'!B1009:B1090)</f>
        <v>98912379.451219514</v>
      </c>
      <c r="L1017" s="6"/>
      <c r="M1017" s="6"/>
      <c r="N1017" s="6"/>
      <c r="O1017" s="6"/>
      <c r="Q1017" s="6"/>
    </row>
    <row r="1018" spans="10:17" x14ac:dyDescent="0.25">
      <c r="J1018" s="6"/>
      <c r="K1018" s="6">
        <f>AVERAGE('covid-19'!B1010:B1091)</f>
        <v>98965874.658536583</v>
      </c>
      <c r="L1018" s="6"/>
      <c r="M1018" s="6"/>
      <c r="N1018" s="6"/>
      <c r="O1018" s="6"/>
      <c r="Q1018" s="6"/>
    </row>
    <row r="1019" spans="10:17" x14ac:dyDescent="0.25">
      <c r="J1019" s="6"/>
      <c r="K1019" s="6">
        <f>AVERAGE('covid-19'!B1011:B1092)</f>
        <v>99019102.536585361</v>
      </c>
      <c r="L1019" s="6"/>
      <c r="M1019" s="6"/>
      <c r="N1019" s="6"/>
      <c r="O1019" s="6"/>
      <c r="Q1019" s="6"/>
    </row>
    <row r="1020" spans="10:17" x14ac:dyDescent="0.25">
      <c r="J1020" s="6"/>
      <c r="K1020" s="6">
        <f>AVERAGE('covid-19'!B1012:B1093)</f>
        <v>99071447.402439028</v>
      </c>
      <c r="L1020" s="6"/>
      <c r="M1020" s="6"/>
      <c r="N1020" s="6"/>
      <c r="O1020" s="6"/>
      <c r="Q1020" s="6"/>
    </row>
    <row r="1021" spans="10:17" x14ac:dyDescent="0.25">
      <c r="J1021" s="6"/>
      <c r="K1021" s="6">
        <f>AVERAGE('covid-19'!B1013:B1094)</f>
        <v>99123667.621951222</v>
      </c>
      <c r="L1021" s="6"/>
      <c r="M1021" s="6"/>
      <c r="N1021" s="6"/>
      <c r="O1021" s="6"/>
      <c r="Q1021" s="6"/>
    </row>
    <row r="1022" spans="10:17" x14ac:dyDescent="0.25">
      <c r="J1022" s="6"/>
      <c r="K1022" s="6">
        <f>AVERAGE('covid-19'!B1014:B1095)</f>
        <v>99177254.426829264</v>
      </c>
      <c r="L1022" s="6"/>
      <c r="M1022" s="6"/>
      <c r="N1022" s="6"/>
      <c r="O1022" s="6"/>
      <c r="Q1022" s="6"/>
    </row>
    <row r="1023" spans="10:17" x14ac:dyDescent="0.25">
      <c r="J1023" s="6"/>
      <c r="K1023" s="6">
        <f>AVERAGE('covid-19'!B1015:B1096)</f>
        <v>99231624.609756097</v>
      </c>
      <c r="L1023" s="6"/>
      <c r="M1023" s="6"/>
      <c r="N1023" s="6"/>
      <c r="O1023" s="6"/>
      <c r="Q1023" s="6"/>
    </row>
    <row r="1024" spans="10:17" x14ac:dyDescent="0.25">
      <c r="J1024" s="6"/>
      <c r="K1024" s="6">
        <f>AVERAGE('covid-19'!B1016:B1097)</f>
        <v>99286960.085365847</v>
      </c>
      <c r="L1024" s="6"/>
      <c r="M1024" s="6"/>
      <c r="N1024" s="6"/>
      <c r="O1024" s="6"/>
      <c r="Q1024" s="6"/>
    </row>
    <row r="1025" spans="10:17" x14ac:dyDescent="0.25">
      <c r="J1025" s="6"/>
      <c r="K1025" s="6">
        <f>AVERAGE('covid-19'!B1017:B1098)</f>
        <v>99341759.719512194</v>
      </c>
      <c r="L1025" s="6"/>
      <c r="M1025" s="6"/>
      <c r="N1025" s="6"/>
      <c r="O1025" s="6"/>
      <c r="Q1025" s="6"/>
    </row>
    <row r="1026" spans="10:17" x14ac:dyDescent="0.25">
      <c r="J1026" s="6"/>
      <c r="K1026" s="6">
        <f>AVERAGE('covid-19'!B1018:B1099)</f>
        <v>99396262.317073166</v>
      </c>
      <c r="L1026" s="6"/>
      <c r="M1026" s="6"/>
      <c r="N1026" s="6"/>
      <c r="O1026" s="6"/>
      <c r="Q1026" s="6"/>
    </row>
    <row r="1027" spans="10:17" x14ac:dyDescent="0.25">
      <c r="J1027" s="6"/>
      <c r="K1027" s="6">
        <f>AVERAGE('covid-19'!B1019:B1100)</f>
        <v>99450231.560975611</v>
      </c>
      <c r="L1027" s="6"/>
      <c r="M1027" s="6"/>
      <c r="N1027" s="6"/>
      <c r="O1027" s="6"/>
      <c r="Q1027" s="6"/>
    </row>
    <row r="1028" spans="10:17" x14ac:dyDescent="0.25">
      <c r="J1028" s="6"/>
      <c r="K1028" s="6">
        <f>AVERAGE('covid-19'!B1020:B1101)</f>
        <v>99503636.134146348</v>
      </c>
      <c r="L1028" s="6"/>
      <c r="M1028" s="6"/>
      <c r="N1028" s="6"/>
      <c r="O1028" s="6"/>
      <c r="Q1028" s="6"/>
    </row>
    <row r="1029" spans="10:17" x14ac:dyDescent="0.25">
      <c r="J1029" s="6"/>
      <c r="K1029" s="6">
        <f>AVERAGE('covid-19'!B1021:B1102)</f>
        <v>99557820.26829268</v>
      </c>
      <c r="L1029" s="6"/>
      <c r="M1029" s="6"/>
      <c r="N1029" s="6"/>
      <c r="O1029" s="6"/>
      <c r="Q1029" s="6"/>
    </row>
    <row r="1030" spans="10:17" x14ac:dyDescent="0.25">
      <c r="J1030" s="6"/>
      <c r="K1030" s="6">
        <f>AVERAGE('covid-19'!B1022:B1103)</f>
        <v>99612920.536585361</v>
      </c>
      <c r="L1030" s="6"/>
      <c r="M1030" s="6"/>
      <c r="N1030" s="6"/>
      <c r="O1030" s="6"/>
      <c r="Q1030" s="6"/>
    </row>
    <row r="1031" spans="10:17" x14ac:dyDescent="0.25">
      <c r="J1031" s="6"/>
      <c r="K1031" s="6">
        <f>AVERAGE('covid-19'!B1023:B1104)</f>
        <v>99668112.658536583</v>
      </c>
      <c r="L1031" s="6"/>
      <c r="M1031" s="6"/>
      <c r="N1031" s="6"/>
      <c r="O1031" s="6"/>
      <c r="Q1031" s="6"/>
    </row>
    <row r="1032" spans="10:17" x14ac:dyDescent="0.25">
      <c r="J1032" s="6"/>
      <c r="K1032" s="6">
        <f>AVERAGE('covid-19'!B1024:B1105)</f>
        <v>99722852.439024389</v>
      </c>
      <c r="L1032" s="6"/>
      <c r="M1032" s="6"/>
      <c r="N1032" s="6"/>
      <c r="O1032" s="6"/>
      <c r="Q1032" s="6"/>
    </row>
    <row r="1033" spans="10:17" x14ac:dyDescent="0.25">
      <c r="J1033" s="6"/>
      <c r="K1033" s="6">
        <f>AVERAGE('covid-19'!B1025:B1106)</f>
        <v>99777388.353658542</v>
      </c>
      <c r="L1033" s="6"/>
      <c r="M1033" s="6"/>
      <c r="N1033" s="6"/>
      <c r="O1033" s="6"/>
      <c r="Q1033" s="6"/>
    </row>
    <row r="1034" spans="10:17" x14ac:dyDescent="0.25">
      <c r="J1034" s="6"/>
      <c r="K1034" s="6">
        <f>AVERAGE('covid-19'!B1026:B1107)</f>
        <v>99831153.085365847</v>
      </c>
      <c r="L1034" s="6"/>
      <c r="M1034" s="6"/>
      <c r="N1034" s="6"/>
      <c r="O1034" s="6"/>
      <c r="Q1034" s="6"/>
    </row>
    <row r="1035" spans="10:17" x14ac:dyDescent="0.25">
      <c r="J1035" s="6"/>
      <c r="K1035" s="6">
        <f>AVERAGE('covid-19'!B1027:B1108)</f>
        <v>99884224.487804875</v>
      </c>
      <c r="L1035" s="6"/>
      <c r="M1035" s="6"/>
      <c r="N1035" s="6"/>
      <c r="O1035" s="6"/>
      <c r="Q1035" s="6"/>
    </row>
    <row r="1036" spans="10:17" x14ac:dyDescent="0.25">
      <c r="J1036" s="6"/>
      <c r="K1036" s="6">
        <f>AVERAGE('covid-19'!B1028:B1109)</f>
        <v>99938495.182926834</v>
      </c>
      <c r="L1036" s="6"/>
      <c r="M1036" s="6"/>
      <c r="N1036" s="6"/>
      <c r="O1036" s="6"/>
      <c r="Q1036" s="6"/>
    </row>
    <row r="1037" spans="10:17" x14ac:dyDescent="0.25">
      <c r="J1037" s="6"/>
      <c r="K1037" s="6">
        <f>AVERAGE('covid-19'!B1029:B1110)</f>
        <v>99993558.902439028</v>
      </c>
      <c r="L1037" s="6"/>
      <c r="M1037" s="6"/>
      <c r="N1037" s="6"/>
      <c r="O1037" s="6"/>
      <c r="Q1037" s="6"/>
    </row>
    <row r="1038" spans="10:17" x14ac:dyDescent="0.25">
      <c r="J1038" s="6"/>
      <c r="K1038" s="6">
        <f>AVERAGE('covid-19'!B1030:B1111)</f>
        <v>100049383.85365854</v>
      </c>
      <c r="L1038" s="6"/>
      <c r="M1038" s="6"/>
      <c r="N1038" s="6"/>
      <c r="O1038" s="6"/>
      <c r="Q1038" s="6"/>
    </row>
    <row r="1039" spans="10:17" x14ac:dyDescent="0.25">
      <c r="J1039" s="6"/>
      <c r="K1039" s="6">
        <f>AVERAGE('covid-19'!B1031:B1112)</f>
        <v>100104623.13414635</v>
      </c>
      <c r="L1039" s="6"/>
      <c r="M1039" s="6"/>
      <c r="N1039" s="6"/>
      <c r="O1039" s="6"/>
      <c r="Q1039" s="6"/>
    </row>
    <row r="1040" spans="10:17" x14ac:dyDescent="0.25">
      <c r="J1040" s="6"/>
      <c r="K1040" s="6">
        <f>AVERAGE('covid-19'!B1032:B1113)</f>
        <v>100159492.34146342</v>
      </c>
      <c r="L1040" s="6"/>
      <c r="M1040" s="6"/>
      <c r="N1040" s="6"/>
      <c r="O1040" s="6"/>
      <c r="Q1040" s="6"/>
    </row>
    <row r="1041" spans="10:17" x14ac:dyDescent="0.25">
      <c r="J1041" s="6"/>
      <c r="K1041" s="6">
        <f>AVERAGE('covid-19'!B1033:B1114)</f>
        <v>100213708.54878049</v>
      </c>
      <c r="L1041" s="6"/>
      <c r="M1041" s="6"/>
      <c r="N1041" s="6"/>
      <c r="O1041" s="6"/>
      <c r="Q1041" s="6"/>
    </row>
    <row r="1042" spans="10:17" x14ac:dyDescent="0.25">
      <c r="J1042" s="6"/>
      <c r="K1042" s="6">
        <f>AVERAGE('covid-19'!B1034:B1115)</f>
        <v>100267301.23170732</v>
      </c>
      <c r="L1042" s="6"/>
      <c r="M1042" s="6"/>
      <c r="N1042" s="6"/>
      <c r="O1042" s="6"/>
      <c r="Q1042" s="6"/>
    </row>
    <row r="1043" spans="10:17" x14ac:dyDescent="0.25">
      <c r="J1043" s="6"/>
      <c r="K1043" s="6">
        <f>AVERAGE('covid-19'!B1035:B1116)</f>
        <v>100321643.96341464</v>
      </c>
      <c r="L1043" s="6"/>
      <c r="M1043" s="6"/>
      <c r="N1043" s="6"/>
      <c r="O1043" s="6"/>
      <c r="Q1043" s="6"/>
    </row>
    <row r="1044" spans="10:17" x14ac:dyDescent="0.25">
      <c r="J1044" s="6"/>
      <c r="K1044" s="6">
        <f>AVERAGE('covid-19'!B1036:B1117)</f>
        <v>100376785.5</v>
      </c>
      <c r="L1044" s="6"/>
      <c r="M1044" s="6"/>
      <c r="N1044" s="6"/>
      <c r="O1044" s="6"/>
      <c r="Q1044" s="6"/>
    </row>
    <row r="1045" spans="10:17" x14ac:dyDescent="0.25">
      <c r="J1045" s="6"/>
      <c r="K1045" s="6">
        <f>AVERAGE('covid-19'!B1037:B1118)</f>
        <v>100432060</v>
      </c>
      <c r="L1045" s="6"/>
      <c r="M1045" s="6"/>
      <c r="N1045" s="6"/>
      <c r="O1045" s="6"/>
      <c r="Q1045" s="6"/>
    </row>
    <row r="1046" spans="10:17" x14ac:dyDescent="0.25">
      <c r="J1046" s="6"/>
      <c r="K1046" s="6">
        <f>AVERAGE('covid-19'!B1038:B1119)</f>
        <v>100486825.20731707</v>
      </c>
      <c r="L1046" s="6"/>
      <c r="M1046" s="6"/>
      <c r="N1046" s="6"/>
      <c r="O1046" s="6"/>
      <c r="Q1046" s="6"/>
    </row>
    <row r="1047" spans="10:17" x14ac:dyDescent="0.25">
      <c r="J1047" s="6"/>
      <c r="K1047" s="6">
        <f>AVERAGE('covid-19'!B1039:B1120)</f>
        <v>100541173.34146342</v>
      </c>
      <c r="L1047" s="6"/>
      <c r="M1047" s="6"/>
      <c r="N1047" s="6"/>
      <c r="O1047" s="6"/>
      <c r="Q1047" s="6"/>
    </row>
    <row r="1048" spans="10:17" x14ac:dyDescent="0.25">
      <c r="J1048" s="6"/>
      <c r="K1048" s="6">
        <f>AVERAGE('covid-19'!B1040:B1121)</f>
        <v>100594470.04878049</v>
      </c>
      <c r="L1048" s="6"/>
      <c r="M1048" s="6"/>
      <c r="N1048" s="6"/>
      <c r="O1048" s="6"/>
      <c r="Q1048" s="6"/>
    </row>
    <row r="1049" spans="10:17" x14ac:dyDescent="0.25">
      <c r="J1049" s="6"/>
      <c r="K1049" s="6">
        <f>AVERAGE('covid-19'!B1041:B1122)</f>
        <v>100647663.04878049</v>
      </c>
      <c r="L1049" s="6"/>
      <c r="M1049" s="6"/>
      <c r="N1049" s="6"/>
      <c r="O1049" s="6"/>
      <c r="Q1049" s="6"/>
    </row>
    <row r="1050" spans="10:17" x14ac:dyDescent="0.25">
      <c r="J1050" s="6"/>
      <c r="K1050" s="6">
        <f>AVERAGE('covid-19'!B1042:B1123)</f>
        <v>100701797.46341464</v>
      </c>
      <c r="L1050" s="6"/>
      <c r="M1050" s="6"/>
      <c r="N1050" s="6"/>
      <c r="O1050" s="6"/>
      <c r="Q1050" s="6"/>
    </row>
    <row r="1051" spans="10:17" x14ac:dyDescent="0.25">
      <c r="J1051" s="6"/>
      <c r="K1051" s="6">
        <f>AVERAGE('covid-19'!B1043:B1124)</f>
        <v>100756777.26829268</v>
      </c>
      <c r="L1051" s="6"/>
      <c r="M1051" s="6"/>
      <c r="N1051" s="6"/>
      <c r="O1051" s="6"/>
      <c r="Q1051" s="6"/>
    </row>
    <row r="1052" spans="10:17" x14ac:dyDescent="0.25">
      <c r="J1052" s="6"/>
      <c r="K1052" s="6">
        <f>AVERAGE('covid-19'!B1044:B1125)</f>
        <v>100812235.87804878</v>
      </c>
      <c r="L1052" s="6"/>
      <c r="M1052" s="6"/>
      <c r="N1052" s="6"/>
      <c r="O1052" s="6"/>
      <c r="Q1052" s="6"/>
    </row>
    <row r="1053" spans="10:17" x14ac:dyDescent="0.25">
      <c r="J1053" s="6"/>
      <c r="K1053" s="6">
        <f>AVERAGE('covid-19'!B1045:B1126)</f>
        <v>100867037.45121951</v>
      </c>
      <c r="L1053" s="6"/>
      <c r="M1053" s="6"/>
      <c r="N1053" s="6"/>
      <c r="O1053" s="6"/>
      <c r="Q1053" s="6"/>
    </row>
    <row r="1054" spans="10:17" x14ac:dyDescent="0.25">
      <c r="J1054" s="6"/>
      <c r="K1054" s="6">
        <f>AVERAGE('covid-19'!B1046:B1127)</f>
        <v>100921289.43902439</v>
      </c>
      <c r="L1054" s="6"/>
      <c r="M1054" s="6"/>
      <c r="N1054" s="6"/>
      <c r="O1054" s="6"/>
      <c r="Q1054" s="6"/>
    </row>
    <row r="1055" spans="10:17" x14ac:dyDescent="0.25">
      <c r="J1055" s="6"/>
      <c r="K1055" s="6">
        <f>AVERAGE('covid-19'!B1047:B1128)</f>
        <v>100974279.30487806</v>
      </c>
      <c r="L1055" s="6"/>
      <c r="M1055" s="6"/>
      <c r="N1055" s="6"/>
      <c r="O1055" s="6"/>
      <c r="Q1055" s="6"/>
    </row>
    <row r="1056" spans="10:17" x14ac:dyDescent="0.25">
      <c r="J1056" s="6"/>
      <c r="K1056" s="6">
        <f>AVERAGE('covid-19'!B1048:B1129)</f>
        <v>101026439.62195122</v>
      </c>
      <c r="L1056" s="6"/>
      <c r="M1056" s="6"/>
      <c r="N1056" s="6"/>
      <c r="O1056" s="6"/>
      <c r="Q1056" s="6"/>
    </row>
    <row r="1057" spans="10:17" x14ac:dyDescent="0.25">
      <c r="J1057" s="6"/>
      <c r="K1057" s="6">
        <f>AVERAGE('covid-19'!B1049:B1130)</f>
        <v>101079258.87804878</v>
      </c>
      <c r="L1057" s="6"/>
      <c r="M1057" s="6"/>
      <c r="N1057" s="6"/>
      <c r="O1057" s="6"/>
      <c r="Q1057" s="6"/>
    </row>
    <row r="1058" spans="10:17" x14ac:dyDescent="0.25">
      <c r="J1058" s="6"/>
      <c r="K1058" s="6">
        <f>AVERAGE('covid-19'!B1050:B1131)</f>
        <v>101132805.17073171</v>
      </c>
      <c r="L1058" s="6"/>
      <c r="M1058" s="6"/>
      <c r="N1058" s="6"/>
      <c r="O1058" s="6"/>
      <c r="Q1058" s="6"/>
    </row>
    <row r="1059" spans="10:17" x14ac:dyDescent="0.25">
      <c r="J1059" s="6"/>
      <c r="K1059" s="6">
        <f>AVERAGE('covid-19'!B1051:B1132)</f>
        <v>101186431.52439025</v>
      </c>
      <c r="L1059" s="6"/>
      <c r="M1059" s="6"/>
      <c r="N1059" s="6"/>
      <c r="O1059" s="6"/>
      <c r="Q1059" s="6"/>
    </row>
    <row r="1060" spans="10:17" x14ac:dyDescent="0.25">
      <c r="J1060" s="6"/>
      <c r="K1060" s="6">
        <f>AVERAGE('covid-19'!B1052:B1133)</f>
        <v>101239417.48780487</v>
      </c>
      <c r="L1060" s="6"/>
      <c r="M1060" s="6"/>
      <c r="N1060" s="6"/>
      <c r="O1060" s="6"/>
      <c r="Q1060" s="6"/>
    </row>
    <row r="1061" spans="10:17" x14ac:dyDescent="0.25">
      <c r="J1061" s="6"/>
      <c r="K1061" s="6">
        <f>AVERAGE('covid-19'!B1053:B1134)</f>
        <v>101291841.01219513</v>
      </c>
      <c r="L1061" s="6"/>
      <c r="M1061" s="6"/>
      <c r="N1061" s="6"/>
      <c r="O1061" s="6"/>
      <c r="Q1061" s="6"/>
    </row>
    <row r="1062" spans="10:17" x14ac:dyDescent="0.25">
      <c r="J1062" s="6"/>
      <c r="K1062" s="6">
        <f>AVERAGE('covid-19'!B1054:B1135)</f>
        <v>101342652.54878049</v>
      </c>
      <c r="L1062" s="6"/>
      <c r="M1062" s="6"/>
      <c r="N1062" s="6"/>
      <c r="O1062" s="6"/>
      <c r="Q1062" s="6"/>
    </row>
    <row r="1063" spans="10:17" x14ac:dyDescent="0.25">
      <c r="J1063" s="6"/>
      <c r="K1063" s="6">
        <f>AVERAGE('covid-19'!B1055:B1136)</f>
        <v>101392097.71951219</v>
      </c>
      <c r="L1063" s="6"/>
      <c r="M1063" s="6"/>
      <c r="N1063" s="6"/>
      <c r="O1063" s="6"/>
      <c r="Q1063" s="6"/>
    </row>
    <row r="1064" spans="10:17" x14ac:dyDescent="0.25">
      <c r="J1064" s="6"/>
      <c r="K1064" s="6">
        <f>AVERAGE('covid-19'!B1056:B1137)</f>
        <v>101442222.18292683</v>
      </c>
      <c r="L1064" s="6"/>
      <c r="M1064" s="6"/>
      <c r="N1064" s="6"/>
      <c r="O1064" s="6"/>
      <c r="Q1064" s="6"/>
    </row>
    <row r="1065" spans="10:17" x14ac:dyDescent="0.25">
      <c r="J1065" s="6"/>
      <c r="K1065" s="6">
        <f>AVERAGE('covid-19'!B1057:B1138)</f>
        <v>101493042.45121951</v>
      </c>
      <c r="L1065" s="6"/>
      <c r="M1065" s="6"/>
      <c r="N1065" s="6"/>
      <c r="O1065" s="6"/>
      <c r="Q1065" s="6"/>
    </row>
    <row r="1066" spans="10:17" x14ac:dyDescent="0.25">
      <c r="J1066" s="6"/>
      <c r="K1066" s="6">
        <f>AVERAGE('covid-19'!B1058:B1139)</f>
        <v>101544645.93902439</v>
      </c>
      <c r="L1066" s="6"/>
      <c r="M1066" s="6"/>
      <c r="N1066" s="6"/>
      <c r="O1066" s="6"/>
      <c r="Q1066" s="6"/>
    </row>
    <row r="1067" spans="10:17" x14ac:dyDescent="0.25">
      <c r="J1067" s="6"/>
      <c r="K1067" s="6">
        <f>AVERAGE('covid-19'!B1059:B1140)</f>
        <v>101595607.62195122</v>
      </c>
      <c r="L1067" s="6"/>
      <c r="M1067" s="6"/>
      <c r="N1067" s="6"/>
      <c r="O1067" s="6"/>
      <c r="Q1067" s="6"/>
    </row>
    <row r="1068" spans="10:17" x14ac:dyDescent="0.25">
      <c r="J1068" s="6"/>
      <c r="K1068" s="6">
        <f>AVERAGE('covid-19'!B1060:B1141)</f>
        <v>101645877.78048781</v>
      </c>
      <c r="L1068" s="6"/>
      <c r="M1068" s="6"/>
      <c r="N1068" s="6"/>
      <c r="O1068" s="6"/>
      <c r="Q1068" s="6"/>
    </row>
    <row r="1069" spans="10:17" x14ac:dyDescent="0.25">
      <c r="J1069" s="6"/>
      <c r="K1069" s="6">
        <f>AVERAGE('covid-19'!B1061:B1142)</f>
        <v>101694436.79268293</v>
      </c>
      <c r="L1069" s="6"/>
      <c r="M1069" s="6"/>
      <c r="N1069" s="6"/>
      <c r="O1069" s="6"/>
      <c r="Q1069" s="6"/>
    </row>
    <row r="1070" spans="10:17" x14ac:dyDescent="0.25">
      <c r="J1070" s="6"/>
      <c r="K1070" s="6">
        <f>AVERAGE('covid-19'!B1062:B1143)</f>
        <v>101741740.36585365</v>
      </c>
      <c r="L1070" s="6"/>
      <c r="M1070" s="6"/>
      <c r="N1070" s="6"/>
      <c r="O1070" s="6"/>
      <c r="Q1070" s="6"/>
    </row>
    <row r="1071" spans="10:17" x14ac:dyDescent="0.25">
      <c r="J1071" s="6"/>
      <c r="K1071" s="6">
        <f>AVERAGE('covid-19'!B1063:B1144)</f>
        <v>101788911.96341464</v>
      </c>
      <c r="L1071" s="6"/>
      <c r="M1071" s="6"/>
      <c r="N1071" s="6"/>
      <c r="O1071" s="6"/>
      <c r="Q1071" s="6"/>
    </row>
    <row r="1072" spans="10:17" x14ac:dyDescent="0.25">
      <c r="J1072" s="6"/>
      <c r="K1072" s="6">
        <f>AVERAGE('covid-19'!B1064:B1145)</f>
        <v>101836700.86585365</v>
      </c>
      <c r="L1072" s="6"/>
      <c r="M1072" s="6"/>
      <c r="N1072" s="6"/>
      <c r="O1072" s="6"/>
      <c r="Q1072" s="6"/>
    </row>
    <row r="1073" spans="10:17" x14ac:dyDescent="0.25">
      <c r="J1073" s="6"/>
      <c r="K1073" s="6">
        <f>AVERAGE('covid-19'!B1065:B1146)</f>
        <v>101884541.48780487</v>
      </c>
      <c r="L1073" s="6"/>
      <c r="M1073" s="6"/>
      <c r="N1073" s="6"/>
      <c r="O1073" s="6"/>
      <c r="Q1073" s="6"/>
    </row>
    <row r="1074" spans="10:17" x14ac:dyDescent="0.25">
      <c r="J1074" s="6"/>
      <c r="K1074" s="6">
        <f>AVERAGE('covid-19'!B1066:B1147)</f>
        <v>101931702.30487806</v>
      </c>
      <c r="L1074" s="6"/>
      <c r="M1074" s="6"/>
      <c r="N1074" s="6"/>
      <c r="O1074" s="6"/>
      <c r="Q1074" s="6"/>
    </row>
    <row r="1075" spans="10:17" x14ac:dyDescent="0.25">
      <c r="J1075" s="6"/>
      <c r="K1075" s="6">
        <f>AVERAGE('covid-19'!B1067:B1148)</f>
        <v>101978182.31707317</v>
      </c>
      <c r="L1075" s="6"/>
      <c r="M1075" s="6"/>
      <c r="N1075" s="6"/>
      <c r="O1075" s="6"/>
      <c r="Q1075" s="6"/>
    </row>
    <row r="1076" spans="10:17" x14ac:dyDescent="0.25">
      <c r="J1076" s="6"/>
      <c r="K1076" s="6">
        <f>AVERAGE('covid-19'!B1068:B1149)</f>
        <v>102022621.40243903</v>
      </c>
      <c r="L1076" s="6"/>
      <c r="M1076" s="6"/>
      <c r="N1076" s="6"/>
      <c r="O1076" s="6"/>
      <c r="Q1076" s="6"/>
    </row>
    <row r="1077" spans="10:17" x14ac:dyDescent="0.25">
      <c r="J1077" s="6"/>
      <c r="K1077" s="6">
        <f>AVERAGE('covid-19'!B1069:B1150)</f>
        <v>102065495.15853658</v>
      </c>
      <c r="L1077" s="6"/>
      <c r="M1077" s="6"/>
      <c r="N1077" s="6"/>
      <c r="O1077" s="6"/>
      <c r="Q1077" s="6"/>
    </row>
    <row r="1078" spans="10:17" x14ac:dyDescent="0.25">
      <c r="J1078" s="6"/>
      <c r="K1078" s="6">
        <f>AVERAGE('covid-19'!B1070:B1151)</f>
        <v>102109664.75609756</v>
      </c>
      <c r="L1078" s="6"/>
      <c r="M1078" s="6"/>
      <c r="N1078" s="6"/>
      <c r="O1078" s="6"/>
      <c r="Q1078" s="6"/>
    </row>
    <row r="1079" spans="10:17" x14ac:dyDescent="0.25">
      <c r="J1079" s="6"/>
      <c r="K1079" s="6">
        <f>AVERAGE('covid-19'!B1071:B1152)</f>
        <v>102154438.46341464</v>
      </c>
      <c r="L1079" s="6"/>
      <c r="M1079" s="6"/>
      <c r="N1079" s="6"/>
      <c r="O1079" s="6"/>
      <c r="Q1079" s="6"/>
    </row>
    <row r="1080" spans="10:17" x14ac:dyDescent="0.25">
      <c r="J1080" s="6"/>
      <c r="K1080" s="6">
        <f>AVERAGE('covid-19'!B1072:B1153)</f>
        <v>102199398.84146342</v>
      </c>
      <c r="L1080" s="6"/>
      <c r="M1080" s="6"/>
      <c r="N1080" s="6"/>
      <c r="O1080" s="6"/>
      <c r="Q1080" s="6"/>
    </row>
    <row r="1081" spans="10:17" x14ac:dyDescent="0.25">
      <c r="J1081" s="6"/>
      <c r="K1081" s="6">
        <f>AVERAGE('covid-19'!B1073:B1154)</f>
        <v>102244260.96341464</v>
      </c>
      <c r="L1081" s="6"/>
      <c r="M1081" s="6"/>
      <c r="N1081" s="6"/>
      <c r="O1081" s="6"/>
      <c r="Q1081" s="6"/>
    </row>
    <row r="1082" spans="10:17" x14ac:dyDescent="0.25">
      <c r="J1082" s="6"/>
      <c r="K1082" s="6">
        <f>AVERAGE('covid-19'!B1074:B1155)</f>
        <v>102288096.45121951</v>
      </c>
      <c r="L1082" s="6"/>
      <c r="M1082" s="6"/>
      <c r="N1082" s="6"/>
      <c r="O1082" s="6"/>
      <c r="Q1082" s="6"/>
    </row>
    <row r="1083" spans="10:17" x14ac:dyDescent="0.25">
      <c r="J1083" s="6"/>
      <c r="K1083" s="6">
        <f>AVERAGE('covid-19'!B1075:B1156)</f>
        <v>102330551.63414635</v>
      </c>
      <c r="L1083" s="6"/>
      <c r="M1083" s="6"/>
      <c r="N1083" s="6"/>
      <c r="O1083" s="6"/>
      <c r="Q1083" s="6"/>
    </row>
    <row r="1084" spans="10:17" x14ac:dyDescent="0.25">
      <c r="J1084" s="6"/>
      <c r="K1084" s="6">
        <f>AVERAGE('covid-19'!B1076:B1157)</f>
        <v>102371888.28048781</v>
      </c>
      <c r="L1084" s="6"/>
      <c r="M1084" s="6"/>
      <c r="N1084" s="6"/>
      <c r="O1084" s="6"/>
      <c r="Q1084" s="6"/>
    </row>
    <row r="1085" spans="10:17" x14ac:dyDescent="0.25">
      <c r="J1085" s="6"/>
      <c r="K1085" s="6">
        <f>AVERAGE('covid-19'!B1077:B1158)</f>
        <v>102413452.01219513</v>
      </c>
      <c r="L1085" s="6"/>
      <c r="M1085" s="6"/>
      <c r="N1085" s="6"/>
      <c r="O1085" s="6"/>
      <c r="Q1085" s="6"/>
    </row>
    <row r="1086" spans="10:17" x14ac:dyDescent="0.25">
      <c r="J1086" s="6" t="s">
        <v>18</v>
      </c>
      <c r="K1086" s="6">
        <f>AVERAGE('covid-19'!B1078:B1159)</f>
        <v>102455498.96341464</v>
      </c>
      <c r="L1086" s="6"/>
      <c r="M1086" s="6"/>
      <c r="N1086" s="6"/>
      <c r="O1086" s="6"/>
      <c r="Q1086" s="6"/>
    </row>
    <row r="1087" spans="10:17" x14ac:dyDescent="0.25">
      <c r="J1087" s="6" t="s">
        <v>19</v>
      </c>
      <c r="K1087" s="6">
        <f>AVERAGE('covid-19'!B1079:B1160)</f>
        <v>102480283.03703703</v>
      </c>
      <c r="L1087" s="6"/>
      <c r="M1087" s="6"/>
      <c r="N1087" s="6"/>
      <c r="O1087" s="6"/>
      <c r="Q1087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A 7 L T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A 7 L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y 0 1 Z 4 a z P n J A E A A M 0 B A A A T A B w A R m 9 y b X V s Y X M v U 2 V j d G l v b j E u b S C i G A A o o B Q A A A A A A A A A A A A A A A A A A A A A A A A A A A B t T 0 1 L A z E Q v S / s f w j p Z Q t x Y e s H a N m D b B W 9 i L L 1 1 P W Q J m M b z W Z K M l s o x f 9 u 1 q 1 U p H O Z y X s z L + 8 F U G T Q s X r o x T R N 0 i S s p Q f N R l z h 1 u i z 4 p q z k l m g N G G x a u y 8 g o h U Y Z v P U H U t O M r u j Y W 8 Q k f x E T J e 3 T S v A X x o 5 F L L o p l B + C T c N B u P H 5 2 i R q F H J 5 t f / V y F L R + L x Q y s a Q 2 B L 7 n g g l V o u 9 a F 8 l y w O 6 d Q G 7 c q i 8 n l R L C X D g l q 2 l k o j 2 P + h A 7 e x m K w O e L P H t v I a f Y A U k c v f Y q 5 X M b F A 3 P A s y G R Y I s D f m t t r a S V P p T k u 7 + S 1 V q 6 V V S c 7 z Z w l J t 7 6 c I 7 + n Y w 3 J M h O / G / 2 O + 5 l g Q x G s U d 1 s 9 f g u 2 5 k g E i z R 4 d X V 3 k / f 0 P r E H S + h / + N U 4 T 4 0 7 6 m X 4 D U E s B A i 0 A F A A C A A g A A 7 L T V v p j i G u k A A A A 9 g A A A B I A A A A A A A A A A A A A A A A A A A A A A E N v b m Z p Z y 9 Q Y W N r Y W d l L n h t b F B L A Q I t A B Q A A g A I A A O y 0 1 Y P y u m r p A A A A O k A A A A T A A A A A A A A A A A A A A A A A P A A A A B b Q 2 9 u d G V u d F 9 U e X B l c 1 0 u e G 1 s U E s B A i 0 A F A A C A A g A A 7 L T V n h r M + c k A Q A A z Q E A A B M A A A A A A A A A A A A A A A A A 4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k A A A A A A A A V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m l k L T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Y 2 9 2 a W R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x O T o x N j o w N y 4 y M D Q 2 O T Q 3 W i I g L z 4 8 R W 5 0 c n k g V H l w Z T 0 i R m l s b E N v b H V t b l R 5 c G V z I i B W Y W x 1 Z T 0 i c 0 N R T U Q i I C 8 + P E V u d H J 5 I F R 5 c G U 9 I k Z p b G x D b 2 x 1 b W 5 O Y W 1 l c y I g V m F s d W U 9 I n N b J n F 1 b 3 Q 7 Z G F 0 Z S Z x d W 9 0 O y w m c X V v d D t j Y X N l c y Z x d W 9 0 O y w m c X V v d D t k Z W F 0 a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p Z C 0 x O S 9 D a G F u Z 2 V k I F R 5 c G U u e 2 R h d G U s M H 0 m c X V v d D s s J n F 1 b 3 Q 7 U 2 V j d G l v b j E v Y 2 9 2 a W Q t M T k v Q 2 h h b m d l Z C B U e X B l L n t j Y X N l c y w x f S Z x d W 9 0 O y w m c X V v d D t T Z W N 0 a W 9 u M S 9 j b 3 Z p Z C 0 x O S 9 D a G F u Z 2 V k I F R 5 c G U u e 2 R l Y X R o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Z p Z C 0 x O S 9 D a G F u Z 2 V k I F R 5 c G U u e 2 R h d G U s M H 0 m c X V v d D s s J n F 1 b 3 Q 7 U 2 V j d G l v b j E v Y 2 9 2 a W Q t M T k v Q 2 h h b m d l Z C B U e X B l L n t j Y X N l c y w x f S Z x d W 9 0 O y w m c X V v d D t T Z W N 0 a W 9 u M S 9 j b 3 Z p Z C 0 x O S 9 D a G F u Z 2 V k I F R 5 c G U u e 2 R l Y X R o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a W Q t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t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a W Q t M T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K / E U t A K 0 0 e p M m X 6 g g i J n A A A A A A C A A A A A A A Q Z g A A A A E A A C A A A A A c r c k T R o m 9 e 4 a N l C b 4 c o + 5 3 z G + d R A E q e b u g q k R o W v 9 P w A A A A A O g A A A A A I A A C A A A A A 6 9 g o w G 7 s F T i Z W R J x 1 k Z H + x 5 N + v 8 t 0 s R I j y j Q S p L W 1 j F A A A A D H Y w v I 6 K 3 B R W O z i y w j e D 4 i b r f G i u 9 H o q 9 z l X G w R W L Q N v f U t p X X v V k c i v m s 0 R f R Z f I D J c v G 9 P Z l s / l 7 1 H j l e K 6 I s C x x / J v A i 3 L c t i n A M O R d Q E A A A A B z y W j o 6 N 4 4 q c a J 8 a Y m 5 E U r c y 1 E b Q c h x L e Z R d 6 U W G C R 3 H i 8 o h w f t X 2 E S / N G E U h 0 A Y T 3 H I D r p B 7 T Y n T n e k 5 P g d 0 e < / D a t a M a s h u p > 
</file>

<file path=customXml/itemProps1.xml><?xml version="1.0" encoding="utf-8"?>
<ds:datastoreItem xmlns:ds="http://schemas.openxmlformats.org/officeDocument/2006/customXml" ds:itemID="{BB926197-CA08-486C-A95E-1BDBCD3F7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covid-19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 ALkathami</dc:creator>
  <cp:lastModifiedBy>Abdulrahman ALkathami</cp:lastModifiedBy>
  <dcterms:created xsi:type="dcterms:W3CDTF">2023-06-19T19:15:38Z</dcterms:created>
  <dcterms:modified xsi:type="dcterms:W3CDTF">2023-06-19T20:40:10Z</dcterms:modified>
</cp:coreProperties>
</file>