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aiwan-CellTower-Location\"/>
    </mc:Choice>
  </mc:AlternateContent>
  <bookViews>
    <workbookView xWindow="0" yWindow="3600" windowWidth="21690" windowHeight="9570"/>
  </bookViews>
  <sheets>
    <sheet name="TPE100" sheetId="4" r:id="rId1"/>
    <sheet name="info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7" i="4" l="1"/>
  <c r="I527" i="4"/>
  <c r="J527" i="4"/>
  <c r="K527" i="4"/>
  <c r="L527" i="4"/>
  <c r="F526" i="4"/>
  <c r="I526" i="4"/>
  <c r="J526" i="4"/>
  <c r="K526" i="4"/>
  <c r="L526" i="4"/>
  <c r="F525" i="4"/>
  <c r="I525" i="4"/>
  <c r="J525" i="4"/>
  <c r="K525" i="4"/>
  <c r="L525" i="4"/>
  <c r="F524" i="4"/>
  <c r="I524" i="4"/>
  <c r="J524" i="4"/>
  <c r="K524" i="4"/>
  <c r="L524" i="4"/>
  <c r="F523" i="4"/>
  <c r="I523" i="4"/>
  <c r="J523" i="4"/>
  <c r="K523" i="4"/>
  <c r="L523" i="4"/>
  <c r="F522" i="4"/>
  <c r="I522" i="4"/>
  <c r="J522" i="4"/>
  <c r="K522" i="4"/>
  <c r="L522" i="4"/>
  <c r="F521" i="4"/>
  <c r="I521" i="4"/>
  <c r="J521" i="4"/>
  <c r="K521" i="4"/>
  <c r="L521" i="4"/>
  <c r="F520" i="4"/>
  <c r="I520" i="4"/>
  <c r="J520" i="4"/>
  <c r="K520" i="4"/>
  <c r="L520" i="4"/>
  <c r="F519" i="4"/>
  <c r="I519" i="4"/>
  <c r="J519" i="4"/>
  <c r="K519" i="4"/>
  <c r="L519" i="4"/>
  <c r="F518" i="4"/>
  <c r="I518" i="4"/>
  <c r="J518" i="4"/>
  <c r="K518" i="4"/>
  <c r="L518" i="4"/>
  <c r="F517" i="4"/>
  <c r="I517" i="4"/>
  <c r="J517" i="4"/>
  <c r="K517" i="4"/>
  <c r="L517" i="4"/>
  <c r="F516" i="4"/>
  <c r="I516" i="4"/>
  <c r="J516" i="4"/>
  <c r="K516" i="4"/>
  <c r="L516" i="4"/>
  <c r="F515" i="4"/>
  <c r="I515" i="4"/>
  <c r="J515" i="4"/>
  <c r="K515" i="4"/>
  <c r="L515" i="4"/>
  <c r="F514" i="4"/>
  <c r="I514" i="4"/>
  <c r="J514" i="4"/>
  <c r="K514" i="4"/>
  <c r="L514" i="4"/>
  <c r="F513" i="4"/>
  <c r="I513" i="4"/>
  <c r="J513" i="4"/>
  <c r="K513" i="4"/>
  <c r="L513" i="4"/>
  <c r="F512" i="4"/>
  <c r="I512" i="4"/>
  <c r="J512" i="4"/>
  <c r="K512" i="4"/>
  <c r="L512" i="4"/>
  <c r="F511" i="4"/>
  <c r="I511" i="4"/>
  <c r="J511" i="4"/>
  <c r="K511" i="4"/>
  <c r="L511" i="4"/>
  <c r="F510" i="4"/>
  <c r="I510" i="4"/>
  <c r="J510" i="4"/>
  <c r="K510" i="4"/>
  <c r="L510" i="4"/>
  <c r="F509" i="4"/>
  <c r="I509" i="4"/>
  <c r="J509" i="4"/>
  <c r="K509" i="4"/>
  <c r="L509" i="4"/>
  <c r="F508" i="4"/>
  <c r="I508" i="4"/>
  <c r="J508" i="4"/>
  <c r="K508" i="4"/>
  <c r="L508" i="4"/>
  <c r="F507" i="4"/>
  <c r="I507" i="4"/>
  <c r="J507" i="4"/>
  <c r="K507" i="4"/>
  <c r="L507" i="4"/>
  <c r="F506" i="4"/>
  <c r="I506" i="4"/>
  <c r="J506" i="4"/>
  <c r="K506" i="4"/>
  <c r="L506" i="4"/>
  <c r="F505" i="4"/>
  <c r="I505" i="4"/>
  <c r="J505" i="4"/>
  <c r="K505" i="4"/>
  <c r="L505" i="4"/>
  <c r="F504" i="4"/>
  <c r="I504" i="4"/>
  <c r="J504" i="4"/>
  <c r="K504" i="4"/>
  <c r="L504" i="4"/>
  <c r="F503" i="4"/>
  <c r="I503" i="4"/>
  <c r="J503" i="4"/>
  <c r="K503" i="4"/>
  <c r="L503" i="4"/>
  <c r="F502" i="4"/>
  <c r="I502" i="4"/>
  <c r="J502" i="4"/>
  <c r="K502" i="4"/>
  <c r="L502" i="4"/>
  <c r="F501" i="4"/>
  <c r="I501" i="4"/>
  <c r="J501" i="4"/>
  <c r="K501" i="4"/>
  <c r="L501" i="4"/>
  <c r="F500" i="4"/>
  <c r="I500" i="4"/>
  <c r="J500" i="4"/>
  <c r="K500" i="4"/>
  <c r="L500" i="4"/>
  <c r="F499" i="4"/>
  <c r="I499" i="4"/>
  <c r="J499" i="4"/>
  <c r="K499" i="4"/>
  <c r="L499" i="4"/>
  <c r="F498" i="4"/>
  <c r="I498" i="4"/>
  <c r="J498" i="4"/>
  <c r="K498" i="4"/>
  <c r="L498" i="4"/>
  <c r="F497" i="4"/>
  <c r="I497" i="4"/>
  <c r="J497" i="4"/>
  <c r="K497" i="4"/>
  <c r="L497" i="4"/>
  <c r="F496" i="4"/>
  <c r="I496" i="4"/>
  <c r="J496" i="4"/>
  <c r="K496" i="4"/>
  <c r="L496" i="4"/>
  <c r="F495" i="4"/>
  <c r="I495" i="4"/>
  <c r="J495" i="4"/>
  <c r="K495" i="4"/>
  <c r="L495" i="4"/>
  <c r="F494" i="4"/>
  <c r="I494" i="4"/>
  <c r="J494" i="4"/>
  <c r="K494" i="4"/>
  <c r="L494" i="4"/>
  <c r="F493" i="4"/>
  <c r="I493" i="4"/>
  <c r="J493" i="4"/>
  <c r="K493" i="4"/>
  <c r="L493" i="4"/>
  <c r="F492" i="4"/>
  <c r="I492" i="4"/>
  <c r="J492" i="4"/>
  <c r="K492" i="4"/>
  <c r="L492" i="4"/>
  <c r="F491" i="4"/>
  <c r="I491" i="4"/>
  <c r="J491" i="4"/>
  <c r="K491" i="4"/>
  <c r="L491" i="4"/>
  <c r="F490" i="4"/>
  <c r="I490" i="4"/>
  <c r="J490" i="4"/>
  <c r="K490" i="4"/>
  <c r="L490" i="4"/>
  <c r="F489" i="4"/>
  <c r="I489" i="4"/>
  <c r="J489" i="4"/>
  <c r="K489" i="4"/>
  <c r="L489" i="4"/>
  <c r="F488" i="4"/>
  <c r="I488" i="4"/>
  <c r="J488" i="4"/>
  <c r="K488" i="4"/>
  <c r="L488" i="4"/>
  <c r="F487" i="4"/>
  <c r="I487" i="4"/>
  <c r="J487" i="4"/>
  <c r="K487" i="4"/>
  <c r="L487" i="4"/>
  <c r="F486" i="4"/>
  <c r="I486" i="4"/>
  <c r="J486" i="4"/>
  <c r="K486" i="4"/>
  <c r="L486" i="4"/>
  <c r="F485" i="4"/>
  <c r="I485" i="4"/>
  <c r="J485" i="4"/>
  <c r="K485" i="4"/>
  <c r="L485" i="4"/>
  <c r="F484" i="4"/>
  <c r="I484" i="4"/>
  <c r="J484" i="4"/>
  <c r="K484" i="4"/>
  <c r="L484" i="4"/>
  <c r="F483" i="4"/>
  <c r="I483" i="4"/>
  <c r="J483" i="4"/>
  <c r="K483" i="4"/>
  <c r="L483" i="4"/>
  <c r="F482" i="4"/>
  <c r="I482" i="4"/>
  <c r="J482" i="4"/>
  <c r="K482" i="4"/>
  <c r="L482" i="4"/>
  <c r="F481" i="4"/>
  <c r="I481" i="4"/>
  <c r="J481" i="4"/>
  <c r="K481" i="4"/>
  <c r="L481" i="4"/>
  <c r="F480" i="4"/>
  <c r="I480" i="4"/>
  <c r="J480" i="4"/>
  <c r="K480" i="4"/>
  <c r="L480" i="4"/>
  <c r="F479" i="4"/>
  <c r="I479" i="4"/>
  <c r="J479" i="4"/>
  <c r="K479" i="4"/>
  <c r="L479" i="4"/>
  <c r="F478" i="4"/>
  <c r="I478" i="4"/>
  <c r="J478" i="4"/>
  <c r="K478" i="4"/>
  <c r="L478" i="4"/>
  <c r="F477" i="4"/>
  <c r="I477" i="4"/>
  <c r="J477" i="4"/>
  <c r="K477" i="4"/>
  <c r="L477" i="4"/>
  <c r="F476" i="4"/>
  <c r="I476" i="4"/>
  <c r="J476" i="4"/>
  <c r="K476" i="4"/>
  <c r="L476" i="4"/>
  <c r="F475" i="4"/>
  <c r="I475" i="4"/>
  <c r="J475" i="4"/>
  <c r="K475" i="4"/>
  <c r="L475" i="4"/>
  <c r="F474" i="4"/>
  <c r="I474" i="4"/>
  <c r="J474" i="4"/>
  <c r="K474" i="4"/>
  <c r="L474" i="4"/>
  <c r="F473" i="4"/>
  <c r="I473" i="4"/>
  <c r="J473" i="4"/>
  <c r="K473" i="4"/>
  <c r="L473" i="4"/>
  <c r="F472" i="4"/>
  <c r="I472" i="4"/>
  <c r="J472" i="4"/>
  <c r="K472" i="4"/>
  <c r="L472" i="4"/>
  <c r="F471" i="4"/>
  <c r="I471" i="4"/>
  <c r="J471" i="4"/>
  <c r="K471" i="4"/>
  <c r="L471" i="4"/>
  <c r="F470" i="4"/>
  <c r="I470" i="4"/>
  <c r="J470" i="4"/>
  <c r="K470" i="4"/>
  <c r="L470" i="4"/>
  <c r="F469" i="4"/>
  <c r="I469" i="4"/>
  <c r="J469" i="4"/>
  <c r="K469" i="4"/>
  <c r="L469" i="4"/>
  <c r="F468" i="4"/>
  <c r="I468" i="4"/>
  <c r="J468" i="4"/>
  <c r="K468" i="4"/>
  <c r="L468" i="4"/>
  <c r="F467" i="4"/>
  <c r="I467" i="4"/>
  <c r="J467" i="4"/>
  <c r="K467" i="4"/>
  <c r="L467" i="4"/>
  <c r="F466" i="4"/>
  <c r="I466" i="4"/>
  <c r="J466" i="4"/>
  <c r="K466" i="4"/>
  <c r="L466" i="4"/>
  <c r="F465" i="4"/>
  <c r="I465" i="4"/>
  <c r="J465" i="4"/>
  <c r="K465" i="4"/>
  <c r="L465" i="4"/>
  <c r="F464" i="4"/>
  <c r="I464" i="4"/>
  <c r="J464" i="4"/>
  <c r="K464" i="4"/>
  <c r="L464" i="4"/>
  <c r="F463" i="4"/>
  <c r="I463" i="4"/>
  <c r="J463" i="4"/>
  <c r="K463" i="4"/>
  <c r="L463" i="4"/>
  <c r="F462" i="4"/>
  <c r="I462" i="4"/>
  <c r="J462" i="4"/>
  <c r="K462" i="4"/>
  <c r="L462" i="4"/>
  <c r="F461" i="4"/>
  <c r="I461" i="4"/>
  <c r="J461" i="4"/>
  <c r="K461" i="4"/>
  <c r="L461" i="4"/>
  <c r="F460" i="4"/>
  <c r="I460" i="4"/>
  <c r="J460" i="4"/>
  <c r="K460" i="4"/>
  <c r="L460" i="4"/>
  <c r="F459" i="4"/>
  <c r="I459" i="4"/>
  <c r="J459" i="4"/>
  <c r="K459" i="4"/>
  <c r="L459" i="4"/>
  <c r="F458" i="4"/>
  <c r="I458" i="4"/>
  <c r="J458" i="4"/>
  <c r="K458" i="4"/>
  <c r="L458" i="4"/>
  <c r="F457" i="4"/>
  <c r="I457" i="4"/>
  <c r="J457" i="4"/>
  <c r="K457" i="4"/>
  <c r="L457" i="4"/>
  <c r="F456" i="4"/>
  <c r="I456" i="4"/>
  <c r="J456" i="4"/>
  <c r="K456" i="4"/>
  <c r="L456" i="4"/>
  <c r="F455" i="4"/>
  <c r="I455" i="4"/>
  <c r="J455" i="4"/>
  <c r="K455" i="4"/>
  <c r="L455" i="4"/>
  <c r="F454" i="4"/>
  <c r="I454" i="4"/>
  <c r="J454" i="4"/>
  <c r="K454" i="4"/>
  <c r="L454" i="4"/>
  <c r="F453" i="4"/>
  <c r="I453" i="4"/>
  <c r="J453" i="4"/>
  <c r="K453" i="4"/>
  <c r="L453" i="4"/>
  <c r="F452" i="4"/>
  <c r="I452" i="4"/>
  <c r="J452" i="4"/>
  <c r="K452" i="4"/>
  <c r="L452" i="4"/>
  <c r="F451" i="4"/>
  <c r="I451" i="4"/>
  <c r="J451" i="4"/>
  <c r="K451" i="4"/>
  <c r="L451" i="4"/>
  <c r="F450" i="4"/>
  <c r="I450" i="4"/>
  <c r="J450" i="4"/>
  <c r="K450" i="4"/>
  <c r="L450" i="4"/>
  <c r="F449" i="4"/>
  <c r="I449" i="4"/>
  <c r="J449" i="4"/>
  <c r="K449" i="4"/>
  <c r="L449" i="4"/>
  <c r="F448" i="4"/>
  <c r="I448" i="4"/>
  <c r="J448" i="4"/>
  <c r="K448" i="4"/>
  <c r="L448" i="4"/>
  <c r="F447" i="4"/>
  <c r="I447" i="4"/>
  <c r="J447" i="4"/>
  <c r="K447" i="4"/>
  <c r="L447" i="4"/>
  <c r="F446" i="4"/>
  <c r="I446" i="4"/>
  <c r="J446" i="4"/>
  <c r="K446" i="4"/>
  <c r="L446" i="4"/>
  <c r="F445" i="4"/>
  <c r="I445" i="4"/>
  <c r="J445" i="4"/>
  <c r="K445" i="4"/>
  <c r="L445" i="4"/>
  <c r="F444" i="4"/>
  <c r="I444" i="4"/>
  <c r="J444" i="4"/>
  <c r="K444" i="4"/>
  <c r="L444" i="4"/>
  <c r="F443" i="4"/>
  <c r="I443" i="4"/>
  <c r="J443" i="4"/>
  <c r="K443" i="4"/>
  <c r="L443" i="4"/>
  <c r="F442" i="4"/>
  <c r="I442" i="4"/>
  <c r="J442" i="4"/>
  <c r="K442" i="4"/>
  <c r="L442" i="4"/>
  <c r="F441" i="4"/>
  <c r="I441" i="4"/>
  <c r="J441" i="4"/>
  <c r="K441" i="4"/>
  <c r="L441" i="4"/>
  <c r="F440" i="4"/>
  <c r="I440" i="4"/>
  <c r="J440" i="4"/>
  <c r="K440" i="4"/>
  <c r="L440" i="4"/>
  <c r="F439" i="4"/>
  <c r="I439" i="4"/>
  <c r="J439" i="4"/>
  <c r="K439" i="4"/>
  <c r="L439" i="4"/>
  <c r="F438" i="4"/>
  <c r="I438" i="4"/>
  <c r="J438" i="4"/>
  <c r="K438" i="4"/>
  <c r="L438" i="4"/>
  <c r="F437" i="4"/>
  <c r="I437" i="4"/>
  <c r="J437" i="4"/>
  <c r="K437" i="4"/>
  <c r="L437" i="4"/>
  <c r="F436" i="4"/>
  <c r="I436" i="4"/>
  <c r="J436" i="4"/>
  <c r="K436" i="4"/>
  <c r="L436" i="4"/>
  <c r="F435" i="4"/>
  <c r="I435" i="4"/>
  <c r="J435" i="4"/>
  <c r="K435" i="4"/>
  <c r="L435" i="4"/>
  <c r="F434" i="4"/>
  <c r="I434" i="4"/>
  <c r="J434" i="4"/>
  <c r="K434" i="4"/>
  <c r="L434" i="4"/>
  <c r="F433" i="4"/>
  <c r="I433" i="4"/>
  <c r="J433" i="4"/>
  <c r="K433" i="4"/>
  <c r="L433" i="4"/>
  <c r="F432" i="4"/>
  <c r="I432" i="4"/>
  <c r="J432" i="4"/>
  <c r="K432" i="4"/>
  <c r="L432" i="4"/>
  <c r="F431" i="4"/>
  <c r="I431" i="4"/>
  <c r="J431" i="4"/>
  <c r="K431" i="4"/>
  <c r="L431" i="4"/>
  <c r="F430" i="4"/>
  <c r="I430" i="4"/>
  <c r="J430" i="4"/>
  <c r="K430" i="4"/>
  <c r="L430" i="4"/>
  <c r="F429" i="4"/>
  <c r="I429" i="4"/>
  <c r="J429" i="4"/>
  <c r="K429" i="4"/>
  <c r="L429" i="4"/>
  <c r="F428" i="4"/>
  <c r="I428" i="4"/>
  <c r="J428" i="4"/>
  <c r="K428" i="4"/>
  <c r="L428" i="4"/>
  <c r="F427" i="4"/>
  <c r="I427" i="4"/>
  <c r="J427" i="4"/>
  <c r="K427" i="4"/>
  <c r="L427" i="4"/>
  <c r="F426" i="4"/>
  <c r="I426" i="4"/>
  <c r="J426" i="4"/>
  <c r="K426" i="4"/>
  <c r="L426" i="4"/>
  <c r="F425" i="4"/>
  <c r="I425" i="4"/>
  <c r="J425" i="4"/>
  <c r="K425" i="4"/>
  <c r="L425" i="4"/>
  <c r="F424" i="4"/>
  <c r="I424" i="4"/>
  <c r="J424" i="4"/>
  <c r="K424" i="4"/>
  <c r="L424" i="4"/>
  <c r="F423" i="4"/>
  <c r="I423" i="4"/>
  <c r="J423" i="4"/>
  <c r="K423" i="4"/>
  <c r="L423" i="4"/>
  <c r="F422" i="4"/>
  <c r="I422" i="4"/>
  <c r="J422" i="4"/>
  <c r="K422" i="4"/>
  <c r="L422" i="4"/>
  <c r="F421" i="4"/>
  <c r="I421" i="4"/>
  <c r="J421" i="4"/>
  <c r="K421" i="4"/>
  <c r="L421" i="4"/>
  <c r="F420" i="4"/>
  <c r="I420" i="4"/>
  <c r="J420" i="4"/>
  <c r="K420" i="4"/>
  <c r="L420" i="4"/>
  <c r="F419" i="4"/>
  <c r="I419" i="4"/>
  <c r="J419" i="4"/>
  <c r="K419" i="4"/>
  <c r="L419" i="4"/>
  <c r="F418" i="4"/>
  <c r="I418" i="4"/>
  <c r="J418" i="4"/>
  <c r="K418" i="4"/>
  <c r="L418" i="4"/>
  <c r="F417" i="4"/>
  <c r="I417" i="4"/>
  <c r="J417" i="4"/>
  <c r="K417" i="4"/>
  <c r="L417" i="4"/>
  <c r="F416" i="4"/>
  <c r="I416" i="4"/>
  <c r="J416" i="4"/>
  <c r="K416" i="4"/>
  <c r="L416" i="4"/>
  <c r="F415" i="4"/>
  <c r="I415" i="4"/>
  <c r="J415" i="4"/>
  <c r="K415" i="4"/>
  <c r="L415" i="4"/>
  <c r="F414" i="4"/>
  <c r="I414" i="4"/>
  <c r="J414" i="4"/>
  <c r="K414" i="4"/>
  <c r="L414" i="4"/>
  <c r="F413" i="4"/>
  <c r="I413" i="4"/>
  <c r="J413" i="4"/>
  <c r="K413" i="4"/>
  <c r="L413" i="4"/>
  <c r="F412" i="4"/>
  <c r="I412" i="4"/>
  <c r="J412" i="4"/>
  <c r="K412" i="4"/>
  <c r="L412" i="4"/>
  <c r="F411" i="4"/>
  <c r="I411" i="4"/>
  <c r="J411" i="4"/>
  <c r="K411" i="4"/>
  <c r="L411" i="4"/>
  <c r="F410" i="4"/>
  <c r="I410" i="4"/>
  <c r="J410" i="4"/>
  <c r="K410" i="4"/>
  <c r="L410" i="4"/>
  <c r="F409" i="4"/>
  <c r="I409" i="4"/>
  <c r="J409" i="4"/>
  <c r="K409" i="4"/>
  <c r="L409" i="4"/>
  <c r="F408" i="4"/>
  <c r="I408" i="4"/>
  <c r="J408" i="4"/>
  <c r="K408" i="4"/>
  <c r="L408" i="4"/>
  <c r="F407" i="4" l="1"/>
  <c r="I407" i="4"/>
  <c r="J407" i="4"/>
  <c r="K407" i="4"/>
  <c r="L407" i="4"/>
  <c r="F406" i="4"/>
  <c r="I406" i="4"/>
  <c r="J406" i="4"/>
  <c r="K406" i="4"/>
  <c r="L406" i="4"/>
  <c r="F405" i="4"/>
  <c r="I405" i="4"/>
  <c r="J405" i="4"/>
  <c r="K405" i="4"/>
  <c r="L405" i="4"/>
  <c r="F404" i="4"/>
  <c r="I404" i="4"/>
  <c r="J404" i="4"/>
  <c r="K404" i="4"/>
  <c r="L404" i="4"/>
  <c r="F403" i="4"/>
  <c r="I403" i="4"/>
  <c r="J403" i="4"/>
  <c r="K403" i="4"/>
  <c r="L403" i="4"/>
  <c r="F402" i="4"/>
  <c r="I402" i="4"/>
  <c r="J402" i="4"/>
  <c r="K402" i="4"/>
  <c r="L402" i="4"/>
  <c r="F401" i="4"/>
  <c r="I401" i="4"/>
  <c r="J401" i="4"/>
  <c r="K401" i="4"/>
  <c r="L401" i="4"/>
  <c r="F400" i="4"/>
  <c r="I400" i="4"/>
  <c r="J400" i="4"/>
  <c r="K400" i="4"/>
  <c r="L400" i="4"/>
  <c r="F399" i="4"/>
  <c r="I399" i="4"/>
  <c r="J399" i="4"/>
  <c r="K399" i="4"/>
  <c r="L399" i="4"/>
  <c r="F398" i="4"/>
  <c r="I398" i="4"/>
  <c r="J398" i="4"/>
  <c r="K398" i="4"/>
  <c r="L398" i="4"/>
  <c r="F397" i="4"/>
  <c r="I397" i="4"/>
  <c r="J397" i="4"/>
  <c r="K397" i="4"/>
  <c r="L397" i="4"/>
  <c r="F396" i="4"/>
  <c r="I396" i="4"/>
  <c r="J396" i="4"/>
  <c r="K396" i="4"/>
  <c r="L396" i="4"/>
  <c r="F395" i="4"/>
  <c r="I395" i="4"/>
  <c r="J395" i="4"/>
  <c r="K395" i="4"/>
  <c r="L395" i="4"/>
  <c r="F394" i="4"/>
  <c r="I394" i="4"/>
  <c r="J394" i="4"/>
  <c r="K394" i="4"/>
  <c r="L394" i="4"/>
  <c r="F393" i="4"/>
  <c r="I393" i="4"/>
  <c r="J393" i="4"/>
  <c r="K393" i="4"/>
  <c r="L393" i="4"/>
  <c r="F392" i="4"/>
  <c r="I392" i="4"/>
  <c r="J392" i="4"/>
  <c r="K392" i="4"/>
  <c r="L392" i="4"/>
  <c r="F391" i="4"/>
  <c r="I391" i="4"/>
  <c r="J391" i="4"/>
  <c r="K391" i="4"/>
  <c r="L391" i="4"/>
  <c r="F390" i="4"/>
  <c r="I390" i="4"/>
  <c r="J390" i="4"/>
  <c r="K390" i="4"/>
  <c r="L390" i="4"/>
  <c r="F389" i="4"/>
  <c r="I389" i="4"/>
  <c r="J389" i="4"/>
  <c r="K389" i="4"/>
  <c r="L389" i="4"/>
  <c r="F388" i="4"/>
  <c r="I388" i="4"/>
  <c r="J388" i="4"/>
  <c r="K388" i="4"/>
  <c r="L388" i="4"/>
  <c r="F387" i="4"/>
  <c r="I387" i="4"/>
  <c r="J387" i="4"/>
  <c r="K387" i="4"/>
  <c r="L387" i="4"/>
  <c r="F386" i="4"/>
  <c r="I386" i="4"/>
  <c r="J386" i="4"/>
  <c r="K386" i="4"/>
  <c r="L386" i="4"/>
  <c r="F385" i="4"/>
  <c r="I385" i="4"/>
  <c r="J385" i="4"/>
  <c r="K385" i="4"/>
  <c r="L385" i="4"/>
  <c r="F384" i="4"/>
  <c r="I384" i="4"/>
  <c r="J384" i="4"/>
  <c r="K384" i="4"/>
  <c r="L384" i="4"/>
  <c r="F383" i="4"/>
  <c r="I383" i="4"/>
  <c r="J383" i="4"/>
  <c r="K383" i="4"/>
  <c r="L383" i="4"/>
  <c r="F382" i="4"/>
  <c r="I382" i="4"/>
  <c r="J382" i="4"/>
  <c r="K382" i="4"/>
  <c r="L382" i="4"/>
  <c r="F381" i="4"/>
  <c r="I381" i="4"/>
  <c r="J381" i="4"/>
  <c r="K381" i="4"/>
  <c r="L381" i="4"/>
  <c r="F380" i="4"/>
  <c r="I380" i="4"/>
  <c r="J380" i="4"/>
  <c r="K380" i="4"/>
  <c r="L380" i="4"/>
  <c r="F379" i="4"/>
  <c r="I379" i="4"/>
  <c r="J379" i="4"/>
  <c r="K379" i="4"/>
  <c r="L379" i="4"/>
  <c r="F378" i="4"/>
  <c r="I378" i="4"/>
  <c r="J378" i="4"/>
  <c r="K378" i="4"/>
  <c r="L378" i="4"/>
  <c r="F377" i="4"/>
  <c r="I377" i="4"/>
  <c r="J377" i="4"/>
  <c r="K377" i="4"/>
  <c r="L377" i="4"/>
  <c r="F376" i="4"/>
  <c r="I376" i="4"/>
  <c r="J376" i="4"/>
  <c r="K376" i="4"/>
  <c r="L376" i="4"/>
  <c r="F375" i="4"/>
  <c r="I375" i="4"/>
  <c r="J375" i="4"/>
  <c r="K375" i="4"/>
  <c r="L375" i="4"/>
  <c r="F374" i="4"/>
  <c r="I374" i="4"/>
  <c r="J374" i="4"/>
  <c r="K374" i="4"/>
  <c r="L374" i="4"/>
  <c r="F373" i="4"/>
  <c r="I373" i="4"/>
  <c r="J373" i="4"/>
  <c r="K373" i="4"/>
  <c r="L373" i="4"/>
  <c r="F372" i="4"/>
  <c r="I372" i="4"/>
  <c r="J372" i="4"/>
  <c r="K372" i="4"/>
  <c r="L372" i="4"/>
  <c r="F371" i="4"/>
  <c r="I371" i="4"/>
  <c r="J371" i="4"/>
  <c r="K371" i="4"/>
  <c r="L371" i="4"/>
  <c r="F370" i="4"/>
  <c r="I370" i="4"/>
  <c r="J370" i="4"/>
  <c r="K370" i="4"/>
  <c r="L370" i="4"/>
  <c r="F369" i="4"/>
  <c r="I369" i="4"/>
  <c r="J369" i="4"/>
  <c r="K369" i="4"/>
  <c r="L369" i="4"/>
  <c r="F368" i="4"/>
  <c r="I368" i="4"/>
  <c r="J368" i="4"/>
  <c r="K368" i="4"/>
  <c r="L368" i="4"/>
  <c r="F367" i="4"/>
  <c r="I367" i="4"/>
  <c r="J367" i="4"/>
  <c r="K367" i="4"/>
  <c r="L367" i="4"/>
  <c r="F366" i="4"/>
  <c r="I366" i="4"/>
  <c r="J366" i="4"/>
  <c r="K366" i="4"/>
  <c r="L366" i="4"/>
  <c r="F365" i="4"/>
  <c r="I365" i="4"/>
  <c r="J365" i="4"/>
  <c r="K365" i="4"/>
  <c r="L365" i="4"/>
  <c r="F364" i="4"/>
  <c r="I364" i="4"/>
  <c r="J364" i="4"/>
  <c r="K364" i="4"/>
  <c r="L364" i="4"/>
  <c r="F363" i="4"/>
  <c r="I363" i="4"/>
  <c r="J363" i="4"/>
  <c r="K363" i="4"/>
  <c r="L363" i="4"/>
  <c r="F362" i="4"/>
  <c r="I362" i="4"/>
  <c r="J362" i="4"/>
  <c r="K362" i="4"/>
  <c r="L362" i="4"/>
  <c r="F361" i="4" l="1"/>
  <c r="I361" i="4"/>
  <c r="J361" i="4"/>
  <c r="K361" i="4"/>
  <c r="L361" i="4"/>
  <c r="F360" i="4"/>
  <c r="I360" i="4"/>
  <c r="J360" i="4"/>
  <c r="K360" i="4"/>
  <c r="L360" i="4"/>
  <c r="F359" i="4"/>
  <c r="I359" i="4"/>
  <c r="J359" i="4"/>
  <c r="K359" i="4"/>
  <c r="L359" i="4"/>
  <c r="F358" i="4"/>
  <c r="I358" i="4"/>
  <c r="J358" i="4"/>
  <c r="K358" i="4"/>
  <c r="L358" i="4"/>
  <c r="F357" i="4"/>
  <c r="I357" i="4"/>
  <c r="J357" i="4"/>
  <c r="K357" i="4"/>
  <c r="L357" i="4"/>
  <c r="F356" i="4"/>
  <c r="I356" i="4"/>
  <c r="J356" i="4"/>
  <c r="K356" i="4"/>
  <c r="L356" i="4"/>
  <c r="F355" i="4"/>
  <c r="I355" i="4"/>
  <c r="J355" i="4"/>
  <c r="K355" i="4"/>
  <c r="L355" i="4"/>
  <c r="F354" i="4"/>
  <c r="I354" i="4"/>
  <c r="J354" i="4"/>
  <c r="K354" i="4"/>
  <c r="L354" i="4"/>
  <c r="F353" i="4"/>
  <c r="I353" i="4"/>
  <c r="J353" i="4"/>
  <c r="K353" i="4"/>
  <c r="L353" i="4"/>
  <c r="F352" i="4"/>
  <c r="I352" i="4"/>
  <c r="J352" i="4"/>
  <c r="K352" i="4"/>
  <c r="L352" i="4"/>
  <c r="F351" i="4"/>
  <c r="I351" i="4"/>
  <c r="J351" i="4"/>
  <c r="K351" i="4"/>
  <c r="L351" i="4"/>
  <c r="F350" i="4"/>
  <c r="I350" i="4"/>
  <c r="J350" i="4"/>
  <c r="K350" i="4"/>
  <c r="L350" i="4"/>
  <c r="F349" i="4"/>
  <c r="I349" i="4"/>
  <c r="J349" i="4"/>
  <c r="K349" i="4"/>
  <c r="L349" i="4"/>
  <c r="F348" i="4"/>
  <c r="I348" i="4"/>
  <c r="J348" i="4"/>
  <c r="K348" i="4"/>
  <c r="L348" i="4"/>
  <c r="F347" i="4"/>
  <c r="I347" i="4"/>
  <c r="J347" i="4"/>
  <c r="K347" i="4"/>
  <c r="L347" i="4"/>
  <c r="F346" i="4"/>
  <c r="I346" i="4"/>
  <c r="J346" i="4"/>
  <c r="K346" i="4"/>
  <c r="L346" i="4"/>
  <c r="F345" i="4"/>
  <c r="I345" i="4"/>
  <c r="J345" i="4"/>
  <c r="K345" i="4"/>
  <c r="L345" i="4"/>
  <c r="F344" i="4"/>
  <c r="I344" i="4"/>
  <c r="J344" i="4"/>
  <c r="K344" i="4"/>
  <c r="L344" i="4"/>
  <c r="F343" i="4"/>
  <c r="I343" i="4"/>
  <c r="J343" i="4"/>
  <c r="K343" i="4"/>
  <c r="L343" i="4"/>
  <c r="F342" i="4"/>
  <c r="I342" i="4"/>
  <c r="J342" i="4"/>
  <c r="K342" i="4"/>
  <c r="L342" i="4"/>
  <c r="F341" i="4"/>
  <c r="I341" i="4"/>
  <c r="J341" i="4"/>
  <c r="K341" i="4"/>
  <c r="L341" i="4"/>
  <c r="F340" i="4"/>
  <c r="I340" i="4"/>
  <c r="J340" i="4"/>
  <c r="K340" i="4"/>
  <c r="L340" i="4"/>
  <c r="F339" i="4"/>
  <c r="I339" i="4"/>
  <c r="J339" i="4"/>
  <c r="K339" i="4"/>
  <c r="L339" i="4"/>
  <c r="F338" i="4"/>
  <c r="I338" i="4"/>
  <c r="J338" i="4"/>
  <c r="K338" i="4"/>
  <c r="L338" i="4"/>
  <c r="F337" i="4"/>
  <c r="I337" i="4"/>
  <c r="J337" i="4"/>
  <c r="K337" i="4"/>
  <c r="L337" i="4"/>
  <c r="F336" i="4"/>
  <c r="I336" i="4"/>
  <c r="J336" i="4"/>
  <c r="K336" i="4"/>
  <c r="L336" i="4"/>
  <c r="F335" i="4"/>
  <c r="I335" i="4"/>
  <c r="J335" i="4"/>
  <c r="K335" i="4"/>
  <c r="L335" i="4"/>
  <c r="F334" i="4"/>
  <c r="I334" i="4"/>
  <c r="J334" i="4"/>
  <c r="K334" i="4"/>
  <c r="L334" i="4"/>
  <c r="F333" i="4"/>
  <c r="I333" i="4"/>
  <c r="J333" i="4"/>
  <c r="K333" i="4"/>
  <c r="L333" i="4"/>
  <c r="F332" i="4"/>
  <c r="I332" i="4"/>
  <c r="J332" i="4"/>
  <c r="K332" i="4"/>
  <c r="L332" i="4"/>
  <c r="F331" i="4"/>
  <c r="I331" i="4"/>
  <c r="J331" i="4"/>
  <c r="K331" i="4"/>
  <c r="L331" i="4"/>
  <c r="F330" i="4"/>
  <c r="I330" i="4"/>
  <c r="J330" i="4"/>
  <c r="K330" i="4"/>
  <c r="L330" i="4"/>
  <c r="F329" i="4"/>
  <c r="I329" i="4"/>
  <c r="J329" i="4"/>
  <c r="K329" i="4"/>
  <c r="L329" i="4"/>
  <c r="F328" i="4"/>
  <c r="I328" i="4"/>
  <c r="J328" i="4"/>
  <c r="K328" i="4"/>
  <c r="L328" i="4"/>
  <c r="F327" i="4"/>
  <c r="I327" i="4"/>
  <c r="J327" i="4"/>
  <c r="K327" i="4"/>
  <c r="L327" i="4"/>
  <c r="F326" i="4"/>
  <c r="I326" i="4"/>
  <c r="J326" i="4"/>
  <c r="K326" i="4"/>
  <c r="L326" i="4"/>
  <c r="F325" i="4"/>
  <c r="I325" i="4"/>
  <c r="J325" i="4"/>
  <c r="K325" i="4"/>
  <c r="L325" i="4"/>
  <c r="F324" i="4"/>
  <c r="I324" i="4"/>
  <c r="J324" i="4"/>
  <c r="K324" i="4"/>
  <c r="L324" i="4"/>
  <c r="F323" i="4"/>
  <c r="I323" i="4"/>
  <c r="J323" i="4"/>
  <c r="K323" i="4"/>
  <c r="L323" i="4"/>
  <c r="F322" i="4"/>
  <c r="I322" i="4"/>
  <c r="J322" i="4"/>
  <c r="K322" i="4"/>
  <c r="L322" i="4"/>
  <c r="F321" i="4"/>
  <c r="I321" i="4"/>
  <c r="J321" i="4"/>
  <c r="K321" i="4"/>
  <c r="L321" i="4"/>
  <c r="F320" i="4"/>
  <c r="I320" i="4"/>
  <c r="J320" i="4"/>
  <c r="K320" i="4"/>
  <c r="L320" i="4"/>
  <c r="F319" i="4"/>
  <c r="I319" i="4"/>
  <c r="J319" i="4"/>
  <c r="K319" i="4"/>
  <c r="L319" i="4"/>
  <c r="F318" i="4"/>
  <c r="I318" i="4"/>
  <c r="J318" i="4"/>
  <c r="K318" i="4"/>
  <c r="L318" i="4"/>
  <c r="F317" i="4"/>
  <c r="I317" i="4"/>
  <c r="J317" i="4"/>
  <c r="K317" i="4"/>
  <c r="L317" i="4"/>
  <c r="F316" i="4"/>
  <c r="I316" i="4"/>
  <c r="J316" i="4"/>
  <c r="K316" i="4"/>
  <c r="L316" i="4"/>
  <c r="F315" i="4"/>
  <c r="I315" i="4"/>
  <c r="J315" i="4"/>
  <c r="K315" i="4"/>
  <c r="L315" i="4"/>
  <c r="F314" i="4"/>
  <c r="I314" i="4"/>
  <c r="J314" i="4"/>
  <c r="K314" i="4"/>
  <c r="L314" i="4"/>
  <c r="F313" i="4"/>
  <c r="I313" i="4"/>
  <c r="J313" i="4"/>
  <c r="K313" i="4"/>
  <c r="L313" i="4"/>
  <c r="F312" i="4"/>
  <c r="I312" i="4"/>
  <c r="J312" i="4"/>
  <c r="K312" i="4"/>
  <c r="L312" i="4"/>
  <c r="F311" i="4"/>
  <c r="I311" i="4"/>
  <c r="J311" i="4"/>
  <c r="K311" i="4"/>
  <c r="L311" i="4"/>
  <c r="F310" i="4"/>
  <c r="I310" i="4"/>
  <c r="J310" i="4"/>
  <c r="K310" i="4"/>
  <c r="L310" i="4"/>
  <c r="F309" i="4"/>
  <c r="I309" i="4"/>
  <c r="J309" i="4"/>
  <c r="K309" i="4"/>
  <c r="L309" i="4"/>
  <c r="F308" i="4"/>
  <c r="I308" i="4"/>
  <c r="J308" i="4"/>
  <c r="K308" i="4"/>
  <c r="L308" i="4"/>
  <c r="F307" i="4"/>
  <c r="I307" i="4"/>
  <c r="J307" i="4"/>
  <c r="K307" i="4"/>
  <c r="L307" i="4"/>
  <c r="F306" i="4"/>
  <c r="I306" i="4"/>
  <c r="J306" i="4"/>
  <c r="K306" i="4"/>
  <c r="L306" i="4"/>
  <c r="F305" i="4"/>
  <c r="I305" i="4"/>
  <c r="J305" i="4"/>
  <c r="K305" i="4"/>
  <c r="L305" i="4"/>
  <c r="F304" i="4"/>
  <c r="I304" i="4"/>
  <c r="J304" i="4"/>
  <c r="K304" i="4"/>
  <c r="L304" i="4"/>
  <c r="F303" i="4"/>
  <c r="I303" i="4"/>
  <c r="J303" i="4"/>
  <c r="K303" i="4"/>
  <c r="L303" i="4"/>
  <c r="F302" i="4"/>
  <c r="I302" i="4"/>
  <c r="J302" i="4"/>
  <c r="K302" i="4"/>
  <c r="L302" i="4"/>
  <c r="F301" i="4"/>
  <c r="I301" i="4"/>
  <c r="J301" i="4"/>
  <c r="K301" i="4"/>
  <c r="L301" i="4"/>
  <c r="F300" i="4"/>
  <c r="I300" i="4"/>
  <c r="J300" i="4"/>
  <c r="K300" i="4"/>
  <c r="L300" i="4"/>
  <c r="F299" i="4"/>
  <c r="I299" i="4"/>
  <c r="J299" i="4"/>
  <c r="K299" i="4"/>
  <c r="L299" i="4"/>
  <c r="F298" i="4"/>
  <c r="I298" i="4"/>
  <c r="J298" i="4"/>
  <c r="K298" i="4"/>
  <c r="L298" i="4"/>
  <c r="F297" i="4"/>
  <c r="I297" i="4"/>
  <c r="J297" i="4"/>
  <c r="K297" i="4"/>
  <c r="L297" i="4"/>
  <c r="F296" i="4"/>
  <c r="I296" i="4"/>
  <c r="J296" i="4"/>
  <c r="K296" i="4"/>
  <c r="L296" i="4"/>
  <c r="F295" i="4"/>
  <c r="I295" i="4"/>
  <c r="J295" i="4"/>
  <c r="K295" i="4"/>
  <c r="L295" i="4"/>
  <c r="F294" i="4"/>
  <c r="I294" i="4"/>
  <c r="J294" i="4"/>
  <c r="K294" i="4"/>
  <c r="L294" i="4"/>
  <c r="F293" i="4"/>
  <c r="I293" i="4"/>
  <c r="J293" i="4"/>
  <c r="K293" i="4"/>
  <c r="L293" i="4"/>
  <c r="F292" i="4"/>
  <c r="I292" i="4"/>
  <c r="J292" i="4"/>
  <c r="K292" i="4"/>
  <c r="L292" i="4"/>
  <c r="F291" i="4"/>
  <c r="I291" i="4"/>
  <c r="J291" i="4"/>
  <c r="K291" i="4"/>
  <c r="L291" i="4"/>
  <c r="F290" i="4"/>
  <c r="I290" i="4"/>
  <c r="J290" i="4"/>
  <c r="K290" i="4"/>
  <c r="L290" i="4"/>
  <c r="F289" i="4"/>
  <c r="I289" i="4"/>
  <c r="J289" i="4"/>
  <c r="K289" i="4"/>
  <c r="L289" i="4"/>
  <c r="F288" i="4"/>
  <c r="I288" i="4"/>
  <c r="J288" i="4"/>
  <c r="K288" i="4"/>
  <c r="L288" i="4"/>
  <c r="F287" i="4"/>
  <c r="I287" i="4"/>
  <c r="J287" i="4"/>
  <c r="K287" i="4"/>
  <c r="L287" i="4"/>
  <c r="F286" i="4"/>
  <c r="I286" i="4"/>
  <c r="J286" i="4"/>
  <c r="K286" i="4"/>
  <c r="L286" i="4"/>
  <c r="F285" i="4"/>
  <c r="I285" i="4"/>
  <c r="J285" i="4"/>
  <c r="K285" i="4"/>
  <c r="L285" i="4"/>
  <c r="F284" i="4"/>
  <c r="I284" i="4"/>
  <c r="J284" i="4"/>
  <c r="K284" i="4"/>
  <c r="L284" i="4"/>
  <c r="F283" i="4"/>
  <c r="I283" i="4"/>
  <c r="J283" i="4"/>
  <c r="K283" i="4"/>
  <c r="L283" i="4"/>
  <c r="F282" i="4"/>
  <c r="I282" i="4"/>
  <c r="J282" i="4"/>
  <c r="K282" i="4"/>
  <c r="L282" i="4"/>
  <c r="F281" i="4"/>
  <c r="I281" i="4"/>
  <c r="J281" i="4"/>
  <c r="K281" i="4"/>
  <c r="L281" i="4"/>
  <c r="F280" i="4"/>
  <c r="I280" i="4"/>
  <c r="J280" i="4"/>
  <c r="K280" i="4"/>
  <c r="L280" i="4"/>
  <c r="F279" i="4"/>
  <c r="I279" i="4"/>
  <c r="J279" i="4"/>
  <c r="K279" i="4"/>
  <c r="L279" i="4"/>
  <c r="F278" i="4"/>
  <c r="I278" i="4"/>
  <c r="J278" i="4"/>
  <c r="K278" i="4"/>
  <c r="L278" i="4"/>
  <c r="F277" i="4"/>
  <c r="I277" i="4"/>
  <c r="J277" i="4"/>
  <c r="K277" i="4"/>
  <c r="L277" i="4"/>
  <c r="F276" i="4"/>
  <c r="I276" i="4"/>
  <c r="J276" i="4"/>
  <c r="K276" i="4"/>
  <c r="L276" i="4"/>
  <c r="F275" i="4"/>
  <c r="I275" i="4"/>
  <c r="J275" i="4"/>
  <c r="K275" i="4"/>
  <c r="L275" i="4"/>
  <c r="F274" i="4"/>
  <c r="I274" i="4"/>
  <c r="J274" i="4"/>
  <c r="K274" i="4"/>
  <c r="L274" i="4"/>
  <c r="F273" i="4"/>
  <c r="I273" i="4"/>
  <c r="J273" i="4"/>
  <c r="K273" i="4"/>
  <c r="L273" i="4"/>
  <c r="F272" i="4"/>
  <c r="I272" i="4"/>
  <c r="J272" i="4"/>
  <c r="K272" i="4"/>
  <c r="L272" i="4"/>
  <c r="F271" i="4"/>
  <c r="I271" i="4"/>
  <c r="J271" i="4"/>
  <c r="K271" i="4"/>
  <c r="L271" i="4"/>
  <c r="F270" i="4"/>
  <c r="I270" i="4"/>
  <c r="J270" i="4"/>
  <c r="K270" i="4"/>
  <c r="L270" i="4"/>
  <c r="F269" i="4"/>
  <c r="I269" i="4"/>
  <c r="J269" i="4"/>
  <c r="K269" i="4"/>
  <c r="L269" i="4"/>
  <c r="F268" i="4" l="1"/>
  <c r="I268" i="4"/>
  <c r="J268" i="4"/>
  <c r="K268" i="4"/>
  <c r="L268" i="4"/>
  <c r="F267" i="4"/>
  <c r="I267" i="4"/>
  <c r="J267" i="4"/>
  <c r="K267" i="4"/>
  <c r="L267" i="4"/>
  <c r="F266" i="4"/>
  <c r="I266" i="4"/>
  <c r="J266" i="4"/>
  <c r="K266" i="4"/>
  <c r="L266" i="4"/>
  <c r="F265" i="4"/>
  <c r="I265" i="4"/>
  <c r="J265" i="4"/>
  <c r="K265" i="4"/>
  <c r="L265" i="4"/>
  <c r="F264" i="4"/>
  <c r="I264" i="4"/>
  <c r="J264" i="4"/>
  <c r="K264" i="4"/>
  <c r="L264" i="4"/>
  <c r="F263" i="4"/>
  <c r="I263" i="4"/>
  <c r="J263" i="4"/>
  <c r="K263" i="4"/>
  <c r="L263" i="4"/>
  <c r="F262" i="4"/>
  <c r="I262" i="4"/>
  <c r="J262" i="4"/>
  <c r="K262" i="4"/>
  <c r="L262" i="4"/>
  <c r="F261" i="4"/>
  <c r="I261" i="4"/>
  <c r="J261" i="4"/>
  <c r="K261" i="4"/>
  <c r="L261" i="4"/>
  <c r="F260" i="4"/>
  <c r="I260" i="4"/>
  <c r="J260" i="4"/>
  <c r="K260" i="4"/>
  <c r="L260" i="4"/>
  <c r="F259" i="4"/>
  <c r="I259" i="4"/>
  <c r="J259" i="4"/>
  <c r="K259" i="4"/>
  <c r="L259" i="4"/>
  <c r="F258" i="4"/>
  <c r="I258" i="4"/>
  <c r="J258" i="4"/>
  <c r="K258" i="4"/>
  <c r="L258" i="4"/>
  <c r="F257" i="4"/>
  <c r="I257" i="4"/>
  <c r="J257" i="4"/>
  <c r="K257" i="4"/>
  <c r="L257" i="4"/>
  <c r="F256" i="4"/>
  <c r="I256" i="4"/>
  <c r="J256" i="4"/>
  <c r="K256" i="4"/>
  <c r="L256" i="4"/>
  <c r="F255" i="4"/>
  <c r="I255" i="4"/>
  <c r="J255" i="4"/>
  <c r="K255" i="4"/>
  <c r="L255" i="4"/>
  <c r="F254" i="4"/>
  <c r="I254" i="4"/>
  <c r="J254" i="4"/>
  <c r="K254" i="4"/>
  <c r="L254" i="4"/>
  <c r="F253" i="4"/>
  <c r="I253" i="4"/>
  <c r="J253" i="4"/>
  <c r="K253" i="4"/>
  <c r="L253" i="4"/>
  <c r="F252" i="4"/>
  <c r="I252" i="4"/>
  <c r="J252" i="4"/>
  <c r="K252" i="4"/>
  <c r="L252" i="4"/>
  <c r="F251" i="4"/>
  <c r="I251" i="4"/>
  <c r="J251" i="4"/>
  <c r="K251" i="4"/>
  <c r="L251" i="4"/>
  <c r="F250" i="4"/>
  <c r="I250" i="4"/>
  <c r="J250" i="4"/>
  <c r="K250" i="4"/>
  <c r="L250" i="4"/>
  <c r="F249" i="4"/>
  <c r="I249" i="4"/>
  <c r="J249" i="4"/>
  <c r="K249" i="4"/>
  <c r="L249" i="4"/>
  <c r="F248" i="4"/>
  <c r="I248" i="4"/>
  <c r="J248" i="4"/>
  <c r="K248" i="4"/>
  <c r="L248" i="4"/>
  <c r="F247" i="4"/>
  <c r="I247" i="4"/>
  <c r="J247" i="4"/>
  <c r="K247" i="4"/>
  <c r="L247" i="4"/>
  <c r="F246" i="4"/>
  <c r="I246" i="4"/>
  <c r="J246" i="4"/>
  <c r="K246" i="4"/>
  <c r="L246" i="4"/>
  <c r="F245" i="4"/>
  <c r="I245" i="4"/>
  <c r="J245" i="4"/>
  <c r="K245" i="4"/>
  <c r="L245" i="4"/>
  <c r="F244" i="4"/>
  <c r="I244" i="4"/>
  <c r="J244" i="4"/>
  <c r="K244" i="4"/>
  <c r="L244" i="4"/>
  <c r="F243" i="4"/>
  <c r="I243" i="4"/>
  <c r="J243" i="4"/>
  <c r="K243" i="4"/>
  <c r="L243" i="4"/>
  <c r="F242" i="4"/>
  <c r="I242" i="4"/>
  <c r="J242" i="4"/>
  <c r="K242" i="4"/>
  <c r="L242" i="4"/>
  <c r="F241" i="4"/>
  <c r="I241" i="4"/>
  <c r="J241" i="4"/>
  <c r="K241" i="4"/>
  <c r="L241" i="4"/>
  <c r="F240" i="4"/>
  <c r="I240" i="4"/>
  <c r="J240" i="4"/>
  <c r="K240" i="4"/>
  <c r="L240" i="4"/>
  <c r="F239" i="4"/>
  <c r="I239" i="4"/>
  <c r="J239" i="4"/>
  <c r="K239" i="4"/>
  <c r="L239" i="4"/>
  <c r="F238" i="4"/>
  <c r="I238" i="4"/>
  <c r="J238" i="4"/>
  <c r="K238" i="4"/>
  <c r="L238" i="4"/>
  <c r="F237" i="4"/>
  <c r="I237" i="4"/>
  <c r="J237" i="4"/>
  <c r="K237" i="4"/>
  <c r="L237" i="4"/>
  <c r="F236" i="4"/>
  <c r="I236" i="4"/>
  <c r="J236" i="4"/>
  <c r="K236" i="4"/>
  <c r="L236" i="4"/>
  <c r="F235" i="4"/>
  <c r="I235" i="4"/>
  <c r="J235" i="4"/>
  <c r="K235" i="4"/>
  <c r="L235" i="4"/>
  <c r="F234" i="4"/>
  <c r="I234" i="4"/>
  <c r="J234" i="4"/>
  <c r="K234" i="4"/>
  <c r="L234" i="4"/>
  <c r="F233" i="4"/>
  <c r="I233" i="4"/>
  <c r="J233" i="4"/>
  <c r="K233" i="4"/>
  <c r="L233" i="4"/>
  <c r="F232" i="4"/>
  <c r="I232" i="4"/>
  <c r="J232" i="4"/>
  <c r="K232" i="4"/>
  <c r="L232" i="4"/>
  <c r="F231" i="4"/>
  <c r="I231" i="4"/>
  <c r="J231" i="4"/>
  <c r="K231" i="4"/>
  <c r="L231" i="4"/>
  <c r="F230" i="4"/>
  <c r="I230" i="4"/>
  <c r="J230" i="4"/>
  <c r="K230" i="4"/>
  <c r="L230" i="4"/>
  <c r="F229" i="4"/>
  <c r="I229" i="4"/>
  <c r="J229" i="4"/>
  <c r="K229" i="4"/>
  <c r="L229" i="4"/>
  <c r="F228" i="4"/>
  <c r="I228" i="4"/>
  <c r="J228" i="4"/>
  <c r="K228" i="4"/>
  <c r="L228" i="4"/>
  <c r="F227" i="4"/>
  <c r="I227" i="4"/>
  <c r="J227" i="4"/>
  <c r="K227" i="4"/>
  <c r="L227" i="4"/>
  <c r="F226" i="4"/>
  <c r="I226" i="4"/>
  <c r="J226" i="4"/>
  <c r="K226" i="4"/>
  <c r="L226" i="4"/>
  <c r="F225" i="4"/>
  <c r="I225" i="4"/>
  <c r="J225" i="4"/>
  <c r="K225" i="4"/>
  <c r="L225" i="4"/>
  <c r="F224" i="4"/>
  <c r="I224" i="4"/>
  <c r="J224" i="4"/>
  <c r="K224" i="4"/>
  <c r="L224" i="4"/>
  <c r="F223" i="4"/>
  <c r="I223" i="4"/>
  <c r="J223" i="4"/>
  <c r="K223" i="4"/>
  <c r="L223" i="4"/>
  <c r="F222" i="4"/>
  <c r="I222" i="4"/>
  <c r="J222" i="4"/>
  <c r="K222" i="4"/>
  <c r="L222" i="4"/>
  <c r="F221" i="4"/>
  <c r="I221" i="4"/>
  <c r="J221" i="4"/>
  <c r="K221" i="4"/>
  <c r="L221" i="4"/>
  <c r="F220" i="4"/>
  <c r="I220" i="4"/>
  <c r="J220" i="4"/>
  <c r="K220" i="4"/>
  <c r="L220" i="4"/>
  <c r="F219" i="4"/>
  <c r="I219" i="4"/>
  <c r="J219" i="4"/>
  <c r="K219" i="4"/>
  <c r="L219" i="4"/>
  <c r="F218" i="4"/>
  <c r="I218" i="4"/>
  <c r="J218" i="4"/>
  <c r="K218" i="4"/>
  <c r="L218" i="4"/>
  <c r="F217" i="4"/>
  <c r="I217" i="4"/>
  <c r="J217" i="4"/>
  <c r="K217" i="4"/>
  <c r="L217" i="4"/>
  <c r="F216" i="4"/>
  <c r="I216" i="4"/>
  <c r="J216" i="4"/>
  <c r="K216" i="4"/>
  <c r="L216" i="4"/>
  <c r="F215" i="4"/>
  <c r="I215" i="4"/>
  <c r="J215" i="4"/>
  <c r="K215" i="4"/>
  <c r="L215" i="4"/>
  <c r="F214" i="4"/>
  <c r="I214" i="4"/>
  <c r="J214" i="4"/>
  <c r="K214" i="4"/>
  <c r="L214" i="4"/>
  <c r="F213" i="4"/>
  <c r="I213" i="4"/>
  <c r="J213" i="4"/>
  <c r="K213" i="4"/>
  <c r="L213" i="4"/>
  <c r="F212" i="4"/>
  <c r="I212" i="4"/>
  <c r="J212" i="4"/>
  <c r="K212" i="4"/>
  <c r="L212" i="4"/>
  <c r="F211" i="4"/>
  <c r="I211" i="4"/>
  <c r="J211" i="4"/>
  <c r="K211" i="4"/>
  <c r="L211" i="4"/>
  <c r="F210" i="4"/>
  <c r="I210" i="4"/>
  <c r="J210" i="4"/>
  <c r="K210" i="4"/>
  <c r="L210" i="4"/>
  <c r="F209" i="4"/>
  <c r="I209" i="4"/>
  <c r="J209" i="4"/>
  <c r="K209" i="4"/>
  <c r="L209" i="4"/>
  <c r="F208" i="4"/>
  <c r="I208" i="4"/>
  <c r="J208" i="4"/>
  <c r="K208" i="4"/>
  <c r="L208" i="4"/>
  <c r="F207" i="4"/>
  <c r="I207" i="4"/>
  <c r="J207" i="4"/>
  <c r="K207" i="4"/>
  <c r="L207" i="4"/>
  <c r="F206" i="4"/>
  <c r="I206" i="4"/>
  <c r="J206" i="4"/>
  <c r="K206" i="4"/>
  <c r="L206" i="4"/>
  <c r="F205" i="4"/>
  <c r="I205" i="4"/>
  <c r="J205" i="4"/>
  <c r="K205" i="4"/>
  <c r="L205" i="4"/>
  <c r="F204" i="4"/>
  <c r="I204" i="4"/>
  <c r="J204" i="4"/>
  <c r="K204" i="4"/>
  <c r="L204" i="4"/>
  <c r="F203" i="4"/>
  <c r="I203" i="4"/>
  <c r="J203" i="4"/>
  <c r="K203" i="4"/>
  <c r="L203" i="4"/>
  <c r="F202" i="4"/>
  <c r="I202" i="4"/>
  <c r="J202" i="4"/>
  <c r="K202" i="4"/>
  <c r="L202" i="4"/>
  <c r="F201" i="4"/>
  <c r="I201" i="4"/>
  <c r="J201" i="4"/>
  <c r="K201" i="4"/>
  <c r="L201" i="4"/>
  <c r="F200" i="4"/>
  <c r="I200" i="4"/>
  <c r="J200" i="4"/>
  <c r="K200" i="4"/>
  <c r="L200" i="4"/>
  <c r="F199" i="4"/>
  <c r="I199" i="4"/>
  <c r="J199" i="4"/>
  <c r="K199" i="4"/>
  <c r="L199" i="4"/>
  <c r="F198" i="4"/>
  <c r="I198" i="4"/>
  <c r="J198" i="4"/>
  <c r="K198" i="4"/>
  <c r="L198" i="4"/>
  <c r="F197" i="4"/>
  <c r="I197" i="4"/>
  <c r="J197" i="4"/>
  <c r="K197" i="4"/>
  <c r="L197" i="4"/>
  <c r="F196" i="4"/>
  <c r="I196" i="4"/>
  <c r="J196" i="4"/>
  <c r="K196" i="4"/>
  <c r="L196" i="4"/>
  <c r="F195" i="4"/>
  <c r="I195" i="4"/>
  <c r="J195" i="4"/>
  <c r="K195" i="4"/>
  <c r="L195" i="4"/>
  <c r="F194" i="4"/>
  <c r="I194" i="4"/>
  <c r="J194" i="4"/>
  <c r="K194" i="4"/>
  <c r="L194" i="4"/>
  <c r="F193" i="4"/>
  <c r="I193" i="4"/>
  <c r="J193" i="4"/>
  <c r="K193" i="4"/>
  <c r="L193" i="4"/>
  <c r="F192" i="4"/>
  <c r="I192" i="4"/>
  <c r="J192" i="4"/>
  <c r="K192" i="4"/>
  <c r="L192" i="4"/>
  <c r="F191" i="4"/>
  <c r="I191" i="4"/>
  <c r="J191" i="4"/>
  <c r="K191" i="4"/>
  <c r="L191" i="4"/>
  <c r="F190" i="4"/>
  <c r="I190" i="4"/>
  <c r="J190" i="4"/>
  <c r="K190" i="4"/>
  <c r="L190" i="4"/>
  <c r="F189" i="4"/>
  <c r="I189" i="4"/>
  <c r="J189" i="4"/>
  <c r="K189" i="4"/>
  <c r="L189" i="4"/>
  <c r="F188" i="4"/>
  <c r="I188" i="4"/>
  <c r="J188" i="4"/>
  <c r="K188" i="4"/>
  <c r="L188" i="4"/>
  <c r="F187" i="4"/>
  <c r="I187" i="4"/>
  <c r="J187" i="4"/>
  <c r="K187" i="4"/>
  <c r="L187" i="4"/>
  <c r="F186" i="4"/>
  <c r="I186" i="4"/>
  <c r="J186" i="4"/>
  <c r="K186" i="4"/>
  <c r="L186" i="4"/>
  <c r="F185" i="4"/>
  <c r="I185" i="4"/>
  <c r="J185" i="4"/>
  <c r="K185" i="4"/>
  <c r="L185" i="4"/>
  <c r="F184" i="4"/>
  <c r="I184" i="4"/>
  <c r="J184" i="4"/>
  <c r="K184" i="4"/>
  <c r="L184" i="4"/>
  <c r="F183" i="4"/>
  <c r="I183" i="4"/>
  <c r="J183" i="4"/>
  <c r="K183" i="4"/>
  <c r="L183" i="4"/>
  <c r="F3" i="4"/>
  <c r="I3" i="4"/>
  <c r="J3" i="4"/>
  <c r="K3" i="4"/>
  <c r="L3" i="4"/>
  <c r="F4" i="4"/>
  <c r="I4" i="4"/>
  <c r="J4" i="4"/>
  <c r="K4" i="4"/>
  <c r="L4" i="4"/>
  <c r="F5" i="4"/>
  <c r="I5" i="4"/>
  <c r="J5" i="4"/>
  <c r="K5" i="4"/>
  <c r="L5" i="4"/>
  <c r="F6" i="4"/>
  <c r="I6" i="4"/>
  <c r="J6" i="4"/>
  <c r="K6" i="4"/>
  <c r="L6" i="4"/>
  <c r="F7" i="4"/>
  <c r="I7" i="4"/>
  <c r="J7" i="4"/>
  <c r="K7" i="4"/>
  <c r="L7" i="4"/>
  <c r="F8" i="4"/>
  <c r="I8" i="4"/>
  <c r="J8" i="4"/>
  <c r="K8" i="4"/>
  <c r="L8" i="4"/>
  <c r="F9" i="4"/>
  <c r="I9" i="4"/>
  <c r="J9" i="4"/>
  <c r="K9" i="4"/>
  <c r="L9" i="4"/>
  <c r="F10" i="4"/>
  <c r="I10" i="4"/>
  <c r="J10" i="4"/>
  <c r="K10" i="4"/>
  <c r="L10" i="4"/>
  <c r="F11" i="4"/>
  <c r="I11" i="4"/>
  <c r="J11" i="4"/>
  <c r="K11" i="4"/>
  <c r="L11" i="4"/>
  <c r="F12" i="4"/>
  <c r="I12" i="4"/>
  <c r="J12" i="4"/>
  <c r="K12" i="4"/>
  <c r="L12" i="4"/>
  <c r="F13" i="4"/>
  <c r="I13" i="4"/>
  <c r="J13" i="4"/>
  <c r="K13" i="4"/>
  <c r="L13" i="4"/>
  <c r="F14" i="4"/>
  <c r="I14" i="4"/>
  <c r="J14" i="4"/>
  <c r="K14" i="4"/>
  <c r="L14" i="4"/>
  <c r="F15" i="4"/>
  <c r="I15" i="4"/>
  <c r="J15" i="4"/>
  <c r="K15" i="4"/>
  <c r="L15" i="4"/>
  <c r="F16" i="4"/>
  <c r="I16" i="4"/>
  <c r="J16" i="4"/>
  <c r="K16" i="4"/>
  <c r="L16" i="4"/>
  <c r="F17" i="4"/>
  <c r="I17" i="4"/>
  <c r="J17" i="4"/>
  <c r="K17" i="4"/>
  <c r="L17" i="4"/>
  <c r="F18" i="4"/>
  <c r="I18" i="4"/>
  <c r="J18" i="4"/>
  <c r="K18" i="4"/>
  <c r="L18" i="4"/>
  <c r="F19" i="4"/>
  <c r="I19" i="4"/>
  <c r="J19" i="4"/>
  <c r="K19" i="4"/>
  <c r="L19" i="4"/>
  <c r="F20" i="4"/>
  <c r="I20" i="4"/>
  <c r="J20" i="4"/>
  <c r="K20" i="4"/>
  <c r="L20" i="4"/>
  <c r="F21" i="4"/>
  <c r="I21" i="4"/>
  <c r="J21" i="4"/>
  <c r="K21" i="4"/>
  <c r="L21" i="4"/>
  <c r="F22" i="4"/>
  <c r="I22" i="4"/>
  <c r="J22" i="4"/>
  <c r="K22" i="4"/>
  <c r="L22" i="4"/>
  <c r="F23" i="4"/>
  <c r="I23" i="4"/>
  <c r="J23" i="4"/>
  <c r="K23" i="4"/>
  <c r="L23" i="4"/>
  <c r="F24" i="4"/>
  <c r="I24" i="4"/>
  <c r="J24" i="4"/>
  <c r="K24" i="4"/>
  <c r="L24" i="4"/>
  <c r="F25" i="4"/>
  <c r="I25" i="4"/>
  <c r="J25" i="4"/>
  <c r="K25" i="4"/>
  <c r="L25" i="4"/>
  <c r="F26" i="4"/>
  <c r="I26" i="4"/>
  <c r="J26" i="4"/>
  <c r="K26" i="4"/>
  <c r="L26" i="4"/>
  <c r="F27" i="4"/>
  <c r="I27" i="4"/>
  <c r="J27" i="4"/>
  <c r="K27" i="4"/>
  <c r="L27" i="4"/>
  <c r="F28" i="4"/>
  <c r="I28" i="4"/>
  <c r="J28" i="4"/>
  <c r="K28" i="4"/>
  <c r="L28" i="4"/>
  <c r="F29" i="4"/>
  <c r="I29" i="4"/>
  <c r="J29" i="4"/>
  <c r="K29" i="4"/>
  <c r="L29" i="4"/>
  <c r="F30" i="4"/>
  <c r="I30" i="4"/>
  <c r="J30" i="4"/>
  <c r="K30" i="4"/>
  <c r="L30" i="4"/>
  <c r="F31" i="4"/>
  <c r="I31" i="4"/>
  <c r="J31" i="4"/>
  <c r="K31" i="4"/>
  <c r="L31" i="4"/>
  <c r="F32" i="4"/>
  <c r="I32" i="4"/>
  <c r="J32" i="4"/>
  <c r="K32" i="4"/>
  <c r="L32" i="4"/>
  <c r="F33" i="4"/>
  <c r="I33" i="4"/>
  <c r="J33" i="4"/>
  <c r="K33" i="4"/>
  <c r="L33" i="4"/>
  <c r="F34" i="4"/>
  <c r="I34" i="4"/>
  <c r="J34" i="4"/>
  <c r="K34" i="4"/>
  <c r="L34" i="4"/>
  <c r="F35" i="4"/>
  <c r="I35" i="4"/>
  <c r="J35" i="4"/>
  <c r="K35" i="4"/>
  <c r="L35" i="4"/>
  <c r="F36" i="4"/>
  <c r="I36" i="4"/>
  <c r="J36" i="4"/>
  <c r="K36" i="4"/>
  <c r="L36" i="4"/>
  <c r="F37" i="4"/>
  <c r="I37" i="4"/>
  <c r="J37" i="4"/>
  <c r="K37" i="4"/>
  <c r="L37" i="4"/>
  <c r="F38" i="4"/>
  <c r="I38" i="4"/>
  <c r="J38" i="4"/>
  <c r="K38" i="4"/>
  <c r="L38" i="4"/>
  <c r="F39" i="4"/>
  <c r="I39" i="4"/>
  <c r="J39" i="4"/>
  <c r="K39" i="4"/>
  <c r="L39" i="4"/>
  <c r="F40" i="4"/>
  <c r="I40" i="4"/>
  <c r="J40" i="4"/>
  <c r="K40" i="4"/>
  <c r="L40" i="4"/>
  <c r="F41" i="4"/>
  <c r="I41" i="4"/>
  <c r="J41" i="4"/>
  <c r="K41" i="4"/>
  <c r="L41" i="4"/>
  <c r="F42" i="4"/>
  <c r="I42" i="4"/>
  <c r="J42" i="4"/>
  <c r="K42" i="4"/>
  <c r="L42" i="4"/>
  <c r="F43" i="4"/>
  <c r="I43" i="4"/>
  <c r="J43" i="4"/>
  <c r="K43" i="4"/>
  <c r="L43" i="4"/>
  <c r="F44" i="4"/>
  <c r="I44" i="4"/>
  <c r="J44" i="4"/>
  <c r="K44" i="4"/>
  <c r="L44" i="4"/>
  <c r="F45" i="4"/>
  <c r="I45" i="4"/>
  <c r="J45" i="4"/>
  <c r="K45" i="4"/>
  <c r="L45" i="4"/>
  <c r="F46" i="4"/>
  <c r="I46" i="4"/>
  <c r="J46" i="4"/>
  <c r="K46" i="4"/>
  <c r="L46" i="4"/>
  <c r="F47" i="4"/>
  <c r="I47" i="4"/>
  <c r="J47" i="4"/>
  <c r="K47" i="4"/>
  <c r="L47" i="4"/>
  <c r="F48" i="4"/>
  <c r="I48" i="4"/>
  <c r="J48" i="4"/>
  <c r="K48" i="4"/>
  <c r="L48" i="4"/>
  <c r="F49" i="4"/>
  <c r="I49" i="4"/>
  <c r="J49" i="4"/>
  <c r="K49" i="4"/>
  <c r="L49" i="4"/>
  <c r="F50" i="4"/>
  <c r="I50" i="4"/>
  <c r="J50" i="4"/>
  <c r="K50" i="4"/>
  <c r="L50" i="4"/>
  <c r="F51" i="4"/>
  <c r="I51" i="4"/>
  <c r="J51" i="4"/>
  <c r="K51" i="4"/>
  <c r="L51" i="4"/>
  <c r="F52" i="4"/>
  <c r="I52" i="4"/>
  <c r="J52" i="4"/>
  <c r="K52" i="4"/>
  <c r="L52" i="4"/>
  <c r="F53" i="4"/>
  <c r="I53" i="4"/>
  <c r="J53" i="4"/>
  <c r="K53" i="4"/>
  <c r="L53" i="4"/>
  <c r="F54" i="4"/>
  <c r="I54" i="4"/>
  <c r="J54" i="4"/>
  <c r="K54" i="4"/>
  <c r="L54" i="4"/>
  <c r="F55" i="4"/>
  <c r="I55" i="4"/>
  <c r="J55" i="4"/>
  <c r="K55" i="4"/>
  <c r="L55" i="4"/>
  <c r="F56" i="4"/>
  <c r="I56" i="4"/>
  <c r="J56" i="4"/>
  <c r="K56" i="4"/>
  <c r="L56" i="4"/>
  <c r="F57" i="4"/>
  <c r="I57" i="4"/>
  <c r="J57" i="4"/>
  <c r="K57" i="4"/>
  <c r="L57" i="4"/>
  <c r="F58" i="4"/>
  <c r="I58" i="4"/>
  <c r="J58" i="4"/>
  <c r="K58" i="4"/>
  <c r="L58" i="4"/>
  <c r="F59" i="4"/>
  <c r="I59" i="4"/>
  <c r="J59" i="4"/>
  <c r="K59" i="4"/>
  <c r="L59" i="4"/>
  <c r="F60" i="4"/>
  <c r="I60" i="4"/>
  <c r="J60" i="4"/>
  <c r="K60" i="4"/>
  <c r="L60" i="4"/>
  <c r="F61" i="4"/>
  <c r="I61" i="4"/>
  <c r="J61" i="4"/>
  <c r="K61" i="4"/>
  <c r="L61" i="4"/>
  <c r="F62" i="4"/>
  <c r="I62" i="4"/>
  <c r="J62" i="4"/>
  <c r="K62" i="4"/>
  <c r="L62" i="4"/>
  <c r="F63" i="4"/>
  <c r="I63" i="4"/>
  <c r="J63" i="4"/>
  <c r="K63" i="4"/>
  <c r="L63" i="4"/>
  <c r="F64" i="4"/>
  <c r="I64" i="4"/>
  <c r="J64" i="4"/>
  <c r="K64" i="4"/>
  <c r="L64" i="4"/>
  <c r="F65" i="4"/>
  <c r="I65" i="4"/>
  <c r="J65" i="4"/>
  <c r="K65" i="4"/>
  <c r="L65" i="4"/>
  <c r="F66" i="4"/>
  <c r="I66" i="4"/>
  <c r="J66" i="4"/>
  <c r="K66" i="4"/>
  <c r="L66" i="4"/>
  <c r="F67" i="4"/>
  <c r="I67" i="4"/>
  <c r="J67" i="4"/>
  <c r="K67" i="4"/>
  <c r="L67" i="4"/>
  <c r="F68" i="4"/>
  <c r="I68" i="4"/>
  <c r="J68" i="4"/>
  <c r="K68" i="4"/>
  <c r="L68" i="4"/>
  <c r="F69" i="4"/>
  <c r="I69" i="4"/>
  <c r="J69" i="4"/>
  <c r="K69" i="4"/>
  <c r="L69" i="4"/>
  <c r="F70" i="4"/>
  <c r="I70" i="4"/>
  <c r="J70" i="4"/>
  <c r="K70" i="4"/>
  <c r="L70" i="4"/>
  <c r="F71" i="4"/>
  <c r="I71" i="4"/>
  <c r="J71" i="4"/>
  <c r="K71" i="4"/>
  <c r="L71" i="4"/>
  <c r="F72" i="4"/>
  <c r="I72" i="4"/>
  <c r="J72" i="4"/>
  <c r="K72" i="4"/>
  <c r="L72" i="4"/>
  <c r="F73" i="4"/>
  <c r="I73" i="4"/>
  <c r="J73" i="4"/>
  <c r="K73" i="4"/>
  <c r="L73" i="4"/>
  <c r="F74" i="4"/>
  <c r="I74" i="4"/>
  <c r="J74" i="4"/>
  <c r="K74" i="4"/>
  <c r="L74" i="4"/>
  <c r="F75" i="4"/>
  <c r="I75" i="4"/>
  <c r="J75" i="4"/>
  <c r="K75" i="4"/>
  <c r="L75" i="4"/>
  <c r="F76" i="4"/>
  <c r="I76" i="4"/>
  <c r="J76" i="4"/>
  <c r="K76" i="4"/>
  <c r="L76" i="4"/>
  <c r="F77" i="4"/>
  <c r="I77" i="4"/>
  <c r="J77" i="4"/>
  <c r="K77" i="4"/>
  <c r="L77" i="4"/>
  <c r="F78" i="4"/>
  <c r="I78" i="4"/>
  <c r="J78" i="4"/>
  <c r="K78" i="4"/>
  <c r="L78" i="4"/>
  <c r="F79" i="4"/>
  <c r="I79" i="4"/>
  <c r="J79" i="4"/>
  <c r="K79" i="4"/>
  <c r="L79" i="4"/>
  <c r="F80" i="4"/>
  <c r="I80" i="4"/>
  <c r="J80" i="4"/>
  <c r="K80" i="4"/>
  <c r="L80" i="4"/>
  <c r="F81" i="4"/>
  <c r="I81" i="4"/>
  <c r="J81" i="4"/>
  <c r="K81" i="4"/>
  <c r="L81" i="4"/>
  <c r="F82" i="4"/>
  <c r="I82" i="4"/>
  <c r="J82" i="4"/>
  <c r="K82" i="4"/>
  <c r="L82" i="4"/>
  <c r="F83" i="4"/>
  <c r="I83" i="4"/>
  <c r="J83" i="4"/>
  <c r="K83" i="4"/>
  <c r="L83" i="4"/>
  <c r="F84" i="4"/>
  <c r="I84" i="4"/>
  <c r="J84" i="4"/>
  <c r="K84" i="4"/>
  <c r="L84" i="4"/>
  <c r="F85" i="4"/>
  <c r="I85" i="4"/>
  <c r="J85" i="4"/>
  <c r="K85" i="4"/>
  <c r="L85" i="4"/>
  <c r="F86" i="4"/>
  <c r="I86" i="4"/>
  <c r="J86" i="4"/>
  <c r="K86" i="4"/>
  <c r="L86" i="4"/>
  <c r="F87" i="4"/>
  <c r="I87" i="4"/>
  <c r="J87" i="4"/>
  <c r="K87" i="4"/>
  <c r="L87" i="4"/>
  <c r="F88" i="4"/>
  <c r="I88" i="4"/>
  <c r="J88" i="4"/>
  <c r="K88" i="4"/>
  <c r="L88" i="4"/>
  <c r="F89" i="4"/>
  <c r="I89" i="4"/>
  <c r="J89" i="4"/>
  <c r="K89" i="4"/>
  <c r="L89" i="4"/>
  <c r="F90" i="4"/>
  <c r="I90" i="4"/>
  <c r="J90" i="4"/>
  <c r="K90" i="4"/>
  <c r="L90" i="4"/>
  <c r="F91" i="4"/>
  <c r="I91" i="4"/>
  <c r="J91" i="4"/>
  <c r="K91" i="4"/>
  <c r="L91" i="4"/>
  <c r="F92" i="4"/>
  <c r="I92" i="4"/>
  <c r="J92" i="4"/>
  <c r="K92" i="4"/>
  <c r="L92" i="4"/>
  <c r="F93" i="4"/>
  <c r="I93" i="4"/>
  <c r="J93" i="4"/>
  <c r="K93" i="4"/>
  <c r="L93" i="4"/>
  <c r="F94" i="4"/>
  <c r="I94" i="4"/>
  <c r="J94" i="4"/>
  <c r="K94" i="4"/>
  <c r="L94" i="4"/>
  <c r="F95" i="4"/>
  <c r="I95" i="4"/>
  <c r="J95" i="4"/>
  <c r="K95" i="4"/>
  <c r="L95" i="4"/>
  <c r="F96" i="4"/>
  <c r="I96" i="4"/>
  <c r="J96" i="4"/>
  <c r="K96" i="4"/>
  <c r="L96" i="4"/>
  <c r="F97" i="4"/>
  <c r="I97" i="4"/>
  <c r="J97" i="4"/>
  <c r="K97" i="4"/>
  <c r="L97" i="4"/>
  <c r="F98" i="4"/>
  <c r="I98" i="4"/>
  <c r="J98" i="4"/>
  <c r="K98" i="4"/>
  <c r="L98" i="4"/>
  <c r="F99" i="4"/>
  <c r="I99" i="4"/>
  <c r="J99" i="4"/>
  <c r="K99" i="4"/>
  <c r="L99" i="4"/>
  <c r="F100" i="4"/>
  <c r="I100" i="4"/>
  <c r="J100" i="4"/>
  <c r="K100" i="4"/>
  <c r="L100" i="4"/>
  <c r="F101" i="4"/>
  <c r="I101" i="4"/>
  <c r="J101" i="4"/>
  <c r="K101" i="4"/>
  <c r="L101" i="4"/>
  <c r="F102" i="4"/>
  <c r="I102" i="4"/>
  <c r="J102" i="4"/>
  <c r="K102" i="4"/>
  <c r="L102" i="4"/>
  <c r="F103" i="4"/>
  <c r="I103" i="4"/>
  <c r="J103" i="4"/>
  <c r="K103" i="4"/>
  <c r="L103" i="4"/>
  <c r="F104" i="4"/>
  <c r="I104" i="4"/>
  <c r="J104" i="4"/>
  <c r="K104" i="4"/>
  <c r="L104" i="4"/>
  <c r="F105" i="4"/>
  <c r="I105" i="4"/>
  <c r="J105" i="4"/>
  <c r="K105" i="4"/>
  <c r="L105" i="4"/>
  <c r="F106" i="4"/>
  <c r="I106" i="4"/>
  <c r="J106" i="4"/>
  <c r="K106" i="4"/>
  <c r="L106" i="4"/>
  <c r="F107" i="4"/>
  <c r="I107" i="4"/>
  <c r="J107" i="4"/>
  <c r="K107" i="4"/>
  <c r="L107" i="4"/>
  <c r="F108" i="4"/>
  <c r="I108" i="4"/>
  <c r="J108" i="4"/>
  <c r="K108" i="4"/>
  <c r="L108" i="4"/>
  <c r="F109" i="4"/>
  <c r="I109" i="4"/>
  <c r="J109" i="4"/>
  <c r="K109" i="4"/>
  <c r="L109" i="4"/>
  <c r="F110" i="4"/>
  <c r="I110" i="4"/>
  <c r="J110" i="4"/>
  <c r="K110" i="4"/>
  <c r="L110" i="4"/>
  <c r="F111" i="4"/>
  <c r="I111" i="4"/>
  <c r="J111" i="4"/>
  <c r="K111" i="4"/>
  <c r="L111" i="4"/>
  <c r="F112" i="4"/>
  <c r="I112" i="4"/>
  <c r="J112" i="4"/>
  <c r="K112" i="4"/>
  <c r="L112" i="4"/>
  <c r="F113" i="4"/>
  <c r="I113" i="4"/>
  <c r="J113" i="4"/>
  <c r="K113" i="4"/>
  <c r="L113" i="4"/>
  <c r="F114" i="4"/>
  <c r="I114" i="4"/>
  <c r="J114" i="4"/>
  <c r="K114" i="4"/>
  <c r="L114" i="4"/>
  <c r="F115" i="4"/>
  <c r="I115" i="4"/>
  <c r="J115" i="4"/>
  <c r="K115" i="4"/>
  <c r="L115" i="4"/>
  <c r="F116" i="4"/>
  <c r="I116" i="4"/>
  <c r="J116" i="4"/>
  <c r="K116" i="4"/>
  <c r="L116" i="4"/>
  <c r="F117" i="4"/>
  <c r="I117" i="4"/>
  <c r="J117" i="4"/>
  <c r="K117" i="4"/>
  <c r="L117" i="4"/>
  <c r="F118" i="4"/>
  <c r="I118" i="4"/>
  <c r="J118" i="4"/>
  <c r="K118" i="4"/>
  <c r="L118" i="4"/>
  <c r="F119" i="4"/>
  <c r="I119" i="4"/>
  <c r="J119" i="4"/>
  <c r="K119" i="4"/>
  <c r="L119" i="4"/>
  <c r="F120" i="4"/>
  <c r="I120" i="4"/>
  <c r="J120" i="4"/>
  <c r="K120" i="4"/>
  <c r="L120" i="4"/>
  <c r="F121" i="4"/>
  <c r="I121" i="4"/>
  <c r="J121" i="4"/>
  <c r="K121" i="4"/>
  <c r="L121" i="4"/>
  <c r="F122" i="4"/>
  <c r="I122" i="4"/>
  <c r="J122" i="4"/>
  <c r="K122" i="4"/>
  <c r="L122" i="4"/>
  <c r="F123" i="4"/>
  <c r="I123" i="4"/>
  <c r="J123" i="4"/>
  <c r="K123" i="4"/>
  <c r="L123" i="4"/>
  <c r="F124" i="4"/>
  <c r="I124" i="4"/>
  <c r="J124" i="4"/>
  <c r="K124" i="4"/>
  <c r="L124" i="4"/>
  <c r="F125" i="4"/>
  <c r="I125" i="4"/>
  <c r="J125" i="4"/>
  <c r="K125" i="4"/>
  <c r="L125" i="4"/>
  <c r="F126" i="4"/>
  <c r="I126" i="4"/>
  <c r="J126" i="4"/>
  <c r="K126" i="4"/>
  <c r="L126" i="4"/>
  <c r="F127" i="4"/>
  <c r="I127" i="4"/>
  <c r="J127" i="4"/>
  <c r="K127" i="4"/>
  <c r="L127" i="4"/>
  <c r="F128" i="4"/>
  <c r="I128" i="4"/>
  <c r="J128" i="4"/>
  <c r="K128" i="4"/>
  <c r="L128" i="4"/>
  <c r="F129" i="4"/>
  <c r="I129" i="4"/>
  <c r="J129" i="4"/>
  <c r="K129" i="4"/>
  <c r="L129" i="4"/>
  <c r="F130" i="4"/>
  <c r="I130" i="4"/>
  <c r="J130" i="4"/>
  <c r="K130" i="4"/>
  <c r="L130" i="4"/>
  <c r="F131" i="4"/>
  <c r="I131" i="4"/>
  <c r="J131" i="4"/>
  <c r="K131" i="4"/>
  <c r="L131" i="4"/>
  <c r="F132" i="4"/>
  <c r="I132" i="4"/>
  <c r="J132" i="4"/>
  <c r="K132" i="4"/>
  <c r="L132" i="4"/>
  <c r="F133" i="4"/>
  <c r="I133" i="4"/>
  <c r="J133" i="4"/>
  <c r="K133" i="4"/>
  <c r="L133" i="4"/>
  <c r="F134" i="4"/>
  <c r="I134" i="4"/>
  <c r="J134" i="4"/>
  <c r="K134" i="4"/>
  <c r="L134" i="4"/>
  <c r="F135" i="4"/>
  <c r="I135" i="4"/>
  <c r="J135" i="4"/>
  <c r="K135" i="4"/>
  <c r="L135" i="4"/>
  <c r="F136" i="4"/>
  <c r="I136" i="4"/>
  <c r="J136" i="4"/>
  <c r="K136" i="4"/>
  <c r="L136" i="4"/>
  <c r="F137" i="4"/>
  <c r="I137" i="4"/>
  <c r="J137" i="4"/>
  <c r="K137" i="4"/>
  <c r="L137" i="4"/>
  <c r="F138" i="4"/>
  <c r="I138" i="4"/>
  <c r="J138" i="4"/>
  <c r="K138" i="4"/>
  <c r="L138" i="4"/>
  <c r="F139" i="4"/>
  <c r="I139" i="4"/>
  <c r="J139" i="4"/>
  <c r="K139" i="4"/>
  <c r="L139" i="4"/>
  <c r="F140" i="4"/>
  <c r="I140" i="4"/>
  <c r="J140" i="4"/>
  <c r="K140" i="4"/>
  <c r="L140" i="4"/>
  <c r="F141" i="4"/>
  <c r="I141" i="4"/>
  <c r="J141" i="4"/>
  <c r="K141" i="4"/>
  <c r="L141" i="4"/>
  <c r="F142" i="4"/>
  <c r="I142" i="4"/>
  <c r="J142" i="4"/>
  <c r="K142" i="4"/>
  <c r="L142" i="4"/>
  <c r="F143" i="4"/>
  <c r="I143" i="4"/>
  <c r="J143" i="4"/>
  <c r="K143" i="4"/>
  <c r="L143" i="4"/>
  <c r="F144" i="4"/>
  <c r="I144" i="4"/>
  <c r="J144" i="4"/>
  <c r="K144" i="4"/>
  <c r="L144" i="4"/>
  <c r="F145" i="4"/>
  <c r="I145" i="4"/>
  <c r="J145" i="4"/>
  <c r="K145" i="4"/>
  <c r="L145" i="4"/>
  <c r="F146" i="4"/>
  <c r="I146" i="4"/>
  <c r="J146" i="4"/>
  <c r="K146" i="4"/>
  <c r="L146" i="4"/>
  <c r="F147" i="4"/>
  <c r="I147" i="4"/>
  <c r="J147" i="4"/>
  <c r="K147" i="4"/>
  <c r="L147" i="4"/>
  <c r="F148" i="4"/>
  <c r="I148" i="4"/>
  <c r="J148" i="4"/>
  <c r="K148" i="4"/>
  <c r="L148" i="4"/>
  <c r="F149" i="4"/>
  <c r="I149" i="4"/>
  <c r="J149" i="4"/>
  <c r="K149" i="4"/>
  <c r="L149" i="4"/>
  <c r="F150" i="4"/>
  <c r="I150" i="4"/>
  <c r="J150" i="4"/>
  <c r="K150" i="4"/>
  <c r="L150" i="4"/>
  <c r="F151" i="4"/>
  <c r="I151" i="4"/>
  <c r="J151" i="4"/>
  <c r="K151" i="4"/>
  <c r="L151" i="4"/>
  <c r="F152" i="4"/>
  <c r="I152" i="4"/>
  <c r="J152" i="4"/>
  <c r="K152" i="4"/>
  <c r="L152" i="4"/>
  <c r="F153" i="4"/>
  <c r="I153" i="4"/>
  <c r="J153" i="4"/>
  <c r="K153" i="4"/>
  <c r="L153" i="4"/>
  <c r="F154" i="4"/>
  <c r="I154" i="4"/>
  <c r="J154" i="4"/>
  <c r="K154" i="4"/>
  <c r="L154" i="4"/>
  <c r="F155" i="4"/>
  <c r="I155" i="4"/>
  <c r="J155" i="4"/>
  <c r="K155" i="4"/>
  <c r="L155" i="4"/>
  <c r="F156" i="4"/>
  <c r="I156" i="4"/>
  <c r="J156" i="4"/>
  <c r="K156" i="4"/>
  <c r="L156" i="4"/>
  <c r="F157" i="4"/>
  <c r="I157" i="4"/>
  <c r="J157" i="4"/>
  <c r="K157" i="4"/>
  <c r="L157" i="4"/>
  <c r="F158" i="4"/>
  <c r="I158" i="4"/>
  <c r="J158" i="4"/>
  <c r="K158" i="4"/>
  <c r="L158" i="4"/>
  <c r="F159" i="4"/>
  <c r="I159" i="4"/>
  <c r="J159" i="4"/>
  <c r="K159" i="4"/>
  <c r="L159" i="4"/>
  <c r="F160" i="4"/>
  <c r="I160" i="4"/>
  <c r="J160" i="4"/>
  <c r="K160" i="4"/>
  <c r="L160" i="4"/>
  <c r="F161" i="4"/>
  <c r="I161" i="4"/>
  <c r="J161" i="4"/>
  <c r="K161" i="4"/>
  <c r="L161" i="4"/>
  <c r="F162" i="4"/>
  <c r="I162" i="4"/>
  <c r="J162" i="4"/>
  <c r="K162" i="4"/>
  <c r="L162" i="4"/>
  <c r="F163" i="4"/>
  <c r="I163" i="4"/>
  <c r="J163" i="4"/>
  <c r="K163" i="4"/>
  <c r="L163" i="4"/>
  <c r="F164" i="4"/>
  <c r="I164" i="4"/>
  <c r="J164" i="4"/>
  <c r="K164" i="4"/>
  <c r="L164" i="4"/>
  <c r="F165" i="4"/>
  <c r="I165" i="4"/>
  <c r="J165" i="4"/>
  <c r="K165" i="4"/>
  <c r="L165" i="4"/>
  <c r="F166" i="4"/>
  <c r="I166" i="4"/>
  <c r="J166" i="4"/>
  <c r="K166" i="4"/>
  <c r="L166" i="4"/>
  <c r="F167" i="4"/>
  <c r="I167" i="4"/>
  <c r="J167" i="4"/>
  <c r="K167" i="4"/>
  <c r="L167" i="4"/>
  <c r="F168" i="4"/>
  <c r="I168" i="4"/>
  <c r="J168" i="4"/>
  <c r="K168" i="4"/>
  <c r="L168" i="4"/>
  <c r="F169" i="4"/>
  <c r="I169" i="4"/>
  <c r="J169" i="4"/>
  <c r="K169" i="4"/>
  <c r="L169" i="4"/>
  <c r="F170" i="4"/>
  <c r="I170" i="4"/>
  <c r="J170" i="4"/>
  <c r="K170" i="4"/>
  <c r="L170" i="4"/>
  <c r="F171" i="4"/>
  <c r="I171" i="4"/>
  <c r="J171" i="4"/>
  <c r="K171" i="4"/>
  <c r="L171" i="4"/>
  <c r="F172" i="4"/>
  <c r="I172" i="4"/>
  <c r="J172" i="4"/>
  <c r="K172" i="4"/>
  <c r="L172" i="4"/>
  <c r="F173" i="4"/>
  <c r="I173" i="4"/>
  <c r="J173" i="4"/>
  <c r="K173" i="4"/>
  <c r="L173" i="4"/>
  <c r="F174" i="4"/>
  <c r="I174" i="4"/>
  <c r="J174" i="4"/>
  <c r="K174" i="4"/>
  <c r="L174" i="4"/>
  <c r="F175" i="4"/>
  <c r="I175" i="4"/>
  <c r="J175" i="4"/>
  <c r="K175" i="4"/>
  <c r="L175" i="4"/>
  <c r="F176" i="4"/>
  <c r="I176" i="4"/>
  <c r="J176" i="4"/>
  <c r="K176" i="4"/>
  <c r="L176" i="4"/>
  <c r="F177" i="4"/>
  <c r="I177" i="4"/>
  <c r="J177" i="4"/>
  <c r="K177" i="4"/>
  <c r="L177" i="4"/>
  <c r="F178" i="4"/>
  <c r="I178" i="4"/>
  <c r="J178" i="4"/>
  <c r="K178" i="4"/>
  <c r="L178" i="4"/>
  <c r="F179" i="4"/>
  <c r="I179" i="4"/>
  <c r="J179" i="4"/>
  <c r="K179" i="4"/>
  <c r="L179" i="4"/>
  <c r="F180" i="4"/>
  <c r="I180" i="4"/>
  <c r="J180" i="4"/>
  <c r="K180" i="4"/>
  <c r="L180" i="4"/>
  <c r="F181" i="4"/>
  <c r="I181" i="4"/>
  <c r="J181" i="4"/>
  <c r="K181" i="4"/>
  <c r="L181" i="4"/>
  <c r="F182" i="4"/>
  <c r="I182" i="4"/>
  <c r="J182" i="4"/>
  <c r="K182" i="4"/>
  <c r="L182" i="4"/>
  <c r="F2" i="4"/>
  <c r="I2" i="4"/>
  <c r="J2" i="4"/>
  <c r="K2" i="4"/>
  <c r="L2" i="4"/>
</calcChain>
</file>

<file path=xl/sharedStrings.xml><?xml version="1.0" encoding="utf-8"?>
<sst xmlns="http://schemas.openxmlformats.org/spreadsheetml/2006/main" count="1544" uniqueCount="981">
  <si>
    <t>台北市</t>
  </si>
  <si>
    <t>Code</t>
  </si>
  <si>
    <t>City</t>
  </si>
  <si>
    <t>Dist.</t>
  </si>
  <si>
    <t>中正區</t>
  </si>
  <si>
    <t>大同區</t>
  </si>
  <si>
    <t>松山區</t>
  </si>
  <si>
    <t>大安區</t>
  </si>
  <si>
    <t>萬華區</t>
  </si>
  <si>
    <t>士林區</t>
  </si>
  <si>
    <t>北投區</t>
  </si>
  <si>
    <t>內湖區</t>
  </si>
  <si>
    <t>南港區</t>
  </si>
  <si>
    <t>文山區</t>
  </si>
  <si>
    <t>中山區</t>
  </si>
  <si>
    <t>信義區</t>
  </si>
  <si>
    <t>基隆市</t>
  </si>
  <si>
    <t>仁愛區</t>
  </si>
  <si>
    <t>安樂區</t>
  </si>
  <si>
    <t>暖暖區</t>
  </si>
  <si>
    <t>七堵區</t>
  </si>
  <si>
    <t>新北市</t>
  </si>
  <si>
    <t>萬里區</t>
  </si>
  <si>
    <t>金山區</t>
  </si>
  <si>
    <t>板橋區</t>
  </si>
  <si>
    <t>平溪區</t>
  </si>
  <si>
    <t>深坑區</t>
  </si>
  <si>
    <t>石碇區</t>
  </si>
  <si>
    <t>瑞芳區</t>
  </si>
  <si>
    <t>汐止區</t>
  </si>
  <si>
    <t>雙溪區</t>
  </si>
  <si>
    <t>貢寮區</t>
  </si>
  <si>
    <t>新店區</t>
  </si>
  <si>
    <t>坪林區</t>
  </si>
  <si>
    <t>烏來區</t>
  </si>
  <si>
    <t>永和區</t>
  </si>
  <si>
    <t>中和區</t>
  </si>
  <si>
    <t>土城區</t>
  </si>
  <si>
    <t>三峽區</t>
  </si>
  <si>
    <t>樹林區</t>
  </si>
  <si>
    <t>鶯歌區</t>
  </si>
  <si>
    <t>三重區</t>
  </si>
  <si>
    <t>新莊區</t>
  </si>
  <si>
    <t>泰山區</t>
  </si>
  <si>
    <t>林口區</t>
  </si>
  <si>
    <t>蘆洲區</t>
  </si>
  <si>
    <t>五股區</t>
  </si>
  <si>
    <t>八里區</t>
  </si>
  <si>
    <t>淡水區</t>
  </si>
  <si>
    <t>三芝區</t>
  </si>
  <si>
    <t>石門區</t>
  </si>
  <si>
    <t>宜蘭縣</t>
  </si>
  <si>
    <t>宜蘭市</t>
  </si>
  <si>
    <t>頭城鎮</t>
  </si>
  <si>
    <t>礁溪鄉</t>
  </si>
  <si>
    <t>壯圍鄉</t>
  </si>
  <si>
    <t>員山鄉</t>
  </si>
  <si>
    <t>羅東鎮</t>
  </si>
  <si>
    <t>三星鄉</t>
  </si>
  <si>
    <t>大同鄉</t>
  </si>
  <si>
    <t>五結鄉</t>
  </si>
  <si>
    <t>冬山鄉</t>
  </si>
  <si>
    <t>蘇澳鎮</t>
  </si>
  <si>
    <t>南澳鄉</t>
  </si>
  <si>
    <t>新竹市</t>
  </si>
  <si>
    <t>新竹縣</t>
  </si>
  <si>
    <t>N/A</t>
  </si>
  <si>
    <t>竹北市</t>
  </si>
  <si>
    <t>湖口鄉</t>
  </si>
  <si>
    <t>新豐鄉</t>
  </si>
  <si>
    <t>新埔鎮</t>
  </si>
  <si>
    <t>芎林鄉</t>
  </si>
  <si>
    <t>寶山鄉</t>
  </si>
  <si>
    <t>竹東鎮</t>
  </si>
  <si>
    <t>五峰鄉</t>
  </si>
  <si>
    <t>橫山鄉</t>
  </si>
  <si>
    <t>尖石鄉</t>
  </si>
  <si>
    <t>北埔鄉</t>
  </si>
  <si>
    <t>峨眉鄉</t>
  </si>
  <si>
    <t>關西鎮</t>
  </si>
  <si>
    <t>桃園市</t>
  </si>
  <si>
    <t>中壢區</t>
  </si>
  <si>
    <t>平鎮區</t>
  </si>
  <si>
    <t>龍潭區</t>
  </si>
  <si>
    <t>楊梅區</t>
  </si>
  <si>
    <t>新屋區</t>
  </si>
  <si>
    <t>觀音區</t>
  </si>
  <si>
    <t>桃園區</t>
  </si>
  <si>
    <t>龜山區</t>
  </si>
  <si>
    <t>八德區</t>
  </si>
  <si>
    <t>大溪區</t>
  </si>
  <si>
    <t>復興區</t>
  </si>
  <si>
    <t>大園區</t>
  </si>
  <si>
    <t>蘆竹區</t>
  </si>
  <si>
    <t>苗栗縣</t>
  </si>
  <si>
    <t>竹南鎮</t>
  </si>
  <si>
    <t>頭份市</t>
  </si>
  <si>
    <t>三灣鄉</t>
  </si>
  <si>
    <t>南庄鄉</t>
  </si>
  <si>
    <t>獅潭鄉</t>
  </si>
  <si>
    <t>後龍鎮</t>
  </si>
  <si>
    <t>通霄鎮</t>
  </si>
  <si>
    <t>苑裡鎮</t>
  </si>
  <si>
    <t>苗栗市</t>
  </si>
  <si>
    <t>造橋鄉</t>
  </si>
  <si>
    <t>頭屋鄉</t>
  </si>
  <si>
    <t>公館鄉</t>
  </si>
  <si>
    <t>大湖鄉</t>
  </si>
  <si>
    <t>台安鄉</t>
  </si>
  <si>
    <t>銅鑼鄉</t>
  </si>
  <si>
    <t>三義鄉</t>
  </si>
  <si>
    <t>西湖鄉</t>
  </si>
  <si>
    <t>卓蘭鎮</t>
  </si>
  <si>
    <t>台中市</t>
  </si>
  <si>
    <t>中區</t>
  </si>
  <si>
    <t>東區</t>
  </si>
  <si>
    <t>南區</t>
  </si>
  <si>
    <t>北區</t>
  </si>
  <si>
    <t>西區</t>
  </si>
  <si>
    <t>北屯區</t>
  </si>
  <si>
    <t>南屯區</t>
  </si>
  <si>
    <t>西屯區</t>
  </si>
  <si>
    <t>太平區</t>
  </si>
  <si>
    <t>大里區</t>
  </si>
  <si>
    <t>霧峰區</t>
  </si>
  <si>
    <t>烏日區</t>
  </si>
  <si>
    <t>后里區</t>
  </si>
  <si>
    <t>豐原區</t>
  </si>
  <si>
    <t>石岡區</t>
  </si>
  <si>
    <t>東勢區</t>
  </si>
  <si>
    <t>和平區</t>
  </si>
  <si>
    <t>新社區</t>
  </si>
  <si>
    <t>潭子區</t>
  </si>
  <si>
    <t>大雅區</t>
  </si>
  <si>
    <t>神岡區</t>
  </si>
  <si>
    <t>大肚區</t>
  </si>
  <si>
    <t>沙鹿區</t>
  </si>
  <si>
    <t>龍井區</t>
  </si>
  <si>
    <t>梧棲區</t>
  </si>
  <si>
    <t>清水區</t>
  </si>
  <si>
    <t>大甲區</t>
  </si>
  <si>
    <t>外埔區</t>
  </si>
  <si>
    <t>彰化縣</t>
  </si>
  <si>
    <t>彰化市</t>
  </si>
  <si>
    <t>芬園鄉</t>
  </si>
  <si>
    <t>花壇鄉</t>
  </si>
  <si>
    <t>秀水鄉</t>
  </si>
  <si>
    <t>鹿港鎮</t>
  </si>
  <si>
    <t>福興鄉</t>
  </si>
  <si>
    <t>線西鄉</t>
  </si>
  <si>
    <t>和美鎮</t>
  </si>
  <si>
    <t>伸港鄉</t>
  </si>
  <si>
    <t>員林鎮</t>
  </si>
  <si>
    <t>社頭鄉</t>
  </si>
  <si>
    <t>永靖鄉</t>
  </si>
  <si>
    <t>埔心鄉</t>
  </si>
  <si>
    <t>溪湖鎮</t>
  </si>
  <si>
    <t>大村鄉</t>
  </si>
  <si>
    <t>埔鹽鄉</t>
  </si>
  <si>
    <t>田中鎮</t>
  </si>
  <si>
    <t>北斗鎮</t>
  </si>
  <si>
    <t>田尾鄉</t>
  </si>
  <si>
    <t>埤頭鄉</t>
  </si>
  <si>
    <t>溪州鄉</t>
  </si>
  <si>
    <t>竹塘鄉</t>
  </si>
  <si>
    <t>二林鎮</t>
  </si>
  <si>
    <t>大城鄉</t>
  </si>
  <si>
    <t>芳苑鄉</t>
  </si>
  <si>
    <t>二水鄉</t>
  </si>
  <si>
    <t>南投縣</t>
  </si>
  <si>
    <t>南投市</t>
  </si>
  <si>
    <t>中寮鄉</t>
  </si>
  <si>
    <t>草屯鎮</t>
  </si>
  <si>
    <t>國姓鄉</t>
  </si>
  <si>
    <t>埔里鎮</t>
  </si>
  <si>
    <t>仁愛鄉</t>
  </si>
  <si>
    <t>名間鄉</t>
  </si>
  <si>
    <t>集集鎮</t>
  </si>
  <si>
    <t>水里鄉</t>
  </si>
  <si>
    <t>魚池鄉</t>
  </si>
  <si>
    <t>信義鄉</t>
  </si>
  <si>
    <t>竹山鎮</t>
  </si>
  <si>
    <t>鹿谷鄉</t>
  </si>
  <si>
    <t>嘉義市</t>
  </si>
  <si>
    <t>嘉義縣</t>
  </si>
  <si>
    <t>番路鄉</t>
  </si>
  <si>
    <t>梅山鄉</t>
  </si>
  <si>
    <t>竹崎鄉</t>
  </si>
  <si>
    <t>阿里山</t>
  </si>
  <si>
    <t>中埔鄉</t>
  </si>
  <si>
    <t>大埔鄉</t>
  </si>
  <si>
    <t>水上鄉</t>
  </si>
  <si>
    <t>鹿草鄉</t>
  </si>
  <si>
    <t>太保市</t>
  </si>
  <si>
    <t>朴子市</t>
  </si>
  <si>
    <t>東石鄉</t>
  </si>
  <si>
    <t>六腳鄉</t>
  </si>
  <si>
    <t>新港鄉</t>
  </si>
  <si>
    <t>民雄鄉</t>
  </si>
  <si>
    <t>大溪鎮</t>
  </si>
  <si>
    <t>溪口鄉</t>
  </si>
  <si>
    <t>義竹鄉</t>
  </si>
  <si>
    <t>布袋鎮</t>
  </si>
  <si>
    <t>雲林縣</t>
  </si>
  <si>
    <t>斗南鎮</t>
  </si>
  <si>
    <t>大埤鄉</t>
  </si>
  <si>
    <t>虎尾鎮</t>
  </si>
  <si>
    <t>土庫鄉</t>
  </si>
  <si>
    <t>褒忠鄉</t>
  </si>
  <si>
    <t>東勢鄉</t>
  </si>
  <si>
    <t>台西鄉</t>
  </si>
  <si>
    <t>崙背鄉</t>
  </si>
  <si>
    <t>麥寮鄉</t>
  </si>
  <si>
    <t>斗六市</t>
  </si>
  <si>
    <t>林內鄉</t>
  </si>
  <si>
    <t>古坑鄉</t>
  </si>
  <si>
    <t>莿桐鄉</t>
  </si>
  <si>
    <t>西螺鎮</t>
  </si>
  <si>
    <t>二崙鄉</t>
  </si>
  <si>
    <t>北港鎮</t>
  </si>
  <si>
    <t>水林鄉</t>
  </si>
  <si>
    <t>口湖鄉</t>
  </si>
  <si>
    <t>四湖鄉</t>
  </si>
  <si>
    <t>元長鄉</t>
  </si>
  <si>
    <t>台南市</t>
  </si>
  <si>
    <t>中西區</t>
  </si>
  <si>
    <t>安平區</t>
  </si>
  <si>
    <t>安南區</t>
  </si>
  <si>
    <t>永康區</t>
  </si>
  <si>
    <t>歸仁區</t>
  </si>
  <si>
    <t>新化區</t>
  </si>
  <si>
    <t>左鎮區</t>
  </si>
  <si>
    <t>玉井區</t>
  </si>
  <si>
    <t>楠西區</t>
  </si>
  <si>
    <t>南化區</t>
  </si>
  <si>
    <t>仁德區</t>
  </si>
  <si>
    <t>關廟區</t>
  </si>
  <si>
    <t>龍崎區</t>
  </si>
  <si>
    <t>官田區</t>
  </si>
  <si>
    <t>麻豆區</t>
  </si>
  <si>
    <t>佳里區</t>
  </si>
  <si>
    <t>西港區</t>
  </si>
  <si>
    <t>七股區</t>
  </si>
  <si>
    <t>將軍區</t>
  </si>
  <si>
    <t>學甲區</t>
  </si>
  <si>
    <t>北門區</t>
  </si>
  <si>
    <t>新營區</t>
  </si>
  <si>
    <t>後壁區</t>
  </si>
  <si>
    <t>白河區</t>
  </si>
  <si>
    <t>東山區</t>
  </si>
  <si>
    <t>六甲區</t>
  </si>
  <si>
    <t>柳營區</t>
  </si>
  <si>
    <t>鹽水區</t>
  </si>
  <si>
    <t>善化區</t>
  </si>
  <si>
    <t>大內區</t>
  </si>
  <si>
    <t>新市區</t>
  </si>
  <si>
    <t>安定區</t>
  </si>
  <si>
    <t>下營區</t>
  </si>
  <si>
    <t>山上區</t>
  </si>
  <si>
    <t>高雄市</t>
  </si>
  <si>
    <t>新興區</t>
  </si>
  <si>
    <t>前金區</t>
  </si>
  <si>
    <t>苓雅區</t>
  </si>
  <si>
    <t>鹽埕區</t>
  </si>
  <si>
    <t>鼓山區</t>
  </si>
  <si>
    <t>旗津區</t>
  </si>
  <si>
    <t>前鎮區</t>
  </si>
  <si>
    <t>三民區</t>
  </si>
  <si>
    <t>楠梓區</t>
  </si>
  <si>
    <t>小港區</t>
  </si>
  <si>
    <t>左營區</t>
  </si>
  <si>
    <t>仁武區</t>
  </si>
  <si>
    <t>岡山區</t>
  </si>
  <si>
    <t>大社區</t>
  </si>
  <si>
    <t>路竹區</t>
  </si>
  <si>
    <t>阿蓮區</t>
  </si>
  <si>
    <t>田寮區</t>
  </si>
  <si>
    <t>燕巢區</t>
  </si>
  <si>
    <t>橋頭區</t>
  </si>
  <si>
    <t>梓官區</t>
  </si>
  <si>
    <t>彌陀區</t>
  </si>
  <si>
    <t>永安區</t>
  </si>
  <si>
    <t>湖內區</t>
  </si>
  <si>
    <t>鳳山區</t>
  </si>
  <si>
    <t>大寮區</t>
  </si>
  <si>
    <t>林園區</t>
  </si>
  <si>
    <t>鳥松區</t>
  </si>
  <si>
    <t>大樹區</t>
  </si>
  <si>
    <t>旗山區</t>
  </si>
  <si>
    <t>美濃區</t>
  </si>
  <si>
    <t>六龜區</t>
  </si>
  <si>
    <t>內門區</t>
  </si>
  <si>
    <t>桃源區</t>
  </si>
  <si>
    <t>甲仙區</t>
  </si>
  <si>
    <t>杉林區</t>
  </si>
  <si>
    <t>那瑪夏</t>
  </si>
  <si>
    <t>茂林區</t>
  </si>
  <si>
    <t>茄萣區</t>
  </si>
  <si>
    <t>連江縣</t>
  </si>
  <si>
    <t>南竿鄉</t>
  </si>
  <si>
    <t>北竿鄉</t>
  </si>
  <si>
    <t>莒光鄉</t>
  </si>
  <si>
    <t>東引鄉</t>
  </si>
  <si>
    <t>釣魚台</t>
  </si>
  <si>
    <t>南海島</t>
  </si>
  <si>
    <t>東沙群島</t>
  </si>
  <si>
    <t>南沙群島</t>
  </si>
  <si>
    <t>澎湖縣</t>
  </si>
  <si>
    <t>馬公市</t>
  </si>
  <si>
    <t>西嶼鄉</t>
  </si>
  <si>
    <t>望安鄉</t>
  </si>
  <si>
    <t>七美鄉</t>
  </si>
  <si>
    <t>白沙鄉</t>
  </si>
  <si>
    <t>金門縣</t>
  </si>
  <si>
    <t>金湖鎮</t>
  </si>
  <si>
    <t>金沙鎮</t>
  </si>
  <si>
    <t>金寧鄉</t>
  </si>
  <si>
    <t>金城鎮</t>
  </si>
  <si>
    <t>烈嶼鄉</t>
  </si>
  <si>
    <t>烏坵鄉</t>
  </si>
  <si>
    <t>屏東縣</t>
  </si>
  <si>
    <t>屏東市</t>
  </si>
  <si>
    <t>三地門</t>
  </si>
  <si>
    <t>霧台鄉</t>
  </si>
  <si>
    <t>瑪家鄉</t>
  </si>
  <si>
    <t>九如鄉</t>
  </si>
  <si>
    <t>里港鄉</t>
  </si>
  <si>
    <t>高樹鄉</t>
  </si>
  <si>
    <t>鹽埔鄉</t>
  </si>
  <si>
    <t>長治鄉</t>
  </si>
  <si>
    <t>麟洛鄉</t>
  </si>
  <si>
    <t>竹田鄉</t>
  </si>
  <si>
    <t>內埔鄉</t>
  </si>
  <si>
    <t>萬丹鄉</t>
  </si>
  <si>
    <t>潮州鎮</t>
  </si>
  <si>
    <t>泰武鄉</t>
  </si>
  <si>
    <t>來義鄉</t>
  </si>
  <si>
    <t>萬巒鄉</t>
  </si>
  <si>
    <t>崁頂鄉</t>
  </si>
  <si>
    <t>新埤鄉</t>
  </si>
  <si>
    <t>南州鄉</t>
  </si>
  <si>
    <t>林邊鄉</t>
  </si>
  <si>
    <t>東港鎮</t>
  </si>
  <si>
    <t>琉球鄉</t>
  </si>
  <si>
    <t>佳冬鄉</t>
  </si>
  <si>
    <t>新園鄉</t>
  </si>
  <si>
    <t>枋寮鄉</t>
  </si>
  <si>
    <t>枋山鄉</t>
  </si>
  <si>
    <t>春日鄉</t>
  </si>
  <si>
    <t>獅子鄉</t>
  </si>
  <si>
    <t>車城鄉</t>
  </si>
  <si>
    <t>牡丹鄉</t>
  </si>
  <si>
    <t>恆春鎮</t>
  </si>
  <si>
    <t>滿洲鄉</t>
  </si>
  <si>
    <t>台東縣</t>
  </si>
  <si>
    <t>台東市</t>
  </si>
  <si>
    <t>綠島鄉</t>
  </si>
  <si>
    <t>蘭嶼鄉</t>
  </si>
  <si>
    <t>延平鄉</t>
  </si>
  <si>
    <t>卑南鄉</t>
  </si>
  <si>
    <t>鹿野鄉</t>
  </si>
  <si>
    <t>關山鎮</t>
  </si>
  <si>
    <t>海端鄉</t>
  </si>
  <si>
    <t>池上鄉</t>
  </si>
  <si>
    <t>東河鄉</t>
  </si>
  <si>
    <t>成功鎮</t>
  </si>
  <si>
    <t>長濱鄉</t>
  </si>
  <si>
    <t>太麻里</t>
  </si>
  <si>
    <t>金峰鄉</t>
  </si>
  <si>
    <t>大武鄉</t>
  </si>
  <si>
    <t>達仁鄉</t>
  </si>
  <si>
    <t>花蓮縣</t>
  </si>
  <si>
    <t>花蓮市</t>
  </si>
  <si>
    <t>新城鄉</t>
  </si>
  <si>
    <t>秀林鄉</t>
  </si>
  <si>
    <t>吉安鄉</t>
  </si>
  <si>
    <t>壽豐鄉</t>
  </si>
  <si>
    <t>鳳林鎮</t>
  </si>
  <si>
    <t>光復鄉</t>
  </si>
  <si>
    <t>豐濱鄉</t>
  </si>
  <si>
    <t>瑞穗鄉</t>
  </si>
  <si>
    <t>萬榮鄉</t>
  </si>
  <si>
    <t>玉里鎮</t>
  </si>
  <si>
    <t>卓溪鄉</t>
  </si>
  <si>
    <t>富里鄉</t>
  </si>
  <si>
    <t>執照號碼</t>
  </si>
  <si>
    <t>中心頻率</t>
  </si>
  <si>
    <t>使用單位</t>
  </si>
  <si>
    <t>發照日期</t>
  </si>
  <si>
    <t>頻寬</t>
  </si>
  <si>
    <t>中心頻率2</t>
  </si>
  <si>
    <t>中心頻率3</t>
  </si>
  <si>
    <t>中心頻率4</t>
  </si>
  <si>
    <t>頻寬2</t>
  </si>
  <si>
    <t>頻寬3</t>
  </si>
  <si>
    <t>頻寬4</t>
  </si>
  <si>
    <t>PO#</t>
  </si>
  <si>
    <t>共站?</t>
  </si>
  <si>
    <t>狀態?</t>
  </si>
  <si>
    <t>5010400104</t>
  </si>
  <si>
    <t>功率(W_</t>
  </si>
  <si>
    <t>100</t>
  </si>
  <si>
    <t>RD.</t>
  </si>
  <si>
    <t>5010304940</t>
  </si>
  <si>
    <t>5010401726</t>
  </si>
  <si>
    <t>5010401881</t>
  </si>
  <si>
    <t>5010405656</t>
  </si>
  <si>
    <t>5010410301</t>
  </si>
  <si>
    <t>5010504839</t>
  </si>
  <si>
    <t>5010505023</t>
  </si>
  <si>
    <t>5010407040</t>
  </si>
  <si>
    <t>5010407674</t>
  </si>
  <si>
    <t>5010301424</t>
  </si>
  <si>
    <t>5010501457</t>
  </si>
  <si>
    <t>5010502470</t>
  </si>
  <si>
    <t>5010502529</t>
  </si>
  <si>
    <t>5010503478</t>
  </si>
  <si>
    <t>5010503405</t>
  </si>
  <si>
    <t>5010503704</t>
  </si>
  <si>
    <t>Feq.</t>
  </si>
  <si>
    <t>B.W.</t>
  </si>
  <si>
    <t>Telecom</t>
  </si>
  <si>
    <t>CHT</t>
  </si>
  <si>
    <t>TWM</t>
  </si>
  <si>
    <t>FET</t>
  </si>
  <si>
    <t>5010504090</t>
  </si>
  <si>
    <t>5010410574</t>
  </si>
  <si>
    <t>T-STAR</t>
  </si>
  <si>
    <t>5010502901</t>
  </si>
  <si>
    <t>GT</t>
  </si>
  <si>
    <t>5010600092</t>
  </si>
  <si>
    <t>八德路</t>
  </si>
  <si>
    <t>中山南路</t>
  </si>
  <si>
    <t>中華路</t>
  </si>
  <si>
    <t>5010301347</t>
  </si>
  <si>
    <t>5010304393</t>
  </si>
  <si>
    <t>5010304938</t>
  </si>
  <si>
    <t>5010403010</t>
  </si>
  <si>
    <t>5010300073</t>
  </si>
  <si>
    <t>5010501804</t>
  </si>
  <si>
    <t>5010502376</t>
  </si>
  <si>
    <t>5010502378</t>
  </si>
  <si>
    <t>5010301422</t>
  </si>
  <si>
    <t>5010302504</t>
  </si>
  <si>
    <t>5010305408</t>
  </si>
  <si>
    <t>5010305409</t>
  </si>
  <si>
    <t>5010502493</t>
  </si>
  <si>
    <t>5010504045</t>
  </si>
  <si>
    <t>5010504185</t>
  </si>
  <si>
    <t>5010300286</t>
  </si>
  <si>
    <t>5010400276</t>
  </si>
  <si>
    <t>5010400494</t>
  </si>
  <si>
    <t>到期日期</t>
  </si>
  <si>
    <t>5010502816</t>
  </si>
  <si>
    <t>5010404101</t>
  </si>
  <si>
    <t>5010404102</t>
  </si>
  <si>
    <t>5010404991</t>
  </si>
  <si>
    <t>5010407308</t>
  </si>
  <si>
    <t>5010502840</t>
  </si>
  <si>
    <t>5010505022</t>
  </si>
  <si>
    <t>5010505030</t>
  </si>
  <si>
    <t>5010300320</t>
  </si>
  <si>
    <t>5010400395</t>
  </si>
  <si>
    <t>5010400397</t>
  </si>
  <si>
    <t>5010502853</t>
  </si>
  <si>
    <t>5010502880</t>
  </si>
  <si>
    <t>5010301873</t>
  </si>
  <si>
    <t>5010502780</t>
  </si>
  <si>
    <t>5010600062</t>
  </si>
  <si>
    <t>仁愛路</t>
  </si>
  <si>
    <t>5010300106</t>
  </si>
  <si>
    <t>5010300208</t>
  </si>
  <si>
    <t>5010301336</t>
  </si>
  <si>
    <t>5010301425</t>
  </si>
  <si>
    <t>5010302838</t>
  </si>
  <si>
    <t>5010304813</t>
  </si>
  <si>
    <t>5010400111</t>
  </si>
  <si>
    <t>5010400495</t>
  </si>
  <si>
    <t>5010401374</t>
  </si>
  <si>
    <t>5010404301</t>
  </si>
  <si>
    <t>5010408441</t>
  </si>
  <si>
    <t>5010409644</t>
  </si>
  <si>
    <t>5010409394</t>
  </si>
  <si>
    <t>5010502326</t>
  </si>
  <si>
    <t>5010503525</t>
  </si>
  <si>
    <t>5010300064</t>
  </si>
  <si>
    <t>5010300070</t>
  </si>
  <si>
    <t>5010405900</t>
  </si>
  <si>
    <t>5010407677</t>
  </si>
  <si>
    <t>5010500294</t>
  </si>
  <si>
    <t>5010503641</t>
  </si>
  <si>
    <t>5010504091</t>
  </si>
  <si>
    <t>公園路</t>
  </si>
  <si>
    <t>5010304391</t>
  </si>
  <si>
    <t>5010400962</t>
  </si>
  <si>
    <t>5010407869</t>
  </si>
  <si>
    <t>5010407881</t>
  </si>
  <si>
    <t>5010408383</t>
  </si>
  <si>
    <t>5010410195</t>
  </si>
  <si>
    <t>5010410330</t>
  </si>
  <si>
    <t>5010500331</t>
  </si>
  <si>
    <t>5010500652</t>
  </si>
  <si>
    <t>5010501253</t>
  </si>
  <si>
    <t>5010502852</t>
  </si>
  <si>
    <t>5010406062</t>
  </si>
  <si>
    <t>5010407404</t>
  </si>
  <si>
    <t>5010407405</t>
  </si>
  <si>
    <t>5010500274</t>
  </si>
  <si>
    <t>5010501350</t>
  </si>
  <si>
    <t>5010501413</t>
  </si>
  <si>
    <t>5010504130</t>
  </si>
  <si>
    <t>5010404091</t>
  </si>
  <si>
    <t>水源路</t>
  </si>
  <si>
    <t>5010500019</t>
  </si>
  <si>
    <t>北平西路</t>
  </si>
  <si>
    <t>5010302676</t>
  </si>
  <si>
    <t>5010303600</t>
  </si>
  <si>
    <t>5010304438</t>
  </si>
  <si>
    <t>5010400247</t>
  </si>
  <si>
    <t>5010401436</t>
  </si>
  <si>
    <t>5010401601</t>
  </si>
  <si>
    <t>5010407892</t>
  </si>
  <si>
    <t>5010409067</t>
  </si>
  <si>
    <t>5010409543</t>
  </si>
  <si>
    <t>5010409544</t>
  </si>
  <si>
    <t>5010409855</t>
  </si>
  <si>
    <t>5010410572</t>
  </si>
  <si>
    <t>5010500310</t>
  </si>
  <si>
    <t>5010406010</t>
  </si>
  <si>
    <t>5010407632</t>
  </si>
  <si>
    <t>5010500705</t>
  </si>
  <si>
    <t>5010502389</t>
  </si>
  <si>
    <t>5010503406</t>
  </si>
  <si>
    <t>5010503880</t>
  </si>
  <si>
    <t>北平東</t>
  </si>
  <si>
    <t>5010300284</t>
  </si>
  <si>
    <t>5010301227</t>
  </si>
  <si>
    <t>5010301420</t>
  </si>
  <si>
    <t>5010302552</t>
  </si>
  <si>
    <t>5010502244</t>
  </si>
  <si>
    <t>5010404093</t>
  </si>
  <si>
    <t>5010502841</t>
  </si>
  <si>
    <t>5010503370</t>
  </si>
  <si>
    <t>市民大道</t>
  </si>
  <si>
    <t>5010300211</t>
  </si>
  <si>
    <t>5010304369</t>
  </si>
  <si>
    <t>5010304405</t>
  </si>
  <si>
    <t>5010305430</t>
  </si>
  <si>
    <t>5010404426</t>
  </si>
  <si>
    <t>5010405659</t>
  </si>
  <si>
    <t>5010406509</t>
  </si>
  <si>
    <t>5010406510</t>
  </si>
  <si>
    <t>5010409545</t>
  </si>
  <si>
    <t>5010409646</t>
  </si>
  <si>
    <t>5010409647</t>
  </si>
  <si>
    <t>5010410324</t>
  </si>
  <si>
    <t>5010410325</t>
  </si>
  <si>
    <t>5010410353</t>
  </si>
  <si>
    <t>5010410573</t>
  </si>
  <si>
    <t>5010500314</t>
  </si>
  <si>
    <t>5010500315</t>
  </si>
  <si>
    <t>5010503519</t>
  </si>
  <si>
    <t>5010504781</t>
  </si>
  <si>
    <t>5010407669</t>
  </si>
  <si>
    <t>5010407670</t>
  </si>
  <si>
    <t>5010410352</t>
  </si>
  <si>
    <t>5010504081</t>
  </si>
  <si>
    <t>永綏街</t>
  </si>
  <si>
    <t>5010300207</t>
  </si>
  <si>
    <t>5010303240</t>
  </si>
  <si>
    <t>汀州路</t>
  </si>
  <si>
    <t>5010303567</t>
  </si>
  <si>
    <t>5010303928</t>
  </si>
  <si>
    <t>5010402517</t>
  </si>
  <si>
    <t>5010402778</t>
  </si>
  <si>
    <t>5010409643</t>
  </si>
  <si>
    <t>5010500175</t>
  </si>
  <si>
    <t>5010502850</t>
  </si>
  <si>
    <t>5010503531</t>
  </si>
  <si>
    <t>5010600226</t>
  </si>
  <si>
    <t>5010400180</t>
  </si>
  <si>
    <t>5010400198</t>
  </si>
  <si>
    <t>5010404028</t>
  </si>
  <si>
    <t>5010404300</t>
  </si>
  <si>
    <t>和平西路</t>
  </si>
  <si>
    <t>5010300115</t>
  </si>
  <si>
    <t>5010300287</t>
  </si>
  <si>
    <t>5010300715</t>
  </si>
  <si>
    <t>5010302915</t>
  </si>
  <si>
    <t>5010303758</t>
  </si>
  <si>
    <t>5010303927</t>
  </si>
  <si>
    <t>5010400396</t>
  </si>
  <si>
    <t>5010402555</t>
  </si>
  <si>
    <t>5010407694</t>
  </si>
  <si>
    <t>5010404933</t>
  </si>
  <si>
    <t>5010600292</t>
  </si>
  <si>
    <t>延平南路</t>
  </si>
  <si>
    <t>2017/5/3 0205</t>
  </si>
  <si>
    <t>5010300687</t>
  </si>
  <si>
    <t>5010301871</t>
  </si>
  <si>
    <t>5010302912</t>
  </si>
  <si>
    <t>5010303757</t>
  </si>
  <si>
    <t>5010303942</t>
  </si>
  <si>
    <t>checkdate</t>
  </si>
  <si>
    <t>5010402275</t>
  </si>
  <si>
    <t>5010404425</t>
  </si>
  <si>
    <t>5010408659</t>
  </si>
  <si>
    <t>5010500026</t>
  </si>
  <si>
    <t>5010502475</t>
  </si>
  <si>
    <t>5010600093</t>
  </si>
  <si>
    <t>5010405012</t>
  </si>
  <si>
    <t>忠孝西路</t>
  </si>
  <si>
    <t>5010301208</t>
  </si>
  <si>
    <t>5010303241</t>
  </si>
  <si>
    <t>5010304098</t>
  </si>
  <si>
    <t>5010304366</t>
  </si>
  <si>
    <t>5010400350</t>
  </si>
  <si>
    <t>5010401645</t>
  </si>
  <si>
    <t>5010401717</t>
  </si>
  <si>
    <t>5010403070</t>
  </si>
  <si>
    <t>5010407880</t>
  </si>
  <si>
    <t>5010407889</t>
  </si>
  <si>
    <t>5010407890</t>
  </si>
  <si>
    <t>5010408386</t>
  </si>
  <si>
    <t>5010409071</t>
  </si>
  <si>
    <t>5010409853</t>
  </si>
  <si>
    <t>5010410194</t>
  </si>
  <si>
    <t>5010410336</t>
  </si>
  <si>
    <t>5010410338</t>
  </si>
  <si>
    <t>5010410569</t>
  </si>
  <si>
    <t>5010410571</t>
  </si>
  <si>
    <t>5010500290</t>
  </si>
  <si>
    <t>5010500328</t>
  </si>
  <si>
    <t>5010500330</t>
  </si>
  <si>
    <t>5010502324</t>
  </si>
  <si>
    <t>5010502325</t>
  </si>
  <si>
    <t>5010502468</t>
  </si>
  <si>
    <t>5010502471</t>
  </si>
  <si>
    <t>5010502491</t>
  </si>
  <si>
    <t>5010503477</t>
  </si>
  <si>
    <t>5010503524</t>
  </si>
  <si>
    <t>5010504800</t>
  </si>
  <si>
    <t>5010600059</t>
  </si>
  <si>
    <t>5010600094</t>
  </si>
  <si>
    <t>5010600095</t>
  </si>
  <si>
    <t>5010400059</t>
  </si>
  <si>
    <t>5010404035</t>
  </si>
  <si>
    <t>5010404956</t>
  </si>
  <si>
    <t>5010404992</t>
  </si>
  <si>
    <t>5010405888</t>
  </si>
  <si>
    <t>5010406061</t>
  </si>
  <si>
    <t>5010407325</t>
  </si>
  <si>
    <t>5010410326</t>
  </si>
  <si>
    <t>5010500271</t>
  </si>
  <si>
    <t>5010500273</t>
  </si>
  <si>
    <t>5010500291</t>
  </si>
  <si>
    <t>5010503848</t>
  </si>
  <si>
    <t>5010503965</t>
  </si>
  <si>
    <t>5010503966</t>
  </si>
  <si>
    <t>5010504134</t>
  </si>
  <si>
    <t>5010504155</t>
  </si>
  <si>
    <t>5010301206</t>
  </si>
  <si>
    <t>5010301421</t>
  </si>
  <si>
    <t>5010302312</t>
  </si>
  <si>
    <t>5010302990</t>
  </si>
  <si>
    <t>5010304392</t>
  </si>
  <si>
    <t>5010304521</t>
  </si>
  <si>
    <t>5010304564</t>
  </si>
  <si>
    <t>忠孝東路</t>
  </si>
  <si>
    <t>5010305428</t>
  </si>
  <si>
    <t>5010400164</t>
  </si>
  <si>
    <t>5010401395</t>
  </si>
  <si>
    <t>5010401713</t>
  </si>
  <si>
    <t>5010402288</t>
  </si>
  <si>
    <t>5010407531</t>
  </si>
  <si>
    <t>5010407879</t>
  </si>
  <si>
    <t>5010408379</t>
  </si>
  <si>
    <t>5010409395</t>
  </si>
  <si>
    <t>5010409856</t>
  </si>
  <si>
    <t>5010409857</t>
  </si>
  <si>
    <t>5010410337</t>
  </si>
  <si>
    <t>5010410570</t>
  </si>
  <si>
    <t>5010500329</t>
  </si>
  <si>
    <t>5010502467</t>
  </si>
  <si>
    <t>5010600060</t>
  </si>
  <si>
    <t>5010410322</t>
  </si>
  <si>
    <t>5010500272</t>
  </si>
  <si>
    <t>5010500745</t>
  </si>
  <si>
    <t>5010503335</t>
  </si>
  <si>
    <t>5010504126</t>
  </si>
  <si>
    <t>5010504525</t>
  </si>
  <si>
    <t>5010300107</t>
  </si>
  <si>
    <t>杭州南路</t>
  </si>
  <si>
    <t>5010300212</t>
  </si>
  <si>
    <t>5010300319</t>
  </si>
  <si>
    <t>5010300718</t>
  </si>
  <si>
    <t>5010301228</t>
  </si>
  <si>
    <t>5010302550</t>
  </si>
  <si>
    <t>5010302933</t>
  </si>
  <si>
    <t>5010303826</t>
  </si>
  <si>
    <t>5010402785</t>
  </si>
  <si>
    <t>5010406565</t>
  </si>
  <si>
    <t>5010501675</t>
  </si>
  <si>
    <t>5010502900</t>
  </si>
  <si>
    <t>5010400108</t>
  </si>
  <si>
    <t>5010405040</t>
  </si>
  <si>
    <t>5010410349</t>
  </si>
  <si>
    <t>5010401587</t>
  </si>
  <si>
    <t>5010401740</t>
  </si>
  <si>
    <t>5010407673</t>
  </si>
  <si>
    <t>5010400004</t>
  </si>
  <si>
    <t>5010402698</t>
  </si>
  <si>
    <t>武昌街</t>
  </si>
  <si>
    <t>林森南路</t>
  </si>
  <si>
    <t>金山南路</t>
  </si>
  <si>
    <t>5010500008</t>
  </si>
  <si>
    <t>5010501885</t>
  </si>
  <si>
    <t>5010502481</t>
  </si>
  <si>
    <t>5010502531</t>
  </si>
  <si>
    <t>5010502851</t>
  </si>
  <si>
    <t>5010500114</t>
  </si>
  <si>
    <t>長沙街</t>
  </si>
  <si>
    <t>5010300101</t>
  </si>
  <si>
    <t>5010303720</t>
  </si>
  <si>
    <t>5010303759</t>
  </si>
  <si>
    <t>5010503961</t>
  </si>
  <si>
    <t>信義路</t>
  </si>
  <si>
    <t>5010301355</t>
  </si>
  <si>
    <t>5010304849</t>
  </si>
  <si>
    <t>5010304855</t>
  </si>
  <si>
    <t>5010400115</t>
  </si>
  <si>
    <t>5010403796</t>
  </si>
  <si>
    <t>5010406546</t>
  </si>
  <si>
    <t>5010408373</t>
  </si>
  <si>
    <t>5010410202</t>
  </si>
  <si>
    <t>5010500103</t>
  </si>
  <si>
    <t>5010500130</t>
  </si>
  <si>
    <t>5010500226</t>
  </si>
  <si>
    <t>5010500292</t>
  </si>
  <si>
    <t>5010500449</t>
  </si>
  <si>
    <t>5010500605</t>
  </si>
  <si>
    <t>5010501254</t>
  </si>
  <si>
    <t>5010501886</t>
  </si>
  <si>
    <t>5010503507</t>
  </si>
  <si>
    <t>5010504783</t>
  </si>
  <si>
    <t>5010504784</t>
  </si>
  <si>
    <t>5010300077</t>
  </si>
  <si>
    <t>5010407563</t>
  </si>
  <si>
    <t>5010500293</t>
  </si>
  <si>
    <t>5010502822</t>
  </si>
  <si>
    <t>5010300052</t>
  </si>
  <si>
    <t>5010300588</t>
  </si>
  <si>
    <t>5010305031</t>
  </si>
  <si>
    <t>5010304589</t>
  </si>
  <si>
    <t>5010401957</t>
  </si>
  <si>
    <t>5010402842</t>
  </si>
  <si>
    <t>5010403058</t>
  </si>
  <si>
    <t>5010500452</t>
  </si>
  <si>
    <t>5010501479</t>
  </si>
  <si>
    <t>南昌路</t>
  </si>
  <si>
    <t>5010405003</t>
  </si>
  <si>
    <t>5010503663</t>
  </si>
  <si>
    <t>5010503678</t>
  </si>
  <si>
    <t>南陽街</t>
  </si>
  <si>
    <t>5010404954</t>
  </si>
  <si>
    <t>5010406063</t>
  </si>
  <si>
    <t>5010501108</t>
  </si>
  <si>
    <t>5010504606</t>
  </si>
  <si>
    <t>思源街</t>
  </si>
  <si>
    <t>5010302928</t>
  </si>
  <si>
    <t>5010303568</t>
  </si>
  <si>
    <t>5010407212</t>
  </si>
  <si>
    <t>5010407456</t>
  </si>
  <si>
    <t>泉州街</t>
  </si>
  <si>
    <t>5010400152</t>
  </si>
  <si>
    <t>牯嶺街</t>
  </si>
  <si>
    <t>5010404114</t>
  </si>
  <si>
    <t>5010300318</t>
  </si>
  <si>
    <t>重慶南路</t>
  </si>
  <si>
    <t>5010301207</t>
  </si>
  <si>
    <t>5010301423</t>
  </si>
  <si>
    <t>5010302308</t>
  </si>
  <si>
    <t>5010302309</t>
  </si>
  <si>
    <t>5010303566</t>
  </si>
  <si>
    <t>5010304565</t>
  </si>
  <si>
    <t>5010403898</t>
  </si>
  <si>
    <t>5010409095</t>
  </si>
  <si>
    <t>5010410410</t>
  </si>
  <si>
    <t>5010500002</t>
  </si>
  <si>
    <t>5010500448</t>
  </si>
  <si>
    <t>5010500451</t>
  </si>
  <si>
    <t>5010504780</t>
  </si>
  <si>
    <t>5010303071</t>
  </si>
  <si>
    <t>5010400086</t>
  </si>
  <si>
    <t>5010404080</t>
  </si>
  <si>
    <t>5010407629</t>
  </si>
  <si>
    <t>5010409529</t>
  </si>
  <si>
    <t>5010404536</t>
  </si>
  <si>
    <t>5010503881</t>
  </si>
  <si>
    <t>5010503928</t>
  </si>
  <si>
    <t>徐州路</t>
  </si>
  <si>
    <t>5010408341</t>
  </si>
  <si>
    <t>5010503518</t>
  </si>
  <si>
    <t>5010400029</t>
  </si>
  <si>
    <t>5010505025</t>
  </si>
  <si>
    <t>5010502478</t>
  </si>
  <si>
    <t>常德街</t>
  </si>
  <si>
    <t>5010407039</t>
  </si>
  <si>
    <t>5010503705</t>
  </si>
  <si>
    <t>5010304099</t>
  </si>
  <si>
    <t>莒光路</t>
  </si>
  <si>
    <t>5010408393</t>
  </si>
  <si>
    <t>5010409645</t>
  </si>
  <si>
    <t>5010410543</t>
  </si>
  <si>
    <t>5010410634</t>
  </si>
  <si>
    <t>5010500450</t>
  </si>
  <si>
    <t>5010504782</t>
  </si>
  <si>
    <t>5010410635</t>
  </si>
  <si>
    <t>5010404993</t>
  </si>
  <si>
    <t>許昌街</t>
  </si>
  <si>
    <t>博愛路</t>
  </si>
  <si>
    <t>5010300214</t>
  </si>
  <si>
    <t>5010300686</t>
  </si>
  <si>
    <t>5010300720</t>
  </si>
  <si>
    <t>5010302503</t>
  </si>
  <si>
    <t>5010302914</t>
  </si>
  <si>
    <t>5010303954</t>
  </si>
  <si>
    <t>5010401532</t>
  </si>
  <si>
    <t>5010403056</t>
  </si>
  <si>
    <t>5010500505</t>
  </si>
  <si>
    <t>5010503517</t>
  </si>
  <si>
    <t>5010404303</t>
  </si>
  <si>
    <t>5010405913</t>
  </si>
  <si>
    <t>5010407368</t>
  </si>
  <si>
    <t>5010503597</t>
  </si>
  <si>
    <t>5010503982</t>
  </si>
  <si>
    <t>5010303953</t>
  </si>
  <si>
    <t>5010501979</t>
  </si>
  <si>
    <t>開封街</t>
  </si>
  <si>
    <t>5010402843</t>
  </si>
  <si>
    <t>5010504607</t>
  </si>
  <si>
    <t>愛國西路</t>
  </si>
  <si>
    <t>5010304378</t>
  </si>
  <si>
    <t>5010407887</t>
  </si>
  <si>
    <t>5010408382</t>
  </si>
  <si>
    <t>5010410198</t>
  </si>
  <si>
    <t>5010410339</t>
  </si>
  <si>
    <t>5010500327</t>
  </si>
  <si>
    <t>5010500270</t>
  </si>
  <si>
    <t>20170506 1840</t>
  </si>
  <si>
    <t>愛國東路</t>
  </si>
  <si>
    <t>5010300717</t>
  </si>
  <si>
    <t>5010301343</t>
  </si>
  <si>
    <t>5010301872</t>
  </si>
  <si>
    <t>5010302311</t>
  </si>
  <si>
    <t>5010303955</t>
  </si>
  <si>
    <t>5010305032</t>
  </si>
  <si>
    <t>5010400393</t>
  </si>
  <si>
    <t>5010401536</t>
  </si>
  <si>
    <t>5010409092</t>
  </si>
  <si>
    <t>5010409229</t>
  </si>
  <si>
    <t>5010300068</t>
  </si>
  <si>
    <t>5010400028</t>
  </si>
  <si>
    <t>新生南路</t>
  </si>
  <si>
    <t>5010300597</t>
  </si>
  <si>
    <t>5010300716</t>
  </si>
  <si>
    <t>5010302678</t>
  </si>
  <si>
    <t>5010402189</t>
  </si>
  <si>
    <t>5010407888</t>
  </si>
  <si>
    <t>5010407891</t>
  </si>
  <si>
    <t>5010500319</t>
  </si>
  <si>
    <t>5010501875</t>
  </si>
  <si>
    <t>5010502469</t>
  </si>
  <si>
    <t>5010404955</t>
  </si>
  <si>
    <t>5010407452</t>
  </si>
  <si>
    <t>5010500262</t>
  </si>
  <si>
    <t>福州街</t>
  </si>
  <si>
    <t>5010301209</t>
  </si>
  <si>
    <t>5010500173</t>
  </si>
  <si>
    <t>5010502781</t>
  </si>
  <si>
    <t>5010502782</t>
  </si>
  <si>
    <t>5010502854</t>
  </si>
  <si>
    <t>5010503520</t>
  </si>
  <si>
    <t>5010501805</t>
  </si>
  <si>
    <t>5010502377</t>
  </si>
  <si>
    <t>5010502576</t>
  </si>
  <si>
    <t>5010503199</t>
  </si>
  <si>
    <t>衡陽路</t>
  </si>
  <si>
    <t>5010301870</t>
  </si>
  <si>
    <t>5010302310</t>
  </si>
  <si>
    <t>5010302551</t>
  </si>
  <si>
    <t>5010302677</t>
  </si>
  <si>
    <t>5010303929</t>
  </si>
  <si>
    <t>5010303930</t>
  </si>
  <si>
    <t>5010304858</t>
  </si>
  <si>
    <t>5010304867</t>
  </si>
  <si>
    <t>5010406564</t>
  </si>
  <si>
    <t>5010409093</t>
  </si>
  <si>
    <t>5010409546</t>
  </si>
  <si>
    <t>館前路</t>
  </si>
  <si>
    <t>5010300210</t>
  </si>
  <si>
    <t>5010303380</t>
  </si>
  <si>
    <t>5010402175</t>
  </si>
  <si>
    <t>5010402388</t>
  </si>
  <si>
    <t>5010402699</t>
  </si>
  <si>
    <t>5010404537</t>
  </si>
  <si>
    <t>5010410412</t>
  </si>
  <si>
    <t>5010400102</t>
  </si>
  <si>
    <t>5010404103</t>
  </si>
  <si>
    <t>5010405921</t>
  </si>
  <si>
    <t>5010407028</t>
  </si>
  <si>
    <t>5010407458</t>
  </si>
  <si>
    <t>濟南路</t>
  </si>
  <si>
    <t>5010300719</t>
  </si>
  <si>
    <t>5010301821</t>
  </si>
  <si>
    <t>5010303565</t>
  </si>
  <si>
    <t>5010305429</t>
  </si>
  <si>
    <t>5010401730</t>
  </si>
  <si>
    <t>5010403030</t>
  </si>
  <si>
    <t>5010409396</t>
  </si>
  <si>
    <t>5010503523</t>
  </si>
  <si>
    <t>5010405982</t>
  </si>
  <si>
    <t>5010407002</t>
  </si>
  <si>
    <t>5010407662</t>
  </si>
  <si>
    <t>5010410323</t>
  </si>
  <si>
    <t>襄陽路</t>
  </si>
  <si>
    <t>5010302553</t>
  </si>
  <si>
    <t>5010303563</t>
  </si>
  <si>
    <t>5010305090</t>
  </si>
  <si>
    <t>5010404574</t>
  </si>
  <si>
    <t>懷寧街</t>
  </si>
  <si>
    <t>5010503479</t>
  </si>
  <si>
    <t>5010410688</t>
  </si>
  <si>
    <t>羅斯福路</t>
  </si>
  <si>
    <t>5010301205</t>
  </si>
  <si>
    <t>5010303605</t>
  </si>
  <si>
    <t>5010304381</t>
  </si>
  <si>
    <t>5010304386</t>
  </si>
  <si>
    <t>5010304403</t>
  </si>
  <si>
    <t>5010304404</t>
  </si>
  <si>
    <t>5010304604</t>
  </si>
  <si>
    <t>5010400163</t>
  </si>
  <si>
    <t>5010400199</t>
  </si>
  <si>
    <t>5010400248</t>
  </si>
  <si>
    <t>5010400394</t>
  </si>
  <si>
    <t>5010401745</t>
  </si>
  <si>
    <t>5010401761</t>
  </si>
  <si>
    <t>5010402801</t>
  </si>
  <si>
    <t>5010406563</t>
  </si>
  <si>
    <t>5010407882</t>
  </si>
  <si>
    <t>5010407883</t>
  </si>
  <si>
    <t>5010407884</t>
  </si>
  <si>
    <t>5010407885</t>
  </si>
  <si>
    <t>5010408384</t>
  </si>
  <si>
    <t>5010408385</t>
  </si>
  <si>
    <t>5010409062</t>
  </si>
  <si>
    <t>5010409096</t>
  </si>
  <si>
    <t>5010410103</t>
  </si>
  <si>
    <t>5010409063</t>
  </si>
  <si>
    <t>5010410196</t>
  </si>
  <si>
    <t>5010410197</t>
  </si>
  <si>
    <t>5010410331</t>
  </si>
  <si>
    <t>5010410332</t>
  </si>
  <si>
    <t>5010410334</t>
  </si>
  <si>
    <t>5010410566</t>
  </si>
  <si>
    <t>5010410567</t>
  </si>
  <si>
    <t>5010500003</t>
  </si>
  <si>
    <t>5010500276</t>
  </si>
  <si>
    <t>5010500332</t>
  </si>
  <si>
    <t>5010502479</t>
  </si>
  <si>
    <t>5010502480</t>
  </si>
  <si>
    <t>5010404903</t>
  </si>
  <si>
    <t>5010404990</t>
  </si>
  <si>
    <t>5010405013</t>
  </si>
  <si>
    <t>5010500275</t>
  </si>
  <si>
    <t>5010500333</t>
  </si>
  <si>
    <t>5010502041</t>
  </si>
  <si>
    <t>5010503917</t>
  </si>
  <si>
    <t>5010503974</t>
  </si>
  <si>
    <t>5010504131</t>
  </si>
  <si>
    <t>20170506 2221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</si>
</sst>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mmdd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49" fontId="0" fillId="0" borderId="0" xfId="0" applyNumberFormat="1" applyFont="1"/>
    <xf numFmtId="164" fontId="0" fillId="0" borderId="0" xfId="0" applyNumberFormat="1"/>
    <xf numFmtId="16" fontId="0" fillId="0" borderId="0" xfId="0" applyNumberFormat="1"/>
    <xf numFmtId="49" fontId="1" fillId="2" borderId="1" xfId="1" applyNumberFormat="1"/>
  </cellXfs>
  <cellStyles count="2">
    <cellStyle name="Check Cell" xfId="1" builtinId="23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1" formatCode="0"/>
    </dxf>
    <dxf>
      <numFmt numFmtId="1" formatCode="0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yyyymmdd"/>
    </dxf>
    <dxf>
      <numFmt numFmtId="164" formatCode="yyyymmdd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0"/>
      <tableStyleElement type="headerRow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keyin" displayName="keyin" ref="A1:Q527" totalsRowShown="0">
  <autoFilter ref="A1:Q527"/>
  <tableColumns count="17">
    <tableColumn id="1" name="執照號碼" dataDxfId="18"/>
    <tableColumn id="2" name="中心頻率" dataDxfId="17"/>
    <tableColumn id="3" name="中心頻率2" dataDxfId="16"/>
    <tableColumn id="4" name="中心頻率3" dataDxfId="15"/>
    <tableColumn id="5" name="中心頻率4" dataDxfId="14"/>
    <tableColumn id="6" name="使用單位" dataDxfId="13">
      <calculatedColumnFormula>VLOOKUP(keyin[[#This Row],[中心頻率]],info!E:G,3,FALSE)</calculatedColumnFormula>
    </tableColumn>
    <tableColumn id="7" name="發照日期" dataDxfId="12"/>
    <tableColumn id="8" name="到期日期" dataDxfId="11"/>
    <tableColumn id="9" name="頻寬" dataDxfId="10">
      <calculatedColumnFormula>VLOOKUP(keyin[[#This Row],[中心頻率]],info!E:G,2,FALSE)</calculatedColumnFormula>
    </tableColumn>
    <tableColumn id="10" name="頻寬2" dataDxfId="9">
      <calculatedColumnFormula>VLOOKUP(keyin[[#This Row],[中心頻率2]],info!E:G,2,FALSE)</calculatedColumnFormula>
    </tableColumn>
    <tableColumn id="11" name="頻寬3" dataDxfId="8">
      <calculatedColumnFormula>VLOOKUP(keyin[[#This Row],[中心頻率3]],info!E:G,2,FALSE)</calculatedColumnFormula>
    </tableColumn>
    <tableColumn id="12" name="頻寬4" dataDxfId="7">
      <calculatedColumnFormula>VLOOKUP(keyin[[#This Row],[中心頻率4]],info!E:G,2,FALSE)</calculatedColumnFormula>
    </tableColumn>
    <tableColumn id="13" name="功率(W_" dataDxfId="6"/>
    <tableColumn id="14" name="PO#" dataDxfId="5"/>
    <tableColumn id="15" name="共站?" dataDxfId="4"/>
    <tableColumn id="16" name="狀態?" dataDxfId="3"/>
    <tableColumn id="17" name="RD.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7"/>
  <sheetViews>
    <sheetView tabSelected="1" topLeftCell="A500" workbookViewId="0">
      <selection activeCell="R527" sqref="R527"/>
    </sheetView>
  </sheetViews>
  <sheetFormatPr defaultRowHeight="15" x14ac:dyDescent="0.25"/>
  <cols>
    <col min="1" max="1" width="11.85546875" style="1" bestFit="1" customWidth="1"/>
    <col min="2" max="2" width="11.85546875" style="2" bestFit="1" customWidth="1"/>
    <col min="3" max="5" width="12.85546875" style="2" bestFit="1" customWidth="1"/>
    <col min="6" max="6" width="11.85546875" style="1" bestFit="1" customWidth="1"/>
    <col min="7" max="8" width="11.85546875" style="6" bestFit="1" customWidth="1"/>
    <col min="9" max="9" width="7.5703125" style="2" bestFit="1" customWidth="1"/>
    <col min="10" max="12" width="8.5703125" style="2" bestFit="1" customWidth="1"/>
    <col min="13" max="13" width="11.28515625" style="2" bestFit="1" customWidth="1"/>
    <col min="14" max="14" width="6.85546875" style="1" hidden="1" customWidth="1"/>
    <col min="15" max="16" width="8.5703125" style="4" bestFit="1" customWidth="1"/>
    <col min="17" max="17" width="9.5703125" style="1" bestFit="1" customWidth="1"/>
    <col min="18" max="18" width="13.28515625" bestFit="1" customWidth="1"/>
  </cols>
  <sheetData>
    <row r="1" spans="1:18" x14ac:dyDescent="0.25">
      <c r="A1" s="1" t="s">
        <v>385</v>
      </c>
      <c r="B1" s="2" t="s">
        <v>386</v>
      </c>
      <c r="C1" s="2" t="s">
        <v>390</v>
      </c>
      <c r="D1" s="2" t="s">
        <v>391</v>
      </c>
      <c r="E1" s="2" t="s">
        <v>392</v>
      </c>
      <c r="F1" s="1" t="s">
        <v>387</v>
      </c>
      <c r="G1" s="6" t="s">
        <v>388</v>
      </c>
      <c r="H1" s="6" t="s">
        <v>452</v>
      </c>
      <c r="I1" s="2" t="s">
        <v>389</v>
      </c>
      <c r="J1" s="2" t="s">
        <v>393</v>
      </c>
      <c r="K1" s="2" t="s">
        <v>394</v>
      </c>
      <c r="L1" s="2" t="s">
        <v>395</v>
      </c>
      <c r="M1" s="2" t="s">
        <v>400</v>
      </c>
      <c r="N1" s="1" t="s">
        <v>396</v>
      </c>
      <c r="O1" s="4" t="s">
        <v>397</v>
      </c>
      <c r="P1" s="4" t="s">
        <v>398</v>
      </c>
      <c r="Q1" s="1" t="s">
        <v>402</v>
      </c>
      <c r="R1" t="s">
        <v>603</v>
      </c>
    </row>
    <row r="2" spans="1:18" x14ac:dyDescent="0.25">
      <c r="A2" s="1" t="s">
        <v>399</v>
      </c>
      <c r="B2" s="2">
        <v>1835</v>
      </c>
      <c r="C2" s="2">
        <v>1844.35</v>
      </c>
      <c r="F2" s="3" t="str">
        <f>VLOOKUP(keyin[[#This Row],[中心頻率]],info!E:G,3,FALSE)</f>
        <v>FET</v>
      </c>
      <c r="G2" s="6">
        <v>42164</v>
      </c>
      <c r="H2" s="6">
        <v>43990</v>
      </c>
      <c r="I2" s="2">
        <f>VLOOKUP(keyin[[#This Row],[中心頻率]],info!E:G,2,FALSE)</f>
        <v>10</v>
      </c>
      <c r="J2" s="2">
        <f>VLOOKUP(keyin[[#This Row],[中心頻率2]],info!E:G,2,FALSE)</f>
        <v>8.6999999999999993</v>
      </c>
      <c r="K2" s="2" t="e">
        <f>VLOOKUP(keyin[[#This Row],[中心頻率3]],info!E:G,2,FALSE)</f>
        <v>#N/A</v>
      </c>
      <c r="L2" s="2" t="e">
        <f>VLOOKUP(keyin[[#This Row],[中心頻率4]],info!E:G,2,FALSE)</f>
        <v>#N/A</v>
      </c>
      <c r="M2" s="2">
        <v>2</v>
      </c>
      <c r="N2" s="1" t="s">
        <v>401</v>
      </c>
      <c r="O2" s="4">
        <v>1</v>
      </c>
      <c r="P2" s="4">
        <v>1</v>
      </c>
      <c r="Q2" s="1" t="s">
        <v>431</v>
      </c>
      <c r="R2" s="7">
        <v>42858</v>
      </c>
    </row>
    <row r="3" spans="1:18" x14ac:dyDescent="0.25">
      <c r="A3" s="1">
        <v>5010504089</v>
      </c>
      <c r="B3" s="2">
        <v>1810.65</v>
      </c>
      <c r="F3" s="3" t="str">
        <f>VLOOKUP(keyin[[#This Row],[中心頻率]],info!E:G,3,FALSE)</f>
        <v>TWM</v>
      </c>
      <c r="G3" s="6">
        <v>42681</v>
      </c>
      <c r="H3" s="6">
        <v>44506</v>
      </c>
      <c r="I3" s="2">
        <f>VLOOKUP(keyin[[#This Row],[中心頻率]],info!E:G,2,FALSE)</f>
        <v>11.3</v>
      </c>
      <c r="J3" s="2" t="e">
        <f>VLOOKUP(keyin[[#This Row],[中心頻率2]],info!E:G,2,FALSE)</f>
        <v>#N/A</v>
      </c>
      <c r="K3" s="2" t="e">
        <f>VLOOKUP(keyin[[#This Row],[中心頻率3]],info!E:G,2,FALSE)</f>
        <v>#N/A</v>
      </c>
      <c r="L3" s="2" t="e">
        <f>VLOOKUP(keyin[[#This Row],[中心頻率4]],info!E:G,2,FALSE)</f>
        <v>#N/A</v>
      </c>
      <c r="M3" s="2">
        <v>8</v>
      </c>
      <c r="N3" s="1">
        <v>100</v>
      </c>
      <c r="O3" s="4">
        <v>0</v>
      </c>
      <c r="P3" s="4">
        <v>1</v>
      </c>
      <c r="R3" s="7">
        <v>42858</v>
      </c>
    </row>
    <row r="4" spans="1:18" x14ac:dyDescent="0.25">
      <c r="A4" s="1">
        <v>5010401399</v>
      </c>
      <c r="B4" s="2">
        <v>945</v>
      </c>
      <c r="F4" s="3" t="str">
        <f>VLOOKUP(keyin[[#This Row],[中心頻率]],info!E:G,3,FALSE)</f>
        <v>CHT</v>
      </c>
      <c r="G4" s="6">
        <v>42051</v>
      </c>
      <c r="H4" s="6">
        <v>43876</v>
      </c>
      <c r="I4" s="2">
        <f>VLOOKUP(keyin[[#This Row],[中心頻率]],info!E:G,2,FALSE)</f>
        <v>10</v>
      </c>
      <c r="J4" s="2" t="e">
        <f>VLOOKUP(keyin[[#This Row],[中心頻率2]],info!E:G,2,FALSE)</f>
        <v>#N/A</v>
      </c>
      <c r="K4" s="2" t="e">
        <f>VLOOKUP(keyin[[#This Row],[中心頻率3]],info!E:G,2,FALSE)</f>
        <v>#N/A</v>
      </c>
      <c r="L4" s="2" t="e">
        <f>VLOOKUP(keyin[[#This Row],[中心頻率4]],info!E:G,2,FALSE)</f>
        <v>#N/A</v>
      </c>
      <c r="M4" s="2">
        <v>2.5</v>
      </c>
      <c r="N4" s="1" t="s">
        <v>401</v>
      </c>
      <c r="O4" s="4">
        <v>0</v>
      </c>
      <c r="P4" s="4">
        <v>1</v>
      </c>
      <c r="R4" s="7">
        <v>42858</v>
      </c>
    </row>
    <row r="5" spans="1:18" x14ac:dyDescent="0.25">
      <c r="A5" s="1" t="s">
        <v>403</v>
      </c>
      <c r="B5" s="2">
        <v>945</v>
      </c>
      <c r="F5" s="3" t="str">
        <f>VLOOKUP(keyin[[#This Row],[中心頻率]],info!E:G,3,FALSE)</f>
        <v>CHT</v>
      </c>
      <c r="G5" s="6">
        <v>41991</v>
      </c>
      <c r="H5" s="6">
        <v>43816</v>
      </c>
      <c r="I5" s="2">
        <f>VLOOKUP(keyin[[#This Row],[中心頻率]],info!E:G,2,FALSE)</f>
        <v>10</v>
      </c>
      <c r="J5" s="2" t="e">
        <f>VLOOKUP(keyin[[#This Row],[中心頻率2]],info!E:G,2,FALSE)</f>
        <v>#N/A</v>
      </c>
      <c r="K5" s="2" t="e">
        <f>VLOOKUP(keyin[[#This Row],[中心頻率3]],info!E:G,2,FALSE)</f>
        <v>#N/A</v>
      </c>
      <c r="L5" s="2" t="e">
        <f>VLOOKUP(keyin[[#This Row],[中心頻率4]],info!E:G,2,FALSE)</f>
        <v>#N/A</v>
      </c>
      <c r="M5" s="2">
        <v>30</v>
      </c>
      <c r="N5" s="1" t="s">
        <v>401</v>
      </c>
      <c r="O5" s="4">
        <v>1</v>
      </c>
      <c r="P5" s="4">
        <v>1</v>
      </c>
      <c r="Q5" s="1" t="s">
        <v>432</v>
      </c>
      <c r="R5" s="7">
        <v>42858</v>
      </c>
    </row>
    <row r="6" spans="1:18" x14ac:dyDescent="0.25">
      <c r="A6" s="1" t="s">
        <v>404</v>
      </c>
      <c r="B6" s="2">
        <v>945</v>
      </c>
      <c r="F6" s="3" t="str">
        <f>VLOOKUP(keyin[[#This Row],[中心頻率]],info!E:G,3,FALSE)</f>
        <v>CHT</v>
      </c>
      <c r="G6" s="6">
        <v>42051</v>
      </c>
      <c r="H6" s="6">
        <v>43876</v>
      </c>
      <c r="I6" s="2">
        <f>VLOOKUP(keyin[[#This Row],[中心頻率]],info!E:G,2,FALSE)</f>
        <v>10</v>
      </c>
      <c r="J6" s="2" t="e">
        <f>VLOOKUP(keyin[[#This Row],[中心頻率2]],info!E:G,2,FALSE)</f>
        <v>#N/A</v>
      </c>
      <c r="K6" s="2" t="e">
        <f>VLOOKUP(keyin[[#This Row],[中心頻率3]],info!E:G,2,FALSE)</f>
        <v>#N/A</v>
      </c>
      <c r="L6" s="2" t="e">
        <f>VLOOKUP(keyin[[#This Row],[中心頻率4]],info!E:G,2,FALSE)</f>
        <v>#N/A</v>
      </c>
      <c r="M6" s="2">
        <v>30</v>
      </c>
      <c r="N6" s="1" t="s">
        <v>401</v>
      </c>
      <c r="O6" s="4">
        <v>0</v>
      </c>
      <c r="P6" s="4">
        <v>1</v>
      </c>
      <c r="R6" s="7">
        <v>42858</v>
      </c>
    </row>
    <row r="7" spans="1:18" x14ac:dyDescent="0.25">
      <c r="A7" s="1" t="s">
        <v>405</v>
      </c>
      <c r="B7" s="2">
        <v>945</v>
      </c>
      <c r="F7" s="3" t="str">
        <f>VLOOKUP(keyin[[#This Row],[中心頻率]],info!E:G,3,FALSE)</f>
        <v>CHT</v>
      </c>
      <c r="G7" s="6">
        <v>42052</v>
      </c>
      <c r="H7" s="6">
        <v>43877</v>
      </c>
      <c r="I7" s="2">
        <f>VLOOKUP(keyin[[#This Row],[中心頻率]],info!E:G,2,FALSE)</f>
        <v>10</v>
      </c>
      <c r="J7" s="2" t="e">
        <f>VLOOKUP(keyin[[#This Row],[中心頻率2]],info!E:G,2,FALSE)</f>
        <v>#N/A</v>
      </c>
      <c r="K7" s="2" t="e">
        <f>VLOOKUP(keyin[[#This Row],[中心頻率3]],info!E:G,2,FALSE)</f>
        <v>#N/A</v>
      </c>
      <c r="L7" s="2" t="e">
        <f>VLOOKUP(keyin[[#This Row],[中心頻率4]],info!E:G,2,FALSE)</f>
        <v>#N/A</v>
      </c>
      <c r="M7" s="2">
        <v>30</v>
      </c>
      <c r="N7" s="1" t="s">
        <v>401</v>
      </c>
      <c r="O7" s="4">
        <v>1</v>
      </c>
      <c r="P7" s="4">
        <v>1</v>
      </c>
      <c r="R7" s="7">
        <v>42858</v>
      </c>
    </row>
    <row r="8" spans="1:18" x14ac:dyDescent="0.25">
      <c r="A8" s="1" t="s">
        <v>406</v>
      </c>
      <c r="B8" s="2">
        <v>1857.5</v>
      </c>
      <c r="C8" s="2">
        <v>945</v>
      </c>
      <c r="D8" s="2">
        <v>2650</v>
      </c>
      <c r="F8" s="3" t="str">
        <f>VLOOKUP(keyin[[#This Row],[中心頻率]],info!E:G,3,FALSE)</f>
        <v>CHT</v>
      </c>
      <c r="G8" s="6">
        <v>42478</v>
      </c>
      <c r="H8" s="6">
        <v>44012</v>
      </c>
      <c r="I8" s="2">
        <f>VLOOKUP(keyin[[#This Row],[中心頻率]],info!E:G,2,FALSE)</f>
        <v>15</v>
      </c>
      <c r="J8" s="2">
        <f>VLOOKUP(keyin[[#This Row],[中心頻率2]],info!E:G,2,FALSE)</f>
        <v>10</v>
      </c>
      <c r="K8" s="2">
        <f>VLOOKUP(keyin[[#This Row],[中心頻率3]],info!E:G,2,FALSE)</f>
        <v>20</v>
      </c>
      <c r="L8" s="2" t="e">
        <f>VLOOKUP(keyin[[#This Row],[中心頻率4]],info!E:G,2,FALSE)</f>
        <v>#N/A</v>
      </c>
      <c r="M8" s="2">
        <v>40</v>
      </c>
      <c r="N8" s="1" t="s">
        <v>401</v>
      </c>
      <c r="O8" s="4">
        <v>0</v>
      </c>
      <c r="P8" s="4">
        <v>1</v>
      </c>
      <c r="R8" s="7">
        <v>42858</v>
      </c>
    </row>
    <row r="9" spans="1:18" x14ac:dyDescent="0.25">
      <c r="A9" s="1" t="s">
        <v>407</v>
      </c>
      <c r="B9" s="2">
        <v>1857.5</v>
      </c>
      <c r="F9" s="3" t="str">
        <f>VLOOKUP(keyin[[#This Row],[中心頻率]],info!E:G,3,FALSE)</f>
        <v>CHT</v>
      </c>
      <c r="G9" s="6">
        <v>42317</v>
      </c>
      <c r="H9" s="6">
        <v>44143</v>
      </c>
      <c r="I9" s="2">
        <f>VLOOKUP(keyin[[#This Row],[中心頻率]],info!E:G,2,FALSE)</f>
        <v>15</v>
      </c>
      <c r="J9" s="2" t="e">
        <f>VLOOKUP(keyin[[#This Row],[中心頻率2]],info!E:G,2,FALSE)</f>
        <v>#N/A</v>
      </c>
      <c r="K9" s="2" t="e">
        <f>VLOOKUP(keyin[[#This Row],[中心頻率3]],info!E:G,2,FALSE)</f>
        <v>#N/A</v>
      </c>
      <c r="L9" s="2" t="e">
        <f>VLOOKUP(keyin[[#This Row],[中心頻率4]],info!E:G,2,FALSE)</f>
        <v>#N/A</v>
      </c>
      <c r="M9" s="2">
        <v>60</v>
      </c>
      <c r="N9" s="1" t="s">
        <v>401</v>
      </c>
      <c r="O9" s="4">
        <v>1</v>
      </c>
      <c r="P9" s="4">
        <v>1</v>
      </c>
      <c r="R9" s="7">
        <v>42858</v>
      </c>
    </row>
    <row r="10" spans="1:18" x14ac:dyDescent="0.25">
      <c r="A10" s="1" t="s">
        <v>408</v>
      </c>
      <c r="B10" s="2">
        <v>1857.5</v>
      </c>
      <c r="F10" s="3" t="str">
        <f>VLOOKUP(keyin[[#This Row],[中心頻率]],info!E:G,3,FALSE)</f>
        <v>CHT</v>
      </c>
      <c r="G10" s="6">
        <v>42689</v>
      </c>
      <c r="H10" s="6">
        <v>44514</v>
      </c>
      <c r="I10" s="2">
        <f>VLOOKUP(keyin[[#This Row],[中心頻率]],info!E:G,2,FALSE)</f>
        <v>15</v>
      </c>
      <c r="J10" s="2" t="e">
        <f>VLOOKUP(keyin[[#This Row],[中心頻率2]],info!E:G,2,FALSE)</f>
        <v>#N/A</v>
      </c>
      <c r="K10" s="2" t="e">
        <f>VLOOKUP(keyin[[#This Row],[中心頻率3]],info!E:G,2,FALSE)</f>
        <v>#N/A</v>
      </c>
      <c r="L10" s="2" t="e">
        <f>VLOOKUP(keyin[[#This Row],[中心頻率4]],info!E:G,2,FALSE)</f>
        <v>#N/A</v>
      </c>
      <c r="M10" s="2">
        <v>60</v>
      </c>
      <c r="N10" s="1" t="s">
        <v>401</v>
      </c>
      <c r="O10" s="4">
        <v>11</v>
      </c>
      <c r="P10" s="4">
        <v>1</v>
      </c>
      <c r="R10" s="7">
        <v>42858</v>
      </c>
    </row>
    <row r="11" spans="1:18" x14ac:dyDescent="0.25">
      <c r="A11" s="1" t="s">
        <v>409</v>
      </c>
      <c r="B11" s="2">
        <v>773</v>
      </c>
      <c r="F11" s="3" t="str">
        <f>VLOOKUP(keyin[[#This Row],[中心頻率]],info!E:G,3,FALSE)</f>
        <v>FET</v>
      </c>
      <c r="G11" s="6">
        <v>42705</v>
      </c>
      <c r="H11" s="6">
        <v>44530</v>
      </c>
      <c r="I11" s="2">
        <f>VLOOKUP(keyin[[#This Row],[中心頻率]],info!E:G,2,FALSE)</f>
        <v>10</v>
      </c>
      <c r="J11" s="2" t="e">
        <f>VLOOKUP(keyin[[#This Row],[中心頻率2]],info!E:G,2,FALSE)</f>
        <v>#N/A</v>
      </c>
      <c r="K11" s="2" t="e">
        <f>VLOOKUP(keyin[[#This Row],[中心頻率3]],info!E:G,2,FALSE)</f>
        <v>#N/A</v>
      </c>
      <c r="L11" s="2" t="e">
        <f>VLOOKUP(keyin[[#This Row],[中心頻率4]],info!E:G,2,FALSE)</f>
        <v>#N/A</v>
      </c>
      <c r="M11" s="2">
        <v>60</v>
      </c>
      <c r="N11" s="1" t="s">
        <v>401</v>
      </c>
      <c r="O11" s="4">
        <v>10</v>
      </c>
      <c r="P11" s="4">
        <v>1</v>
      </c>
      <c r="R11" s="7">
        <v>42858</v>
      </c>
    </row>
    <row r="12" spans="1:18" x14ac:dyDescent="0.25">
      <c r="A12" s="1" t="s">
        <v>410</v>
      </c>
      <c r="B12" s="2">
        <v>1835</v>
      </c>
      <c r="C12" s="2">
        <v>1844.35</v>
      </c>
      <c r="F12" s="3" t="str">
        <f>VLOOKUP(keyin[[#This Row],[中心頻率]],info!E:G,3,FALSE)</f>
        <v>FET</v>
      </c>
      <c r="G12" s="6">
        <v>42207</v>
      </c>
      <c r="H12" s="6">
        <v>44033</v>
      </c>
      <c r="I12" s="2">
        <f>VLOOKUP(keyin[[#This Row],[中心頻率]],info!E:G,2,FALSE)</f>
        <v>10</v>
      </c>
      <c r="J12" s="2">
        <f>VLOOKUP(keyin[[#This Row],[中心頻率2]],info!E:G,2,FALSE)</f>
        <v>8.6999999999999993</v>
      </c>
      <c r="K12" s="2" t="e">
        <f>VLOOKUP(keyin[[#This Row],[中心頻率3]],info!E:G,2,FALSE)</f>
        <v>#N/A</v>
      </c>
      <c r="L12" s="2" t="e">
        <f>VLOOKUP(keyin[[#This Row],[中心頻率4]],info!E:G,2,FALSE)</f>
        <v>#N/A</v>
      </c>
      <c r="M12" s="2">
        <v>2</v>
      </c>
      <c r="N12" s="1" t="s">
        <v>401</v>
      </c>
      <c r="O12" s="4">
        <v>11</v>
      </c>
      <c r="P12" s="4">
        <v>1</v>
      </c>
      <c r="R12" s="7">
        <v>42858</v>
      </c>
    </row>
    <row r="13" spans="1:18" x14ac:dyDescent="0.25">
      <c r="A13" s="1" t="s">
        <v>411</v>
      </c>
      <c r="B13" s="2">
        <v>1835</v>
      </c>
      <c r="C13" s="2">
        <v>1844.35</v>
      </c>
      <c r="F13" s="3" t="str">
        <f>VLOOKUP(keyin[[#This Row],[中心頻率]],info!E:G,3,FALSE)</f>
        <v>FET</v>
      </c>
      <c r="G13" s="6">
        <v>42214</v>
      </c>
      <c r="H13" s="6">
        <v>44040</v>
      </c>
      <c r="I13" s="2">
        <f>VLOOKUP(keyin[[#This Row],[中心頻率]],info!E:G,2,FALSE)</f>
        <v>10</v>
      </c>
      <c r="J13" s="2">
        <f>VLOOKUP(keyin[[#This Row],[中心頻率2]],info!E:G,2,FALSE)</f>
        <v>8.6999999999999993</v>
      </c>
      <c r="K13" s="2" t="e">
        <f>VLOOKUP(keyin[[#This Row],[中心頻率3]],info!E:G,2,FALSE)</f>
        <v>#N/A</v>
      </c>
      <c r="L13" s="2" t="e">
        <f>VLOOKUP(keyin[[#This Row],[中心頻率4]],info!E:G,2,FALSE)</f>
        <v>#N/A</v>
      </c>
      <c r="M13" s="2">
        <v>2</v>
      </c>
      <c r="N13" s="1" t="s">
        <v>401</v>
      </c>
      <c r="O13" s="4">
        <v>0</v>
      </c>
      <c r="P13" s="4">
        <v>1</v>
      </c>
      <c r="R13" s="7">
        <v>42858</v>
      </c>
    </row>
    <row r="14" spans="1:18" x14ac:dyDescent="0.25">
      <c r="A14" s="1" t="s">
        <v>412</v>
      </c>
      <c r="B14" s="2">
        <v>793</v>
      </c>
      <c r="C14" s="2">
        <v>1810.65</v>
      </c>
      <c r="F14" s="3" t="str">
        <f>VLOOKUP(keyin[[#This Row],[中心頻率]],info!E:G,3,FALSE)</f>
        <v>TWM</v>
      </c>
      <c r="G14" s="6">
        <v>42670</v>
      </c>
      <c r="H14" s="6">
        <v>43702</v>
      </c>
      <c r="I14" s="2">
        <f>VLOOKUP(keyin[[#This Row],[中心頻率]],info!E:G,2,FALSE)</f>
        <v>20</v>
      </c>
      <c r="J14" s="2">
        <f>VLOOKUP(keyin[[#This Row],[中心頻率2]],info!E:G,2,FALSE)</f>
        <v>11.3</v>
      </c>
      <c r="K14" s="2" t="e">
        <f>VLOOKUP(keyin[[#This Row],[中心頻率3]],info!E:G,2,FALSE)</f>
        <v>#N/A</v>
      </c>
      <c r="L14" s="2" t="e">
        <f>VLOOKUP(keyin[[#This Row],[中心頻率4]],info!E:G,2,FALSE)</f>
        <v>#N/A</v>
      </c>
      <c r="M14" s="2">
        <v>80</v>
      </c>
      <c r="N14" s="1" t="s">
        <v>401</v>
      </c>
      <c r="O14" s="4">
        <v>1</v>
      </c>
      <c r="P14" s="4">
        <v>1</v>
      </c>
      <c r="R14" s="7">
        <v>42858</v>
      </c>
    </row>
    <row r="15" spans="1:18" x14ac:dyDescent="0.25">
      <c r="A15" s="1" t="s">
        <v>413</v>
      </c>
      <c r="B15" s="2">
        <v>793</v>
      </c>
      <c r="C15" s="2">
        <v>1810.65</v>
      </c>
      <c r="F15" s="3" t="str">
        <f>VLOOKUP(keyin[[#This Row],[中心頻率]],info!E:G,3,FALSE)</f>
        <v>TWM</v>
      </c>
      <c r="G15" s="6">
        <v>42606</v>
      </c>
      <c r="H15" s="6">
        <v>44377</v>
      </c>
      <c r="I15" s="2">
        <f>VLOOKUP(keyin[[#This Row],[中心頻率]],info!E:G,2,FALSE)</f>
        <v>20</v>
      </c>
      <c r="J15" s="2">
        <f>VLOOKUP(keyin[[#This Row],[中心頻率2]],info!E:G,2,FALSE)</f>
        <v>11.3</v>
      </c>
      <c r="K15" s="2" t="e">
        <f>VLOOKUP(keyin[[#This Row],[中心頻率3]],info!E:G,2,FALSE)</f>
        <v>#N/A</v>
      </c>
      <c r="L15" s="2" t="e">
        <f>VLOOKUP(keyin[[#This Row],[中心頻率4]],info!E:G,2,FALSE)</f>
        <v>#N/A</v>
      </c>
      <c r="M15" s="2">
        <v>60</v>
      </c>
      <c r="N15" s="1" t="s">
        <v>401</v>
      </c>
      <c r="O15" s="4">
        <v>0</v>
      </c>
      <c r="P15" s="4">
        <v>1</v>
      </c>
      <c r="R15" s="7">
        <v>42858</v>
      </c>
    </row>
    <row r="16" spans="1:18" x14ac:dyDescent="0.25">
      <c r="A16" s="1" t="s">
        <v>414</v>
      </c>
      <c r="B16" s="2">
        <v>793</v>
      </c>
      <c r="C16" s="2">
        <v>1810.65</v>
      </c>
      <c r="F16" s="3" t="str">
        <f>VLOOKUP(keyin[[#This Row],[中心頻率]],info!E:G,3,FALSE)</f>
        <v>TWM</v>
      </c>
      <c r="G16" s="6">
        <v>42682</v>
      </c>
      <c r="H16" s="6">
        <v>44444</v>
      </c>
      <c r="I16" s="2">
        <f>VLOOKUP(keyin[[#This Row],[中心頻率]],info!E:G,2,FALSE)</f>
        <v>20</v>
      </c>
      <c r="J16" s="2">
        <f>VLOOKUP(keyin[[#This Row],[中心頻率2]],info!E:G,2,FALSE)</f>
        <v>11.3</v>
      </c>
      <c r="K16" s="2" t="e">
        <f>VLOOKUP(keyin[[#This Row],[中心頻率3]],info!E:G,2,FALSE)</f>
        <v>#N/A</v>
      </c>
      <c r="L16" s="2" t="e">
        <f>VLOOKUP(keyin[[#This Row],[中心頻率4]],info!E:G,2,FALSE)</f>
        <v>#N/A</v>
      </c>
      <c r="M16" s="2">
        <v>60</v>
      </c>
      <c r="N16" s="1" t="s">
        <v>401</v>
      </c>
      <c r="O16" s="4">
        <v>0</v>
      </c>
      <c r="P16" s="4">
        <v>1</v>
      </c>
      <c r="R16" s="7">
        <v>42858</v>
      </c>
    </row>
    <row r="17" spans="1:18" x14ac:dyDescent="0.25">
      <c r="A17" s="1" t="s">
        <v>415</v>
      </c>
      <c r="B17" s="2">
        <v>793</v>
      </c>
      <c r="C17" s="2">
        <v>1810.65</v>
      </c>
      <c r="F17" s="3" t="str">
        <f>VLOOKUP(keyin[[#This Row],[中心頻率]],info!E:G,3,FALSE)</f>
        <v>TWM</v>
      </c>
      <c r="G17" s="6">
        <v>42682</v>
      </c>
      <c r="H17" s="6">
        <v>44448</v>
      </c>
      <c r="I17" s="2">
        <f>VLOOKUP(keyin[[#This Row],[中心頻率]],info!E:G,2,FALSE)</f>
        <v>20</v>
      </c>
      <c r="J17" s="2">
        <f>VLOOKUP(keyin[[#This Row],[中心頻率2]],info!E:G,2,FALSE)</f>
        <v>11.3</v>
      </c>
      <c r="K17" s="2" t="e">
        <f>VLOOKUP(keyin[[#This Row],[中心頻率3]],info!E:G,2,FALSE)</f>
        <v>#N/A</v>
      </c>
      <c r="L17" s="2" t="e">
        <f>VLOOKUP(keyin[[#This Row],[中心頻率4]],info!E:G,2,FALSE)</f>
        <v>#N/A</v>
      </c>
      <c r="M17" s="2">
        <v>80</v>
      </c>
      <c r="N17" s="1" t="s">
        <v>401</v>
      </c>
      <c r="O17" s="4">
        <v>10</v>
      </c>
      <c r="P17" s="4">
        <v>1</v>
      </c>
      <c r="R17" s="7">
        <v>42858</v>
      </c>
    </row>
    <row r="18" spans="1:18" x14ac:dyDescent="0.25">
      <c r="A18" s="1" t="s">
        <v>416</v>
      </c>
      <c r="B18" s="2">
        <v>793</v>
      </c>
      <c r="C18" s="2">
        <v>1810.65</v>
      </c>
      <c r="F18" s="3" t="str">
        <f>VLOOKUP(keyin[[#This Row],[中心頻率]],info!E:G,3,FALSE)</f>
        <v>TWM</v>
      </c>
      <c r="G18" s="6">
        <v>42751</v>
      </c>
      <c r="H18" s="6">
        <v>44503</v>
      </c>
      <c r="I18" s="2">
        <f>VLOOKUP(keyin[[#This Row],[中心頻率]],info!E:G,2,FALSE)</f>
        <v>20</v>
      </c>
      <c r="J18" s="2">
        <f>VLOOKUP(keyin[[#This Row],[中心頻率2]],info!E:G,2,FALSE)</f>
        <v>11.3</v>
      </c>
      <c r="K18" s="2" t="e">
        <f>VLOOKUP(keyin[[#This Row],[中心頻率3]],info!E:G,2,FALSE)</f>
        <v>#N/A</v>
      </c>
      <c r="L18" s="2" t="e">
        <f>VLOOKUP(keyin[[#This Row],[中心頻率4]],info!E:G,2,FALSE)</f>
        <v>#N/A</v>
      </c>
      <c r="M18" s="2">
        <v>60</v>
      </c>
      <c r="N18" s="1" t="s">
        <v>401</v>
      </c>
      <c r="O18" s="4">
        <v>0</v>
      </c>
      <c r="P18" s="4">
        <v>1</v>
      </c>
      <c r="R18" s="7">
        <v>42858</v>
      </c>
    </row>
    <row r="19" spans="1:18" x14ac:dyDescent="0.25">
      <c r="A19" s="1" t="s">
        <v>417</v>
      </c>
      <c r="B19" s="2">
        <v>1810.65</v>
      </c>
      <c r="F19" s="3" t="str">
        <f>VLOOKUP(keyin[[#This Row],[中心頻率]],info!E:G,3,FALSE)</f>
        <v>TWM</v>
      </c>
      <c r="G19" s="6">
        <v>42676</v>
      </c>
      <c r="H19" s="6">
        <v>44501</v>
      </c>
      <c r="I19" s="2">
        <f>VLOOKUP(keyin[[#This Row],[中心頻率]],info!E:G,2,FALSE)</f>
        <v>11.3</v>
      </c>
      <c r="J19" s="2" t="e">
        <f>VLOOKUP(keyin[[#This Row],[中心頻率2]],info!E:G,2,FALSE)</f>
        <v>#N/A</v>
      </c>
      <c r="K19" s="2" t="e">
        <f>VLOOKUP(keyin[[#This Row],[中心頻率3]],info!E:G,2,FALSE)</f>
        <v>#N/A</v>
      </c>
      <c r="L19" s="2" t="e">
        <f>VLOOKUP(keyin[[#This Row],[中心頻率4]],info!E:G,2,FALSE)</f>
        <v>#N/A</v>
      </c>
      <c r="M19" s="2">
        <v>40</v>
      </c>
      <c r="N19" s="1" t="s">
        <v>401</v>
      </c>
      <c r="O19" s="4">
        <v>1</v>
      </c>
      <c r="P19" s="4">
        <v>1</v>
      </c>
      <c r="R19" s="7">
        <v>42858</v>
      </c>
    </row>
    <row r="20" spans="1:18" x14ac:dyDescent="0.25">
      <c r="A20" s="1" t="s">
        <v>418</v>
      </c>
      <c r="B20" s="2">
        <v>1810.65</v>
      </c>
      <c r="F20" s="3" t="str">
        <f>VLOOKUP(keyin[[#This Row],[中心頻率]],info!E:G,3,FALSE)</f>
        <v>TWM</v>
      </c>
      <c r="G20" s="6">
        <v>42677</v>
      </c>
      <c r="H20" s="6">
        <v>44502</v>
      </c>
      <c r="I20" s="2">
        <f>VLOOKUP(keyin[[#This Row],[中心頻率]],info!E:G,2,FALSE)</f>
        <v>11.3</v>
      </c>
      <c r="J20" s="2" t="e">
        <f>VLOOKUP(keyin[[#This Row],[中心頻率2]],info!E:G,2,FALSE)</f>
        <v>#N/A</v>
      </c>
      <c r="K20" s="2" t="e">
        <f>VLOOKUP(keyin[[#This Row],[中心頻率3]],info!E:G,2,FALSE)</f>
        <v>#N/A</v>
      </c>
      <c r="L20" s="2" t="e">
        <f>VLOOKUP(keyin[[#This Row],[中心頻率4]],info!E:G,2,FALSE)</f>
        <v>#N/A</v>
      </c>
      <c r="M20" s="2">
        <v>8</v>
      </c>
      <c r="N20" s="1" t="s">
        <v>401</v>
      </c>
      <c r="O20" s="4">
        <v>10</v>
      </c>
      <c r="P20" s="4">
        <v>1</v>
      </c>
      <c r="R20" s="7">
        <v>42858</v>
      </c>
    </row>
    <row r="21" spans="1:18" x14ac:dyDescent="0.25">
      <c r="A21" s="1" t="s">
        <v>425</v>
      </c>
      <c r="B21" s="2">
        <v>1810.65</v>
      </c>
      <c r="F21" s="3" t="str">
        <f>VLOOKUP(keyin[[#This Row],[中心頻率]],info!E:G,3,FALSE)</f>
        <v>TWM</v>
      </c>
      <c r="G21" s="6">
        <v>42681</v>
      </c>
      <c r="H21" s="6">
        <v>44506</v>
      </c>
      <c r="I21" s="2">
        <f>VLOOKUP(keyin[[#This Row],[中心頻率]],info!E:G,2,FALSE)</f>
        <v>11.3</v>
      </c>
      <c r="J21" s="2" t="e">
        <f>VLOOKUP(keyin[[#This Row],[中心頻率2]],info!E:G,2,FALSE)</f>
        <v>#N/A</v>
      </c>
      <c r="K21" s="2" t="e">
        <f>VLOOKUP(keyin[[#This Row],[中心頻率3]],info!E:G,2,FALSE)</f>
        <v>#N/A</v>
      </c>
      <c r="L21" s="2" t="e">
        <f>VLOOKUP(keyin[[#This Row],[中心頻率4]],info!E:G,2,FALSE)</f>
        <v>#N/A</v>
      </c>
      <c r="M21" s="2">
        <v>8</v>
      </c>
      <c r="N21" s="1" t="s">
        <v>401</v>
      </c>
      <c r="O21" s="4">
        <v>0</v>
      </c>
      <c r="P21" s="4">
        <v>1</v>
      </c>
      <c r="R21" s="7">
        <v>42858</v>
      </c>
    </row>
    <row r="22" spans="1:18" x14ac:dyDescent="0.25">
      <c r="A22" s="1" t="s">
        <v>426</v>
      </c>
      <c r="B22" s="2">
        <v>935</v>
      </c>
      <c r="F22" s="3" t="str">
        <f>VLOOKUP(keyin[[#This Row],[中心頻率]],info!E:G,3,FALSE)</f>
        <v>T-STAR</v>
      </c>
      <c r="G22" s="6">
        <v>42352</v>
      </c>
      <c r="H22" s="6">
        <v>44178</v>
      </c>
      <c r="I22" s="2">
        <f>VLOOKUP(keyin[[#This Row],[中心頻率]],info!E:G,2,FALSE)</f>
        <v>10</v>
      </c>
      <c r="J22" s="2" t="e">
        <f>VLOOKUP(keyin[[#This Row],[中心頻率2]],info!E:G,2,FALSE)</f>
        <v>#N/A</v>
      </c>
      <c r="K22" s="2" t="e">
        <f>VLOOKUP(keyin[[#This Row],[中心頻率3]],info!E:G,2,FALSE)</f>
        <v>#N/A</v>
      </c>
      <c r="L22" s="2" t="e">
        <f>VLOOKUP(keyin[[#This Row],[中心頻率4]],info!E:G,2,FALSE)</f>
        <v>#N/A</v>
      </c>
      <c r="M22" s="2">
        <v>40</v>
      </c>
      <c r="N22" s="1" t="s">
        <v>401</v>
      </c>
      <c r="O22" s="4">
        <v>0</v>
      </c>
      <c r="P22" s="4">
        <v>1</v>
      </c>
      <c r="R22" s="7">
        <v>42858</v>
      </c>
    </row>
    <row r="23" spans="1:18" x14ac:dyDescent="0.25">
      <c r="A23" s="1" t="s">
        <v>428</v>
      </c>
      <c r="B23" s="2">
        <v>935</v>
      </c>
      <c r="F23" s="3" t="str">
        <f>VLOOKUP(keyin[[#This Row],[中心頻率]],info!E:G,3,FALSE)</f>
        <v>T-STAR</v>
      </c>
      <c r="G23" s="6">
        <v>42660</v>
      </c>
      <c r="H23" s="6">
        <v>44485</v>
      </c>
      <c r="I23" s="2">
        <f>VLOOKUP(keyin[[#This Row],[中心頻率]],info!E:G,2,FALSE)</f>
        <v>10</v>
      </c>
      <c r="J23" s="2" t="e">
        <f>VLOOKUP(keyin[[#This Row],[中心頻率2]],info!E:G,2,FALSE)</f>
        <v>#N/A</v>
      </c>
      <c r="K23" s="2" t="e">
        <f>VLOOKUP(keyin[[#This Row],[中心頻率3]],info!E:G,2,FALSE)</f>
        <v>#N/A</v>
      </c>
      <c r="L23" s="2" t="e">
        <f>VLOOKUP(keyin[[#This Row],[中心頻率4]],info!E:G,2,FALSE)</f>
        <v>#N/A</v>
      </c>
      <c r="M23" s="2">
        <v>40</v>
      </c>
      <c r="N23" s="1" t="s">
        <v>401</v>
      </c>
      <c r="O23" s="4">
        <v>11</v>
      </c>
      <c r="P23" s="4">
        <v>1</v>
      </c>
      <c r="R23" s="7">
        <v>42858</v>
      </c>
    </row>
    <row r="24" spans="1:18" x14ac:dyDescent="0.25">
      <c r="A24" s="1" t="s">
        <v>430</v>
      </c>
      <c r="B24" s="2">
        <v>780.5</v>
      </c>
      <c r="F24" s="3" t="str">
        <f>VLOOKUP(keyin[[#This Row],[中心頻率]],info!E:G,3,FALSE)</f>
        <v>GT</v>
      </c>
      <c r="G24" s="6">
        <v>42800</v>
      </c>
      <c r="H24" s="6">
        <v>44625</v>
      </c>
      <c r="I24" s="2">
        <f>VLOOKUP(keyin[[#This Row],[中心頻率]],info!E:G,2,FALSE)</f>
        <v>5</v>
      </c>
      <c r="J24" s="2" t="e">
        <f>VLOOKUP(keyin[[#This Row],[中心頻率2]],info!E:G,2,FALSE)</f>
        <v>#N/A</v>
      </c>
      <c r="K24" s="2" t="e">
        <f>VLOOKUP(keyin[[#This Row],[中心頻率3]],info!E:G,2,FALSE)</f>
        <v>#N/A</v>
      </c>
      <c r="L24" s="2" t="e">
        <f>VLOOKUP(keyin[[#This Row],[中心頻率4]],info!E:G,2,FALSE)</f>
        <v>#N/A</v>
      </c>
      <c r="M24" s="2">
        <v>40</v>
      </c>
      <c r="N24" s="1" t="s">
        <v>401</v>
      </c>
      <c r="O24" s="4">
        <v>0</v>
      </c>
      <c r="P24" s="4">
        <v>1</v>
      </c>
      <c r="R24" s="7">
        <v>42858</v>
      </c>
    </row>
    <row r="25" spans="1:18" x14ac:dyDescent="0.25">
      <c r="A25" s="1" t="s">
        <v>434</v>
      </c>
      <c r="B25" s="2">
        <v>1857.5</v>
      </c>
      <c r="C25" s="2">
        <v>945</v>
      </c>
      <c r="D25" s="2">
        <v>2650</v>
      </c>
      <c r="F25" s="3" t="str">
        <f>VLOOKUP(keyin[[#This Row],[中心頻率]],info!E:G,3,FALSE)</f>
        <v>CHT</v>
      </c>
      <c r="G25" s="6">
        <v>42447</v>
      </c>
      <c r="I25" s="2">
        <f>VLOOKUP(keyin[[#This Row],[中心頻率]],info!E:G,2,FALSE)</f>
        <v>15</v>
      </c>
      <c r="J25" s="2">
        <f>VLOOKUP(keyin[[#This Row],[中心頻率2]],info!E:G,2,FALSE)</f>
        <v>10</v>
      </c>
      <c r="K25" s="2">
        <f>VLOOKUP(keyin[[#This Row],[中心頻率3]],info!E:G,2,FALSE)</f>
        <v>20</v>
      </c>
      <c r="L25" s="2" t="e">
        <f>VLOOKUP(keyin[[#This Row],[中心頻率4]],info!E:G,2,FALSE)</f>
        <v>#N/A</v>
      </c>
      <c r="M25" s="2">
        <v>40</v>
      </c>
      <c r="N25" s="1" t="s">
        <v>401</v>
      </c>
      <c r="O25" s="4">
        <v>1</v>
      </c>
      <c r="P25" s="4">
        <v>1</v>
      </c>
      <c r="Q25" s="1" t="s">
        <v>433</v>
      </c>
    </row>
    <row r="26" spans="1:18" x14ac:dyDescent="0.25">
      <c r="A26" s="1" t="s">
        <v>435</v>
      </c>
      <c r="B26" s="2">
        <v>945</v>
      </c>
      <c r="F26" s="3" t="str">
        <f>VLOOKUP(keyin[[#This Row],[中心頻率]],info!E:G,3,FALSE)</f>
        <v>CHT</v>
      </c>
      <c r="G26" s="6">
        <v>41963</v>
      </c>
      <c r="I26" s="2">
        <f>VLOOKUP(keyin[[#This Row],[中心頻率]],info!E:G,2,FALSE)</f>
        <v>10</v>
      </c>
      <c r="J26" s="2" t="e">
        <f>VLOOKUP(keyin[[#This Row],[中心頻率2]],info!E:G,2,FALSE)</f>
        <v>#N/A</v>
      </c>
      <c r="K26" s="2" t="e">
        <f>VLOOKUP(keyin[[#This Row],[中心頻率3]],info!E:G,2,FALSE)</f>
        <v>#N/A</v>
      </c>
      <c r="L26" s="2" t="e">
        <f>VLOOKUP(keyin[[#This Row],[中心頻率4]],info!E:G,2,FALSE)</f>
        <v>#N/A</v>
      </c>
      <c r="M26" s="2">
        <v>30</v>
      </c>
      <c r="N26" s="1" t="s">
        <v>401</v>
      </c>
      <c r="O26" s="4">
        <v>10</v>
      </c>
      <c r="P26" s="4">
        <v>1</v>
      </c>
    </row>
    <row r="27" spans="1:18" x14ac:dyDescent="0.25">
      <c r="A27" s="1" t="s">
        <v>436</v>
      </c>
      <c r="B27" s="2">
        <v>945</v>
      </c>
      <c r="F27" s="3" t="str">
        <f>VLOOKUP(keyin[[#This Row],[中心頻率]],info!E:G,3,FALSE)</f>
        <v>CHT</v>
      </c>
      <c r="G27" s="6">
        <v>41991</v>
      </c>
      <c r="I27" s="2">
        <f>VLOOKUP(keyin[[#This Row],[中心頻率]],info!E:G,2,FALSE)</f>
        <v>10</v>
      </c>
      <c r="J27" s="2" t="e">
        <f>VLOOKUP(keyin[[#This Row],[中心頻率2]],info!E:G,2,FALSE)</f>
        <v>#N/A</v>
      </c>
      <c r="K27" s="2" t="e">
        <f>VLOOKUP(keyin[[#This Row],[中心頻率3]],info!E:G,2,FALSE)</f>
        <v>#N/A</v>
      </c>
      <c r="L27" s="2" t="e">
        <f>VLOOKUP(keyin[[#This Row],[中心頻率4]],info!E:G,2,FALSE)</f>
        <v>#N/A</v>
      </c>
      <c r="M27" s="2">
        <v>30</v>
      </c>
      <c r="N27" s="1" t="s">
        <v>401</v>
      </c>
      <c r="O27" s="4">
        <v>1</v>
      </c>
      <c r="P27" s="4">
        <v>1</v>
      </c>
    </row>
    <row r="28" spans="1:18" x14ac:dyDescent="0.25">
      <c r="A28" s="1" t="s">
        <v>437</v>
      </c>
      <c r="B28" s="2">
        <v>945</v>
      </c>
      <c r="F28" s="3" t="str">
        <f>VLOOKUP(keyin[[#This Row],[中心頻率]],info!E:G,3,FALSE)</f>
        <v>CHT</v>
      </c>
      <c r="G28" s="6">
        <v>42073</v>
      </c>
      <c r="I28" s="2">
        <f>VLOOKUP(keyin[[#This Row],[中心頻率]],info!E:G,2,FALSE)</f>
        <v>10</v>
      </c>
      <c r="J28" s="2" t="e">
        <f>VLOOKUP(keyin[[#This Row],[中心頻率2]],info!E:G,2,FALSE)</f>
        <v>#N/A</v>
      </c>
      <c r="K28" s="2" t="e">
        <f>VLOOKUP(keyin[[#This Row],[中心頻率3]],info!E:G,2,FALSE)</f>
        <v>#N/A</v>
      </c>
      <c r="L28" s="2" t="e">
        <f>VLOOKUP(keyin[[#This Row],[中心頻率4]],info!E:G,2,FALSE)</f>
        <v>#N/A</v>
      </c>
      <c r="M28" s="2">
        <v>30</v>
      </c>
      <c r="N28" s="1" t="s">
        <v>401</v>
      </c>
      <c r="O28" s="4">
        <v>1</v>
      </c>
      <c r="P28" s="4">
        <v>1</v>
      </c>
    </row>
    <row r="29" spans="1:18" x14ac:dyDescent="0.25">
      <c r="A29" s="1" t="s">
        <v>438</v>
      </c>
      <c r="B29" s="2">
        <v>1857.5</v>
      </c>
      <c r="F29" s="3" t="str">
        <f>VLOOKUP(keyin[[#This Row],[中心頻率]],info!E:G,3,FALSE)</f>
        <v>CHT</v>
      </c>
      <c r="G29" s="6">
        <v>41757</v>
      </c>
      <c r="I29" s="2">
        <f>VLOOKUP(keyin[[#This Row],[中心頻率]],info!E:G,2,FALSE)</f>
        <v>15</v>
      </c>
      <c r="J29" s="2" t="e">
        <f>VLOOKUP(keyin[[#This Row],[中心頻率2]],info!E:G,2,FALSE)</f>
        <v>#N/A</v>
      </c>
      <c r="K29" s="2" t="e">
        <f>VLOOKUP(keyin[[#This Row],[中心頻率3]],info!E:G,2,FALSE)</f>
        <v>#N/A</v>
      </c>
      <c r="L29" s="2" t="e">
        <f>VLOOKUP(keyin[[#This Row],[中心頻率4]],info!E:G,2,FALSE)</f>
        <v>#N/A</v>
      </c>
      <c r="M29" s="2">
        <v>60</v>
      </c>
      <c r="N29" s="1" t="s">
        <v>401</v>
      </c>
      <c r="O29" s="4">
        <v>1</v>
      </c>
      <c r="P29" s="4">
        <v>1</v>
      </c>
    </row>
    <row r="30" spans="1:18" x14ac:dyDescent="0.25">
      <c r="A30" s="1" t="s">
        <v>439</v>
      </c>
      <c r="B30" s="2">
        <v>1857.5</v>
      </c>
      <c r="F30" s="3" t="str">
        <f>VLOOKUP(keyin[[#This Row],[中心頻率]],info!E:G,3,FALSE)</f>
        <v>CHT</v>
      </c>
      <c r="G30" s="6">
        <v>42576</v>
      </c>
      <c r="I30" s="2">
        <f>VLOOKUP(keyin[[#This Row],[中心頻率]],info!E:G,2,FALSE)</f>
        <v>15</v>
      </c>
      <c r="J30" s="2" t="e">
        <f>VLOOKUP(keyin[[#This Row],[中心頻率2]],info!E:G,2,FALSE)</f>
        <v>#N/A</v>
      </c>
      <c r="K30" s="2" t="e">
        <f>VLOOKUP(keyin[[#This Row],[中心頻率3]],info!E:G,2,FALSE)</f>
        <v>#N/A</v>
      </c>
      <c r="L30" s="2" t="e">
        <f>VLOOKUP(keyin[[#This Row],[中心頻率4]],info!E:G,2,FALSE)</f>
        <v>#N/A</v>
      </c>
      <c r="M30" s="2">
        <v>60</v>
      </c>
      <c r="N30" s="1" t="s">
        <v>401</v>
      </c>
      <c r="O30" s="4">
        <v>1</v>
      </c>
      <c r="P30" s="4">
        <v>1</v>
      </c>
    </row>
    <row r="31" spans="1:18" x14ac:dyDescent="0.25">
      <c r="A31" s="1" t="s">
        <v>440</v>
      </c>
      <c r="B31" s="2">
        <v>1857.5</v>
      </c>
      <c r="F31" s="3" t="str">
        <f>VLOOKUP(keyin[[#This Row],[中心頻率]],info!E:G,3,FALSE)</f>
        <v>CHT</v>
      </c>
      <c r="G31" s="6">
        <v>42611</v>
      </c>
      <c r="I31" s="2">
        <f>VLOOKUP(keyin[[#This Row],[中心頻率]],info!E:G,2,FALSE)</f>
        <v>15</v>
      </c>
      <c r="J31" s="2" t="e">
        <f>VLOOKUP(keyin[[#This Row],[中心頻率2]],info!E:G,2,FALSE)</f>
        <v>#N/A</v>
      </c>
      <c r="K31" s="2" t="e">
        <f>VLOOKUP(keyin[[#This Row],[中心頻率3]],info!E:G,2,FALSE)</f>
        <v>#N/A</v>
      </c>
      <c r="L31" s="2" t="e">
        <f>VLOOKUP(keyin[[#This Row],[中心頻率4]],info!E:G,2,FALSE)</f>
        <v>#N/A</v>
      </c>
      <c r="M31" s="2">
        <v>60</v>
      </c>
      <c r="N31" s="1" t="s">
        <v>401</v>
      </c>
      <c r="O31" s="4">
        <v>1</v>
      </c>
      <c r="P31" s="4">
        <v>1</v>
      </c>
    </row>
    <row r="32" spans="1:18" x14ac:dyDescent="0.25">
      <c r="A32" s="1" t="s">
        <v>441</v>
      </c>
      <c r="B32" s="2">
        <v>1857.5</v>
      </c>
      <c r="F32" s="3" t="str">
        <f>VLOOKUP(keyin[[#This Row],[中心頻率]],info!E:G,3,FALSE)</f>
        <v>CHT</v>
      </c>
      <c r="G32" s="6">
        <v>42611</v>
      </c>
      <c r="I32" s="2">
        <f>VLOOKUP(keyin[[#This Row],[中心頻率]],info!E:G,2,FALSE)</f>
        <v>15</v>
      </c>
      <c r="J32" s="2" t="e">
        <f>VLOOKUP(keyin[[#This Row],[中心頻率2]],info!E:G,2,FALSE)</f>
        <v>#N/A</v>
      </c>
      <c r="K32" s="2" t="e">
        <f>VLOOKUP(keyin[[#This Row],[中心頻率3]],info!E:G,2,FALSE)</f>
        <v>#N/A</v>
      </c>
      <c r="L32" s="2" t="e">
        <f>VLOOKUP(keyin[[#This Row],[中心頻率4]],info!E:G,2,FALSE)</f>
        <v>#N/A</v>
      </c>
      <c r="M32" s="2">
        <v>60</v>
      </c>
      <c r="N32" s="1" t="s">
        <v>401</v>
      </c>
      <c r="O32" s="4">
        <v>1</v>
      </c>
      <c r="P32" s="4">
        <v>1</v>
      </c>
    </row>
    <row r="33" spans="1:16" x14ac:dyDescent="0.25">
      <c r="A33" s="1" t="s">
        <v>442</v>
      </c>
      <c r="B33" s="2">
        <v>793</v>
      </c>
      <c r="C33" s="2">
        <v>1810.65</v>
      </c>
      <c r="F33" s="3" t="str">
        <f>VLOOKUP(keyin[[#This Row],[中心頻率]],info!E:G,3,FALSE)</f>
        <v>TWM</v>
      </c>
      <c r="G33" s="6">
        <v>42670</v>
      </c>
      <c r="I33" s="2">
        <f>VLOOKUP(keyin[[#This Row],[中心頻率]],info!E:G,2,FALSE)</f>
        <v>20</v>
      </c>
      <c r="J33" s="2">
        <f>VLOOKUP(keyin[[#This Row],[中心頻率2]],info!E:G,2,FALSE)</f>
        <v>11.3</v>
      </c>
      <c r="K33" s="2" t="e">
        <f>VLOOKUP(keyin[[#This Row],[中心頻率3]],info!E:G,2,FALSE)</f>
        <v>#N/A</v>
      </c>
      <c r="L33" s="2" t="e">
        <f>VLOOKUP(keyin[[#This Row],[中心頻率4]],info!E:G,2,FALSE)</f>
        <v>#N/A</v>
      </c>
      <c r="M33" s="2">
        <v>60</v>
      </c>
      <c r="N33" s="1" t="s">
        <v>401</v>
      </c>
      <c r="O33" s="4">
        <v>1</v>
      </c>
      <c r="P33" s="4">
        <v>1</v>
      </c>
    </row>
    <row r="34" spans="1:16" x14ac:dyDescent="0.25">
      <c r="A34" s="1" t="s">
        <v>443</v>
      </c>
      <c r="B34" s="2">
        <v>793</v>
      </c>
      <c r="C34" s="2">
        <v>1810.65</v>
      </c>
      <c r="F34" s="3" t="str">
        <f>VLOOKUP(keyin[[#This Row],[中心頻率]],info!E:G,3,FALSE)</f>
        <v>TWM</v>
      </c>
      <c r="G34" s="6">
        <v>42738</v>
      </c>
      <c r="I34" s="2">
        <f>VLOOKUP(keyin[[#This Row],[中心頻率]],info!E:G,2,FALSE)</f>
        <v>20</v>
      </c>
      <c r="J34" s="2">
        <f>VLOOKUP(keyin[[#This Row],[中心頻率2]],info!E:G,2,FALSE)</f>
        <v>11.3</v>
      </c>
      <c r="K34" s="2" t="e">
        <f>VLOOKUP(keyin[[#This Row],[中心頻率3]],info!E:G,2,FALSE)</f>
        <v>#N/A</v>
      </c>
      <c r="L34" s="2" t="e">
        <f>VLOOKUP(keyin[[#This Row],[中心頻率4]],info!E:G,2,FALSE)</f>
        <v>#N/A</v>
      </c>
      <c r="M34" s="2">
        <v>60</v>
      </c>
      <c r="N34" s="1" t="s">
        <v>401</v>
      </c>
      <c r="O34" s="4">
        <v>1</v>
      </c>
      <c r="P34" s="4">
        <v>1</v>
      </c>
    </row>
    <row r="35" spans="1:16" x14ac:dyDescent="0.25">
      <c r="A35" s="1" t="s">
        <v>444</v>
      </c>
      <c r="B35" s="2">
        <v>793</v>
      </c>
      <c r="C35" s="2">
        <v>1810.65</v>
      </c>
      <c r="F35" s="3" t="str">
        <f>VLOOKUP(keyin[[#This Row],[中心頻率]],info!E:G,3,FALSE)</f>
        <v>TWM</v>
      </c>
      <c r="G35" s="6">
        <v>42761</v>
      </c>
      <c r="I35" s="2">
        <f>VLOOKUP(keyin[[#This Row],[中心頻率]],info!E:G,2,FALSE)</f>
        <v>20</v>
      </c>
      <c r="J35" s="2">
        <f>VLOOKUP(keyin[[#This Row],[中心頻率2]],info!E:G,2,FALSE)</f>
        <v>11.3</v>
      </c>
      <c r="K35" s="2" t="e">
        <f>VLOOKUP(keyin[[#This Row],[中心頻率3]],info!E:G,2,FALSE)</f>
        <v>#N/A</v>
      </c>
      <c r="L35" s="2" t="e">
        <f>VLOOKUP(keyin[[#This Row],[中心頻率4]],info!E:G,2,FALSE)</f>
        <v>#N/A</v>
      </c>
      <c r="M35" s="2">
        <v>60</v>
      </c>
      <c r="N35" s="1" t="s">
        <v>401</v>
      </c>
      <c r="O35" s="4">
        <v>1</v>
      </c>
      <c r="P35" s="4">
        <v>1</v>
      </c>
    </row>
    <row r="36" spans="1:16" x14ac:dyDescent="0.25">
      <c r="A36" s="1" t="s">
        <v>445</v>
      </c>
      <c r="B36" s="2">
        <v>793</v>
      </c>
      <c r="C36" s="2">
        <v>1810.65</v>
      </c>
      <c r="F36" s="3" t="str">
        <f>VLOOKUP(keyin[[#This Row],[中心頻率]],info!E:G,3,FALSE)</f>
        <v>TWM</v>
      </c>
      <c r="G36" s="6">
        <v>42115</v>
      </c>
      <c r="I36" s="2">
        <f>VLOOKUP(keyin[[#This Row],[中心頻率]],info!E:G,2,FALSE)</f>
        <v>20</v>
      </c>
      <c r="J36" s="2">
        <f>VLOOKUP(keyin[[#This Row],[中心頻率2]],info!E:G,2,FALSE)</f>
        <v>11.3</v>
      </c>
      <c r="K36" s="2" t="e">
        <f>VLOOKUP(keyin[[#This Row],[中心頻率3]],info!E:G,2,FALSE)</f>
        <v>#N/A</v>
      </c>
      <c r="L36" s="2" t="e">
        <f>VLOOKUP(keyin[[#This Row],[中心頻率4]],info!E:G,2,FALSE)</f>
        <v>#N/A</v>
      </c>
      <c r="M36" s="2">
        <v>60</v>
      </c>
      <c r="N36" s="1" t="s">
        <v>401</v>
      </c>
      <c r="O36" s="4">
        <v>1</v>
      </c>
      <c r="P36" s="4">
        <v>1</v>
      </c>
    </row>
    <row r="37" spans="1:16" x14ac:dyDescent="0.25">
      <c r="A37" s="1" t="s">
        <v>446</v>
      </c>
      <c r="B37" s="2">
        <v>793</v>
      </c>
      <c r="C37" s="2">
        <v>1810.65</v>
      </c>
      <c r="F37" s="3" t="str">
        <f>VLOOKUP(keyin[[#This Row],[中心頻率]],info!E:G,3,FALSE)</f>
        <v>TWM</v>
      </c>
      <c r="G37" s="6">
        <v>42682</v>
      </c>
      <c r="I37" s="2">
        <f>VLOOKUP(keyin[[#This Row],[中心頻率]],info!E:G,2,FALSE)</f>
        <v>20</v>
      </c>
      <c r="J37" s="2">
        <f>VLOOKUP(keyin[[#This Row],[中心頻率2]],info!E:G,2,FALSE)</f>
        <v>11.3</v>
      </c>
      <c r="K37" s="2" t="e">
        <f>VLOOKUP(keyin[[#This Row],[中心頻率3]],info!E:G,2,FALSE)</f>
        <v>#N/A</v>
      </c>
      <c r="L37" s="2" t="e">
        <f>VLOOKUP(keyin[[#This Row],[中心頻率4]],info!E:G,2,FALSE)</f>
        <v>#N/A</v>
      </c>
      <c r="M37" s="2">
        <v>60</v>
      </c>
      <c r="N37" s="1" t="s">
        <v>401</v>
      </c>
      <c r="O37" s="4">
        <v>0</v>
      </c>
      <c r="P37" s="4">
        <v>1</v>
      </c>
    </row>
    <row r="38" spans="1:16" x14ac:dyDescent="0.25">
      <c r="A38" s="1" t="s">
        <v>447</v>
      </c>
      <c r="B38" s="2">
        <v>1810.65</v>
      </c>
      <c r="F38" s="3" t="str">
        <f>VLOOKUP(keyin[[#This Row],[中心頻率]],info!E:G,3,FALSE)</f>
        <v>TWM</v>
      </c>
      <c r="G38" s="6">
        <v>42681</v>
      </c>
      <c r="I38" s="2">
        <f>VLOOKUP(keyin[[#This Row],[中心頻率]],info!E:G,2,FALSE)</f>
        <v>11.3</v>
      </c>
      <c r="J38" s="2" t="e">
        <f>VLOOKUP(keyin[[#This Row],[中心頻率2]],info!E:G,2,FALSE)</f>
        <v>#N/A</v>
      </c>
      <c r="K38" s="2" t="e">
        <f>VLOOKUP(keyin[[#This Row],[中心頻率3]],info!E:G,2,FALSE)</f>
        <v>#N/A</v>
      </c>
      <c r="L38" s="2" t="e">
        <f>VLOOKUP(keyin[[#This Row],[中心頻率4]],info!E:G,2,FALSE)</f>
        <v>#N/A</v>
      </c>
      <c r="M38" s="2">
        <v>25</v>
      </c>
      <c r="N38" s="1" t="s">
        <v>401</v>
      </c>
      <c r="O38" s="4">
        <v>10</v>
      </c>
      <c r="P38" s="4">
        <v>1</v>
      </c>
    </row>
    <row r="39" spans="1:16" x14ac:dyDescent="0.25">
      <c r="A39" s="1" t="s">
        <v>448</v>
      </c>
      <c r="B39" s="2">
        <v>1810.65</v>
      </c>
      <c r="F39" s="3" t="str">
        <f>VLOOKUP(keyin[[#This Row],[中心頻率]],info!E:G,3,FALSE)</f>
        <v>TWM</v>
      </c>
      <c r="G39" s="6">
        <v>42681</v>
      </c>
      <c r="I39" s="2">
        <f>VLOOKUP(keyin[[#This Row],[中心頻率]],info!E:G,2,FALSE)</f>
        <v>11.3</v>
      </c>
      <c r="J39" s="2" t="e">
        <f>VLOOKUP(keyin[[#This Row],[中心頻率2]],info!E:G,2,FALSE)</f>
        <v>#N/A</v>
      </c>
      <c r="K39" s="2" t="e">
        <f>VLOOKUP(keyin[[#This Row],[中心頻率3]],info!E:G,2,FALSE)</f>
        <v>#N/A</v>
      </c>
      <c r="L39" s="2" t="e">
        <f>VLOOKUP(keyin[[#This Row],[中心頻率4]],info!E:G,2,FALSE)</f>
        <v>#N/A</v>
      </c>
      <c r="M39" s="2">
        <v>40</v>
      </c>
      <c r="N39" s="1" t="s">
        <v>401</v>
      </c>
      <c r="O39" s="4">
        <v>1</v>
      </c>
      <c r="P39" s="4">
        <v>1</v>
      </c>
    </row>
    <row r="40" spans="1:16" x14ac:dyDescent="0.25">
      <c r="A40" s="1" t="s">
        <v>449</v>
      </c>
      <c r="B40" s="2">
        <v>773</v>
      </c>
      <c r="C40" s="2">
        <v>1835</v>
      </c>
      <c r="D40" s="2">
        <v>1844.35</v>
      </c>
      <c r="E40" s="2">
        <v>2670</v>
      </c>
      <c r="F40" s="3" t="str">
        <f>VLOOKUP(keyin[[#This Row],[中心頻率]],info!E:G,3,FALSE)</f>
        <v>FET</v>
      </c>
      <c r="G40" s="6">
        <v>42607</v>
      </c>
      <c r="H40" s="6">
        <v>43582</v>
      </c>
      <c r="I40" s="2">
        <f>VLOOKUP(keyin[[#This Row],[中心頻率]],info!E:G,2,FALSE)</f>
        <v>10</v>
      </c>
      <c r="J40" s="2">
        <f>VLOOKUP(keyin[[#This Row],[中心頻率2]],info!E:G,2,FALSE)</f>
        <v>10</v>
      </c>
      <c r="K40" s="2">
        <f>VLOOKUP(keyin[[#This Row],[中心頻率3]],info!E:G,2,FALSE)</f>
        <v>8.6999999999999993</v>
      </c>
      <c r="L40" s="2">
        <f>VLOOKUP(keyin[[#This Row],[中心頻率4]],info!E:G,2,FALSE)</f>
        <v>20</v>
      </c>
      <c r="M40" s="2">
        <v>80</v>
      </c>
      <c r="N40" s="1" t="s">
        <v>401</v>
      </c>
      <c r="O40" s="4">
        <v>0</v>
      </c>
      <c r="P40" s="4">
        <v>1</v>
      </c>
    </row>
    <row r="41" spans="1:16" x14ac:dyDescent="0.25">
      <c r="A41" s="1" t="s">
        <v>450</v>
      </c>
      <c r="B41" s="2">
        <v>1844.35</v>
      </c>
      <c r="C41" s="2">
        <v>2670</v>
      </c>
      <c r="D41" s="2">
        <v>773</v>
      </c>
      <c r="E41" s="2">
        <v>1835</v>
      </c>
      <c r="F41" s="3" t="str">
        <f>VLOOKUP(keyin[[#This Row],[中心頻率]],info!E:G,3,FALSE)</f>
        <v>FET</v>
      </c>
      <c r="G41" s="6">
        <v>42716</v>
      </c>
      <c r="H41" s="6">
        <v>43850</v>
      </c>
      <c r="I41" s="2">
        <f>VLOOKUP(keyin[[#This Row],[中心頻率]],info!E:G,2,FALSE)</f>
        <v>8.6999999999999993</v>
      </c>
      <c r="J41" s="2">
        <f>VLOOKUP(keyin[[#This Row],[中心頻率2]],info!E:G,2,FALSE)</f>
        <v>20</v>
      </c>
      <c r="K41" s="2">
        <f>VLOOKUP(keyin[[#This Row],[中心頻率3]],info!E:G,2,FALSE)</f>
        <v>10</v>
      </c>
      <c r="L41" s="2">
        <f>VLOOKUP(keyin[[#This Row],[中心頻率4]],info!E:G,2,FALSE)</f>
        <v>10</v>
      </c>
      <c r="M41" s="2">
        <v>80</v>
      </c>
      <c r="N41" s="1" t="s">
        <v>401</v>
      </c>
      <c r="O41" s="4">
        <v>0</v>
      </c>
      <c r="P41" s="4">
        <v>1</v>
      </c>
    </row>
    <row r="42" spans="1:16" x14ac:dyDescent="0.25">
      <c r="A42" s="1" t="s">
        <v>451</v>
      </c>
      <c r="B42" s="2">
        <v>773</v>
      </c>
      <c r="C42" s="2">
        <v>1835</v>
      </c>
      <c r="D42" s="2">
        <v>1844.35</v>
      </c>
      <c r="E42" s="2">
        <v>2670</v>
      </c>
      <c r="F42" s="3" t="str">
        <f>VLOOKUP(keyin[[#This Row],[中心頻率]],info!E:G,3,FALSE)</f>
        <v>FET</v>
      </c>
      <c r="G42" s="6">
        <v>42607</v>
      </c>
      <c r="H42" s="6">
        <v>43855</v>
      </c>
      <c r="I42" s="2">
        <f>VLOOKUP(keyin[[#This Row],[中心頻率]],info!E:G,2,FALSE)</f>
        <v>10</v>
      </c>
      <c r="J42" s="2">
        <f>VLOOKUP(keyin[[#This Row],[中心頻率2]],info!E:G,2,FALSE)</f>
        <v>10</v>
      </c>
      <c r="K42" s="2">
        <f>VLOOKUP(keyin[[#This Row],[中心頻率3]],info!E:G,2,FALSE)</f>
        <v>8.6999999999999993</v>
      </c>
      <c r="L42" s="2">
        <f>VLOOKUP(keyin[[#This Row],[中心頻率4]],info!E:G,2,FALSE)</f>
        <v>20</v>
      </c>
      <c r="M42" s="2">
        <v>80</v>
      </c>
      <c r="N42" s="1" t="s">
        <v>401</v>
      </c>
      <c r="O42" s="4">
        <v>0</v>
      </c>
      <c r="P42" s="4">
        <v>1</v>
      </c>
    </row>
    <row r="43" spans="1:16" x14ac:dyDescent="0.25">
      <c r="A43" s="1" t="s">
        <v>453</v>
      </c>
      <c r="B43" s="2">
        <v>773</v>
      </c>
      <c r="C43" s="2">
        <v>1835</v>
      </c>
      <c r="D43" s="2">
        <v>1844.35</v>
      </c>
      <c r="F43" s="3" t="str">
        <f>VLOOKUP(keyin[[#This Row],[中心頻率]],info!E:G,3,FALSE)</f>
        <v>FET</v>
      </c>
      <c r="G43" s="6">
        <v>42643</v>
      </c>
      <c r="H43" s="6">
        <v>44468</v>
      </c>
      <c r="I43" s="2">
        <f>VLOOKUP(keyin[[#This Row],[中心頻率]],info!E:G,2,FALSE)</f>
        <v>10</v>
      </c>
      <c r="J43" s="2">
        <f>VLOOKUP(keyin[[#This Row],[中心頻率2]],info!E:G,2,FALSE)</f>
        <v>10</v>
      </c>
      <c r="K43" s="2">
        <f>VLOOKUP(keyin[[#This Row],[中心頻率3]],info!E:G,2,FALSE)</f>
        <v>8.6999999999999993</v>
      </c>
      <c r="L43" s="2" t="e">
        <f>VLOOKUP(keyin[[#This Row],[中心頻率4]],info!E:G,2,FALSE)</f>
        <v>#N/A</v>
      </c>
      <c r="M43" s="2">
        <v>60</v>
      </c>
      <c r="N43" s="1" t="s">
        <v>401</v>
      </c>
      <c r="O43" s="4">
        <v>0</v>
      </c>
      <c r="P43" s="4">
        <v>1</v>
      </c>
    </row>
    <row r="44" spans="1:16" x14ac:dyDescent="0.25">
      <c r="A44" s="1" t="s">
        <v>454</v>
      </c>
      <c r="B44" s="2">
        <v>1835</v>
      </c>
      <c r="C44" s="2">
        <v>1844.35</v>
      </c>
      <c r="F44" s="3" t="str">
        <f>VLOOKUP(keyin[[#This Row],[中心頻率]],info!E:G,3,FALSE)</f>
        <v>FET</v>
      </c>
      <c r="G44" s="6">
        <v>42152</v>
      </c>
      <c r="H44" s="6">
        <v>43978</v>
      </c>
      <c r="I44" s="2">
        <f>VLOOKUP(keyin[[#This Row],[中心頻率]],info!E:G,2,FALSE)</f>
        <v>10</v>
      </c>
      <c r="J44" s="2">
        <f>VLOOKUP(keyin[[#This Row],[中心頻率2]],info!E:G,2,FALSE)</f>
        <v>8.6999999999999993</v>
      </c>
      <c r="K44" s="2" t="e">
        <f>VLOOKUP(keyin[[#This Row],[中心頻率3]],info!E:G,2,FALSE)</f>
        <v>#N/A</v>
      </c>
      <c r="L44" s="2" t="e">
        <f>VLOOKUP(keyin[[#This Row],[中心頻率4]],info!E:G,2,FALSE)</f>
        <v>#N/A</v>
      </c>
      <c r="M44" s="2">
        <v>2</v>
      </c>
      <c r="N44" s="1" t="s">
        <v>401</v>
      </c>
      <c r="O44" s="4">
        <v>11</v>
      </c>
      <c r="P44" s="4">
        <v>1</v>
      </c>
    </row>
    <row r="45" spans="1:16" x14ac:dyDescent="0.25">
      <c r="A45" s="1" t="s">
        <v>455</v>
      </c>
      <c r="B45" s="2">
        <v>1835</v>
      </c>
      <c r="C45" s="2">
        <v>1844.35</v>
      </c>
      <c r="F45" s="3" t="str">
        <f>VLOOKUP(keyin[[#This Row],[中心頻率]],info!E:G,3,FALSE)</f>
        <v>FET</v>
      </c>
      <c r="G45" s="6">
        <v>42171</v>
      </c>
      <c r="H45" s="6">
        <v>43997</v>
      </c>
      <c r="I45" s="2">
        <f>VLOOKUP(keyin[[#This Row],[中心頻率]],info!E:G,2,FALSE)</f>
        <v>10</v>
      </c>
      <c r="J45" s="2">
        <f>VLOOKUP(keyin[[#This Row],[中心頻率2]],info!E:G,2,FALSE)</f>
        <v>8.6999999999999993</v>
      </c>
      <c r="K45" s="2" t="e">
        <f>VLOOKUP(keyin[[#This Row],[中心頻率3]],info!E:G,2,FALSE)</f>
        <v>#N/A</v>
      </c>
      <c r="L45" s="2" t="e">
        <f>VLOOKUP(keyin[[#This Row],[中心頻率4]],info!E:G,2,FALSE)</f>
        <v>#N/A</v>
      </c>
      <c r="M45" s="2">
        <v>2</v>
      </c>
      <c r="N45" s="1" t="s">
        <v>401</v>
      </c>
      <c r="O45" s="4">
        <v>1</v>
      </c>
      <c r="P45" s="4">
        <v>1</v>
      </c>
    </row>
    <row r="46" spans="1:16" x14ac:dyDescent="0.25">
      <c r="A46" s="1" t="s">
        <v>456</v>
      </c>
      <c r="B46" s="2">
        <v>1835</v>
      </c>
      <c r="C46" s="2">
        <v>1844.35</v>
      </c>
      <c r="F46" s="3" t="str">
        <f>VLOOKUP(keyin[[#This Row],[中心頻率]],info!E:G,3,FALSE)</f>
        <v>FET</v>
      </c>
      <c r="G46" s="6">
        <v>42171</v>
      </c>
      <c r="H46" s="6">
        <v>43997</v>
      </c>
      <c r="I46" s="2">
        <f>VLOOKUP(keyin[[#This Row],[中心頻率]],info!E:G,2,FALSE)</f>
        <v>10</v>
      </c>
      <c r="J46" s="2">
        <f>VLOOKUP(keyin[[#This Row],[中心頻率2]],info!E:G,2,FALSE)</f>
        <v>8.6999999999999993</v>
      </c>
      <c r="K46" s="2" t="e">
        <f>VLOOKUP(keyin[[#This Row],[中心頻率3]],info!E:G,2,FALSE)</f>
        <v>#N/A</v>
      </c>
      <c r="L46" s="2" t="e">
        <f>VLOOKUP(keyin[[#This Row],[中心頻率4]],info!E:G,2,FALSE)</f>
        <v>#N/A</v>
      </c>
      <c r="M46" s="2">
        <v>2</v>
      </c>
      <c r="N46" s="1" t="s">
        <v>401</v>
      </c>
      <c r="O46" s="4">
        <v>0</v>
      </c>
      <c r="P46" s="4">
        <v>1</v>
      </c>
    </row>
    <row r="47" spans="1:16" x14ac:dyDescent="0.25">
      <c r="A47" s="1" t="s">
        <v>457</v>
      </c>
      <c r="B47" s="2">
        <v>1835</v>
      </c>
      <c r="C47" s="2">
        <v>1844.35</v>
      </c>
      <c r="F47" s="3" t="str">
        <f>VLOOKUP(keyin[[#This Row],[中心頻率]],info!E:G,3,FALSE)</f>
        <v>FET</v>
      </c>
      <c r="G47" s="6">
        <v>42207</v>
      </c>
      <c r="H47" s="6">
        <v>44033</v>
      </c>
      <c r="I47" s="2">
        <f>VLOOKUP(keyin[[#This Row],[中心頻率]],info!E:G,2,FALSE)</f>
        <v>10</v>
      </c>
      <c r="J47" s="2">
        <f>VLOOKUP(keyin[[#This Row],[中心頻率2]],info!E:G,2,FALSE)</f>
        <v>8.6999999999999993</v>
      </c>
      <c r="K47" s="2" t="e">
        <f>VLOOKUP(keyin[[#This Row],[中心頻率3]],info!E:G,2,FALSE)</f>
        <v>#N/A</v>
      </c>
      <c r="L47" s="2" t="e">
        <f>VLOOKUP(keyin[[#This Row],[中心頻率4]],info!E:G,2,FALSE)</f>
        <v>#N/A</v>
      </c>
      <c r="M47" s="2">
        <v>18</v>
      </c>
      <c r="N47" s="1" t="s">
        <v>401</v>
      </c>
      <c r="O47" s="4">
        <v>0</v>
      </c>
      <c r="P47" s="4">
        <v>1</v>
      </c>
    </row>
    <row r="48" spans="1:16" x14ac:dyDescent="0.25">
      <c r="A48" s="1" t="s">
        <v>458</v>
      </c>
      <c r="B48" s="2">
        <v>1835</v>
      </c>
      <c r="C48" s="2">
        <v>1844.35</v>
      </c>
      <c r="F48" s="3" t="str">
        <f>VLOOKUP(keyin[[#This Row],[中心頻率]],info!E:G,3,FALSE)</f>
        <v>FET</v>
      </c>
      <c r="G48" s="6">
        <v>42643</v>
      </c>
      <c r="H48" s="6">
        <v>44530</v>
      </c>
      <c r="I48" s="2">
        <f>VLOOKUP(keyin[[#This Row],[中心頻率]],info!E:G,2,FALSE)</f>
        <v>10</v>
      </c>
      <c r="J48" s="2">
        <f>VLOOKUP(keyin[[#This Row],[中心頻率2]],info!E:G,2,FALSE)</f>
        <v>8.6999999999999993</v>
      </c>
      <c r="K48" s="2" t="e">
        <f>VLOOKUP(keyin[[#This Row],[中心頻率3]],info!E:G,2,FALSE)</f>
        <v>#N/A</v>
      </c>
      <c r="L48" s="2" t="e">
        <f>VLOOKUP(keyin[[#This Row],[中心頻率4]],info!E:G,2,FALSE)</f>
        <v>#N/A</v>
      </c>
      <c r="M48" s="2">
        <v>60</v>
      </c>
      <c r="N48" s="1" t="s">
        <v>401</v>
      </c>
      <c r="O48" s="4">
        <v>10</v>
      </c>
      <c r="P48" s="4">
        <v>1</v>
      </c>
    </row>
    <row r="49" spans="1:17" x14ac:dyDescent="0.25">
      <c r="A49" s="1" t="s">
        <v>459</v>
      </c>
      <c r="B49" s="2">
        <v>1835</v>
      </c>
      <c r="C49" s="2">
        <v>1844.35</v>
      </c>
      <c r="F49" s="3" t="str">
        <f>VLOOKUP(keyin[[#This Row],[中心頻率]],info!E:G,3,FALSE)</f>
        <v>FET</v>
      </c>
      <c r="G49" s="6">
        <v>42705</v>
      </c>
      <c r="H49" s="6">
        <v>44530</v>
      </c>
      <c r="I49" s="2">
        <f>VLOOKUP(keyin[[#This Row],[中心頻率]],info!E:G,2,FALSE)</f>
        <v>10</v>
      </c>
      <c r="J49" s="2">
        <f>VLOOKUP(keyin[[#This Row],[中心頻率2]],info!E:G,2,FALSE)</f>
        <v>8.6999999999999993</v>
      </c>
      <c r="K49" s="2" t="e">
        <f>VLOOKUP(keyin[[#This Row],[中心頻率3]],info!E:G,2,FALSE)</f>
        <v>#N/A</v>
      </c>
      <c r="L49" s="2" t="e">
        <f>VLOOKUP(keyin[[#This Row],[中心頻率4]],info!E:G,2,FALSE)</f>
        <v>#N/A</v>
      </c>
      <c r="M49" s="2">
        <v>60</v>
      </c>
      <c r="N49" s="1" t="s">
        <v>401</v>
      </c>
      <c r="O49" s="4">
        <v>0</v>
      </c>
      <c r="P49" s="4">
        <v>1</v>
      </c>
    </row>
    <row r="50" spans="1:17" x14ac:dyDescent="0.25">
      <c r="A50" s="1" t="s">
        <v>460</v>
      </c>
      <c r="B50" s="2">
        <v>1835</v>
      </c>
      <c r="C50" s="2">
        <v>1844.35</v>
      </c>
      <c r="F50" s="3" t="str">
        <f>VLOOKUP(keyin[[#This Row],[中心頻率]],info!E:G,3,FALSE)</f>
        <v>FET</v>
      </c>
      <c r="G50" s="6">
        <v>42705</v>
      </c>
      <c r="H50" s="6">
        <v>44530</v>
      </c>
      <c r="I50" s="2">
        <f>VLOOKUP(keyin[[#This Row],[中心頻率]],info!E:G,2,FALSE)</f>
        <v>10</v>
      </c>
      <c r="J50" s="2">
        <f>VLOOKUP(keyin[[#This Row],[中心頻率2]],info!E:G,2,FALSE)</f>
        <v>8.6999999999999993</v>
      </c>
      <c r="K50" s="2" t="e">
        <f>VLOOKUP(keyin[[#This Row],[中心頻率3]],info!E:G,2,FALSE)</f>
        <v>#N/A</v>
      </c>
      <c r="L50" s="2" t="e">
        <f>VLOOKUP(keyin[[#This Row],[中心頻率4]],info!E:G,2,FALSE)</f>
        <v>#N/A</v>
      </c>
      <c r="M50" s="2">
        <v>60</v>
      </c>
      <c r="N50" s="1" t="s">
        <v>401</v>
      </c>
      <c r="O50" s="4">
        <v>1</v>
      </c>
      <c r="P50" s="4">
        <v>1</v>
      </c>
    </row>
    <row r="51" spans="1:17" x14ac:dyDescent="0.25">
      <c r="A51" s="1" t="s">
        <v>461</v>
      </c>
      <c r="B51" s="2">
        <v>935</v>
      </c>
      <c r="C51" s="2">
        <v>2630</v>
      </c>
      <c r="F51" s="3" t="str">
        <f>VLOOKUP(keyin[[#This Row],[中心頻率]],info!E:G,3,FALSE)</f>
        <v>T-STAR</v>
      </c>
      <c r="G51" s="6">
        <v>42731</v>
      </c>
      <c r="H51" s="6">
        <v>43599</v>
      </c>
      <c r="I51" s="2">
        <f>VLOOKUP(keyin[[#This Row],[中心頻率]],info!E:G,2,FALSE)</f>
        <v>10</v>
      </c>
      <c r="J51" s="2">
        <f>VLOOKUP(keyin[[#This Row],[中心頻率2]],info!E:G,2,FALSE)</f>
        <v>20</v>
      </c>
      <c r="K51" s="2" t="e">
        <f>VLOOKUP(keyin[[#This Row],[中心頻率3]],info!E:G,2,FALSE)</f>
        <v>#N/A</v>
      </c>
      <c r="L51" s="2" t="e">
        <f>VLOOKUP(keyin[[#This Row],[中心頻率4]],info!E:G,2,FALSE)</f>
        <v>#N/A</v>
      </c>
      <c r="M51" s="2">
        <v>160</v>
      </c>
      <c r="N51" s="1" t="s">
        <v>401</v>
      </c>
      <c r="O51" s="4">
        <v>1</v>
      </c>
      <c r="P51" s="4">
        <v>1</v>
      </c>
    </row>
    <row r="52" spans="1:17" x14ac:dyDescent="0.25">
      <c r="A52" s="1" t="s">
        <v>462</v>
      </c>
      <c r="B52" s="2">
        <v>935</v>
      </c>
      <c r="F52" s="3" t="str">
        <f>VLOOKUP(keyin[[#This Row],[中心頻率]],info!E:G,3,FALSE)</f>
        <v>T-STAR</v>
      </c>
      <c r="G52" s="6">
        <v>42044</v>
      </c>
      <c r="H52" s="6">
        <v>43869</v>
      </c>
      <c r="I52" s="2">
        <f>VLOOKUP(keyin[[#This Row],[中心頻率]],info!E:G,2,FALSE)</f>
        <v>10</v>
      </c>
      <c r="J52" s="2" t="e">
        <f>VLOOKUP(keyin[[#This Row],[中心頻率2]],info!E:G,2,FALSE)</f>
        <v>#N/A</v>
      </c>
      <c r="K52" s="2" t="e">
        <f>VLOOKUP(keyin[[#This Row],[中心頻率3]],info!E:G,2,FALSE)</f>
        <v>#N/A</v>
      </c>
      <c r="L52" s="2" t="e">
        <f>VLOOKUP(keyin[[#This Row],[中心頻率4]],info!E:G,2,FALSE)</f>
        <v>#N/A</v>
      </c>
      <c r="M52" s="2">
        <v>40</v>
      </c>
      <c r="N52" s="1" t="s">
        <v>401</v>
      </c>
      <c r="O52" s="4">
        <v>1</v>
      </c>
      <c r="P52" s="4">
        <v>1</v>
      </c>
    </row>
    <row r="53" spans="1:17" x14ac:dyDescent="0.25">
      <c r="A53" s="1" t="s">
        <v>463</v>
      </c>
      <c r="B53" s="2">
        <v>935</v>
      </c>
      <c r="C53" s="2">
        <v>2630</v>
      </c>
      <c r="F53" s="3" t="str">
        <f>VLOOKUP(keyin[[#This Row],[中心頻率]],info!E:G,3,FALSE)</f>
        <v>T-STAR</v>
      </c>
      <c r="G53" s="6">
        <v>42821</v>
      </c>
      <c r="H53" s="6">
        <v>43869</v>
      </c>
      <c r="I53" s="2">
        <f>VLOOKUP(keyin[[#This Row],[中心頻率]],info!E:G,2,FALSE)</f>
        <v>10</v>
      </c>
      <c r="J53" s="2">
        <f>VLOOKUP(keyin[[#This Row],[中心頻率2]],info!E:G,2,FALSE)</f>
        <v>20</v>
      </c>
      <c r="K53" s="2" t="e">
        <f>VLOOKUP(keyin[[#This Row],[中心頻率3]],info!E:G,2,FALSE)</f>
        <v>#N/A</v>
      </c>
      <c r="L53" s="2" t="e">
        <f>VLOOKUP(keyin[[#This Row],[中心頻率4]],info!E:G,2,FALSE)</f>
        <v>#N/A</v>
      </c>
      <c r="M53" s="2">
        <v>160</v>
      </c>
      <c r="N53" s="1" t="s">
        <v>401</v>
      </c>
      <c r="O53" s="4">
        <v>0</v>
      </c>
      <c r="P53" s="4">
        <v>1</v>
      </c>
    </row>
    <row r="54" spans="1:17" x14ac:dyDescent="0.25">
      <c r="A54" s="1" t="s">
        <v>464</v>
      </c>
      <c r="B54" s="2">
        <v>935</v>
      </c>
      <c r="C54" s="2">
        <v>2630</v>
      </c>
      <c r="F54" s="3" t="str">
        <f>VLOOKUP(keyin[[#This Row],[中心頻率]],info!E:G,3,FALSE)</f>
        <v>T-STAR</v>
      </c>
      <c r="G54" s="6">
        <v>42821</v>
      </c>
      <c r="H54" s="6">
        <v>44482</v>
      </c>
      <c r="I54" s="2">
        <f>VLOOKUP(keyin[[#This Row],[中心頻率]],info!E:G,2,FALSE)</f>
        <v>10</v>
      </c>
      <c r="J54" s="2">
        <f>VLOOKUP(keyin[[#This Row],[中心頻率2]],info!E:G,2,FALSE)</f>
        <v>20</v>
      </c>
      <c r="K54" s="2" t="e">
        <f>VLOOKUP(keyin[[#This Row],[中心頻率3]],info!E:G,2,FALSE)</f>
        <v>#N/A</v>
      </c>
      <c r="L54" s="2" t="e">
        <f>VLOOKUP(keyin[[#This Row],[中心頻率4]],info!E:G,2,FALSE)</f>
        <v>#N/A</v>
      </c>
      <c r="M54" s="2">
        <v>160</v>
      </c>
      <c r="N54" s="1" t="s">
        <v>401</v>
      </c>
      <c r="O54" s="4">
        <v>11</v>
      </c>
      <c r="P54" s="4">
        <v>1</v>
      </c>
    </row>
    <row r="55" spans="1:17" x14ac:dyDescent="0.25">
      <c r="A55" s="1" t="s">
        <v>465</v>
      </c>
      <c r="B55" s="2">
        <v>935</v>
      </c>
      <c r="C55" s="2">
        <v>2630</v>
      </c>
      <c r="F55" s="3" t="str">
        <f>VLOOKUP(keyin[[#This Row],[中心頻率]],info!E:G,3,FALSE)</f>
        <v>T-STAR</v>
      </c>
      <c r="G55" s="6">
        <v>42705</v>
      </c>
      <c r="H55" s="6">
        <v>44482</v>
      </c>
      <c r="I55" s="2">
        <f>VLOOKUP(keyin[[#This Row],[中心頻率]],info!E:G,2,FALSE)</f>
        <v>10</v>
      </c>
      <c r="J55" s="2">
        <f>VLOOKUP(keyin[[#This Row],[中心頻率2]],info!E:G,2,FALSE)</f>
        <v>20</v>
      </c>
      <c r="K55" s="2" t="e">
        <f>VLOOKUP(keyin[[#This Row],[中心頻率3]],info!E:G,2,FALSE)</f>
        <v>#N/A</v>
      </c>
      <c r="L55" s="2" t="e">
        <f>VLOOKUP(keyin[[#This Row],[中心頻率4]],info!E:G,2,FALSE)</f>
        <v>#N/A</v>
      </c>
      <c r="M55" s="2">
        <v>160</v>
      </c>
      <c r="N55" s="1" t="s">
        <v>401</v>
      </c>
      <c r="O55" s="4">
        <v>10</v>
      </c>
      <c r="P55" s="4">
        <v>1</v>
      </c>
    </row>
    <row r="56" spans="1:17" x14ac:dyDescent="0.25">
      <c r="A56" s="1" t="s">
        <v>466</v>
      </c>
      <c r="B56" s="2">
        <v>763</v>
      </c>
      <c r="F56" s="3" t="str">
        <f>VLOOKUP(keyin[[#This Row],[中心頻率]],info!E:G,3,FALSE)</f>
        <v>GT</v>
      </c>
      <c r="G56" s="6">
        <v>41929</v>
      </c>
      <c r="H56" s="6">
        <v>43754</v>
      </c>
      <c r="I56" s="2">
        <f>VLOOKUP(keyin[[#This Row],[中心頻率]],info!E:G,2,FALSE)</f>
        <v>10</v>
      </c>
      <c r="J56" s="2" t="e">
        <f>VLOOKUP(keyin[[#This Row],[中心頻率2]],info!E:G,2,FALSE)</f>
        <v>#N/A</v>
      </c>
      <c r="K56" s="2" t="e">
        <f>VLOOKUP(keyin[[#This Row],[中心頻率3]],info!E:G,2,FALSE)</f>
        <v>#N/A</v>
      </c>
      <c r="L56" s="2" t="e">
        <f>VLOOKUP(keyin[[#This Row],[中心頻率4]],info!E:G,2,FALSE)</f>
        <v>#N/A</v>
      </c>
      <c r="M56" s="2">
        <v>40</v>
      </c>
      <c r="N56" s="1" t="s">
        <v>401</v>
      </c>
      <c r="O56" s="4">
        <v>1</v>
      </c>
      <c r="P56" s="4">
        <v>1</v>
      </c>
    </row>
    <row r="57" spans="1:17" x14ac:dyDescent="0.25">
      <c r="A57" s="1" t="s">
        <v>467</v>
      </c>
      <c r="B57" s="2">
        <v>763</v>
      </c>
      <c r="F57" s="3" t="str">
        <f>VLOOKUP(keyin[[#This Row],[中心頻率]],info!E:G,3,FALSE)</f>
        <v>GT</v>
      </c>
      <c r="G57" s="6">
        <v>42639</v>
      </c>
      <c r="H57" s="6">
        <v>44464</v>
      </c>
      <c r="I57" s="2">
        <f>VLOOKUP(keyin[[#This Row],[中心頻率]],info!E:G,2,FALSE)</f>
        <v>10</v>
      </c>
      <c r="J57" s="2" t="e">
        <f>VLOOKUP(keyin[[#This Row],[中心頻率2]],info!E:G,2,FALSE)</f>
        <v>#N/A</v>
      </c>
      <c r="K57" s="2" t="e">
        <f>VLOOKUP(keyin[[#This Row],[中心頻率3]],info!E:G,2,FALSE)</f>
        <v>#N/A</v>
      </c>
      <c r="L57" s="2" t="e">
        <f>VLOOKUP(keyin[[#This Row],[中心頻率4]],info!E:G,2,FALSE)</f>
        <v>#N/A</v>
      </c>
      <c r="M57" s="2">
        <v>40</v>
      </c>
      <c r="N57" s="1" t="s">
        <v>401</v>
      </c>
      <c r="O57" s="4">
        <v>1</v>
      </c>
      <c r="P57" s="4">
        <v>1</v>
      </c>
    </row>
    <row r="58" spans="1:17" x14ac:dyDescent="0.25">
      <c r="A58" s="1" t="s">
        <v>468</v>
      </c>
      <c r="B58" s="2">
        <v>763</v>
      </c>
      <c r="F58" s="3" t="str">
        <f>VLOOKUP(keyin[[#This Row],[中心頻率]],info!E:G,3,FALSE)</f>
        <v>GT</v>
      </c>
      <c r="G58" s="6">
        <v>42800</v>
      </c>
      <c r="H58" s="6">
        <v>44625</v>
      </c>
      <c r="I58" s="2">
        <f>VLOOKUP(keyin[[#This Row],[中心頻率]],info!E:G,2,FALSE)</f>
        <v>10</v>
      </c>
      <c r="J58" s="2" t="e">
        <f>VLOOKUP(keyin[[#This Row],[中心頻率2]],info!E:G,2,FALSE)</f>
        <v>#N/A</v>
      </c>
      <c r="K58" s="2" t="e">
        <f>VLOOKUP(keyin[[#This Row],[中心頻率3]],info!E:G,2,FALSE)</f>
        <v>#N/A</v>
      </c>
      <c r="L58" s="2" t="e">
        <f>VLOOKUP(keyin[[#This Row],[中心頻率4]],info!E:G,2,FALSE)</f>
        <v>#N/A</v>
      </c>
      <c r="M58" s="2">
        <v>40</v>
      </c>
      <c r="N58" s="1" t="s">
        <v>401</v>
      </c>
      <c r="O58" s="4">
        <v>0</v>
      </c>
      <c r="P58" s="4">
        <v>1</v>
      </c>
    </row>
    <row r="59" spans="1:17" x14ac:dyDescent="0.25">
      <c r="A59" s="1" t="s">
        <v>470</v>
      </c>
      <c r="B59" s="2">
        <v>793</v>
      </c>
      <c r="C59" s="2">
        <v>1810.65</v>
      </c>
      <c r="F59" s="3" t="str">
        <f>VLOOKUP(keyin[[#This Row],[中心頻率]],info!E:G,3,FALSE)</f>
        <v>TWM</v>
      </c>
      <c r="G59" s="6">
        <v>42678</v>
      </c>
      <c r="H59" s="6">
        <v>43582</v>
      </c>
      <c r="I59" s="2">
        <f>VLOOKUP(keyin[[#This Row],[中心頻率]],info!E:G,2,FALSE)</f>
        <v>20</v>
      </c>
      <c r="J59" s="2">
        <f>VLOOKUP(keyin[[#This Row],[中心頻率2]],info!E:G,2,FALSE)</f>
        <v>11.3</v>
      </c>
      <c r="K59" s="2" t="e">
        <f>VLOOKUP(keyin[[#This Row],[中心頻率3]],info!E:G,2,FALSE)</f>
        <v>#N/A</v>
      </c>
      <c r="L59" s="2" t="e">
        <f>VLOOKUP(keyin[[#This Row],[中心頻率4]],info!E:G,2,FALSE)</f>
        <v>#N/A</v>
      </c>
      <c r="M59" s="2">
        <v>80</v>
      </c>
      <c r="N59" s="1" t="s">
        <v>401</v>
      </c>
      <c r="O59" s="4">
        <v>1</v>
      </c>
      <c r="P59" s="4">
        <v>1</v>
      </c>
      <c r="Q59" s="1" t="s">
        <v>469</v>
      </c>
    </row>
    <row r="60" spans="1:17" x14ac:dyDescent="0.25">
      <c r="A60" s="1" t="s">
        <v>471</v>
      </c>
      <c r="B60" s="2">
        <v>773</v>
      </c>
      <c r="C60" s="2">
        <v>1835</v>
      </c>
      <c r="D60" s="2">
        <v>1844.35</v>
      </c>
      <c r="E60" s="2">
        <v>2670</v>
      </c>
      <c r="F60" s="3" t="str">
        <f>VLOOKUP(keyin[[#This Row],[中心頻率]],info!E:G,3,FALSE)</f>
        <v>FET</v>
      </c>
      <c r="G60" s="6">
        <v>42607</v>
      </c>
      <c r="H60" s="6">
        <v>43582</v>
      </c>
      <c r="I60" s="2">
        <f>VLOOKUP(keyin[[#This Row],[中心頻率]],info!E:G,2,FALSE)</f>
        <v>10</v>
      </c>
      <c r="J60" s="2">
        <f>VLOOKUP(keyin[[#This Row],[中心頻率2]],info!E:G,2,FALSE)</f>
        <v>10</v>
      </c>
      <c r="K60" s="2">
        <f>VLOOKUP(keyin[[#This Row],[中心頻率3]],info!E:G,2,FALSE)</f>
        <v>8.6999999999999993</v>
      </c>
      <c r="L60" s="2">
        <f>VLOOKUP(keyin[[#This Row],[中心頻率4]],info!E:G,2,FALSE)</f>
        <v>20</v>
      </c>
      <c r="M60" s="2">
        <v>80</v>
      </c>
      <c r="N60" s="1" t="s">
        <v>401</v>
      </c>
      <c r="O60" s="4">
        <v>1</v>
      </c>
      <c r="P60" s="4">
        <v>1</v>
      </c>
    </row>
    <row r="61" spans="1:17" x14ac:dyDescent="0.25">
      <c r="A61" s="1" t="s">
        <v>472</v>
      </c>
      <c r="B61" s="2">
        <v>1857.5</v>
      </c>
      <c r="C61" s="2">
        <v>945</v>
      </c>
      <c r="D61" s="2">
        <v>2650</v>
      </c>
      <c r="F61" s="3" t="str">
        <f>VLOOKUP(keyin[[#This Row],[中心頻率]],info!E:G,3,FALSE)</f>
        <v>CHT</v>
      </c>
      <c r="G61" s="6">
        <v>42447</v>
      </c>
      <c r="H61" s="6">
        <v>43705</v>
      </c>
      <c r="I61" s="2">
        <f>VLOOKUP(keyin[[#This Row],[中心頻率]],info!E:G,2,FALSE)</f>
        <v>15</v>
      </c>
      <c r="J61" s="2">
        <f>VLOOKUP(keyin[[#This Row],[中心頻率2]],info!E:G,2,FALSE)</f>
        <v>10</v>
      </c>
      <c r="K61" s="2">
        <f>VLOOKUP(keyin[[#This Row],[中心頻率3]],info!E:G,2,FALSE)</f>
        <v>20</v>
      </c>
      <c r="L61" s="2" t="e">
        <f>VLOOKUP(keyin[[#This Row],[中心頻率4]],info!E:G,2,FALSE)</f>
        <v>#N/A</v>
      </c>
      <c r="M61" s="2">
        <v>40</v>
      </c>
      <c r="N61" s="1" t="s">
        <v>401</v>
      </c>
      <c r="O61" s="4">
        <v>1</v>
      </c>
      <c r="P61" s="4">
        <v>1</v>
      </c>
    </row>
    <row r="62" spans="1:17" x14ac:dyDescent="0.25">
      <c r="A62" s="1" t="s">
        <v>473</v>
      </c>
      <c r="B62" s="2">
        <v>793</v>
      </c>
      <c r="C62" s="2">
        <v>1810.65</v>
      </c>
      <c r="F62" s="3" t="str">
        <f>VLOOKUP(keyin[[#This Row],[中心頻率]],info!E:G,3,FALSE)</f>
        <v>TWM</v>
      </c>
      <c r="G62" s="6">
        <v>42670</v>
      </c>
      <c r="H62" s="6">
        <v>43702</v>
      </c>
      <c r="I62" s="2">
        <f>VLOOKUP(keyin[[#This Row],[中心頻率]],info!E:G,2,FALSE)</f>
        <v>20</v>
      </c>
      <c r="J62" s="2">
        <f>VLOOKUP(keyin[[#This Row],[中心頻率2]],info!E:G,2,FALSE)</f>
        <v>11.3</v>
      </c>
      <c r="K62" s="2" t="e">
        <f>VLOOKUP(keyin[[#This Row],[中心頻率3]],info!E:G,2,FALSE)</f>
        <v>#N/A</v>
      </c>
      <c r="L62" s="2" t="e">
        <f>VLOOKUP(keyin[[#This Row],[中心頻率4]],info!E:G,2,FALSE)</f>
        <v>#N/A</v>
      </c>
      <c r="M62" s="2">
        <v>60</v>
      </c>
      <c r="N62" s="1" t="s">
        <v>401</v>
      </c>
      <c r="O62" s="4">
        <v>1</v>
      </c>
      <c r="P62" s="4">
        <v>1</v>
      </c>
    </row>
    <row r="63" spans="1:17" x14ac:dyDescent="0.25">
      <c r="A63" s="1" t="s">
        <v>474</v>
      </c>
      <c r="B63" s="2">
        <v>935</v>
      </c>
      <c r="F63" s="3" t="str">
        <f>VLOOKUP(keyin[[#This Row],[中心頻率]],info!E:G,3,FALSE)</f>
        <v>T-STAR</v>
      </c>
      <c r="G63" s="6">
        <v>41913</v>
      </c>
      <c r="H63" s="6">
        <v>43738</v>
      </c>
      <c r="I63" s="2">
        <f>VLOOKUP(keyin[[#This Row],[中心頻率]],info!E:G,2,FALSE)</f>
        <v>10</v>
      </c>
      <c r="J63" s="2" t="e">
        <f>VLOOKUP(keyin[[#This Row],[中心頻率2]],info!E:G,2,FALSE)</f>
        <v>#N/A</v>
      </c>
      <c r="K63" s="2" t="e">
        <f>VLOOKUP(keyin[[#This Row],[中心頻率3]],info!E:G,2,FALSE)</f>
        <v>#N/A</v>
      </c>
      <c r="L63" s="2" t="e">
        <f>VLOOKUP(keyin[[#This Row],[中心頻率4]],info!E:G,2,FALSE)</f>
        <v>#N/A</v>
      </c>
      <c r="M63" s="2">
        <v>40</v>
      </c>
      <c r="N63" s="1" t="s">
        <v>401</v>
      </c>
      <c r="O63" s="4">
        <v>10</v>
      </c>
      <c r="P63" s="4">
        <v>1</v>
      </c>
    </row>
    <row r="64" spans="1:17" x14ac:dyDescent="0.25">
      <c r="A64" s="1" t="s">
        <v>475</v>
      </c>
      <c r="B64" s="2">
        <v>945</v>
      </c>
      <c r="F64" s="3" t="str">
        <f>VLOOKUP(keyin[[#This Row],[中心頻率]],info!E:G,3,FALSE)</f>
        <v>CHT</v>
      </c>
      <c r="G64" s="6">
        <v>41991</v>
      </c>
      <c r="H64" s="6">
        <v>43816</v>
      </c>
      <c r="I64" s="2">
        <f>VLOOKUP(keyin[[#This Row],[中心頻率]],info!E:G,2,FALSE)</f>
        <v>10</v>
      </c>
      <c r="J64" s="2" t="e">
        <f>VLOOKUP(keyin[[#This Row],[中心頻率2]],info!E:G,2,FALSE)</f>
        <v>#N/A</v>
      </c>
      <c r="K64" s="2" t="e">
        <f>VLOOKUP(keyin[[#This Row],[中心頻率3]],info!E:G,2,FALSE)</f>
        <v>#N/A</v>
      </c>
      <c r="L64" s="2" t="e">
        <f>VLOOKUP(keyin[[#This Row],[中心頻率4]],info!E:G,2,FALSE)</f>
        <v>#N/A</v>
      </c>
      <c r="M64" s="2">
        <v>30</v>
      </c>
      <c r="N64" s="1" t="s">
        <v>401</v>
      </c>
      <c r="O64" s="4">
        <v>0</v>
      </c>
      <c r="P64" s="4">
        <v>1</v>
      </c>
    </row>
    <row r="65" spans="1:16" x14ac:dyDescent="0.25">
      <c r="A65" s="1" t="s">
        <v>476</v>
      </c>
      <c r="B65" s="2">
        <v>1857.5</v>
      </c>
      <c r="C65" s="2">
        <v>945</v>
      </c>
      <c r="F65" s="3" t="str">
        <f>VLOOKUP(keyin[[#This Row],[中心頻率]],info!E:G,3,FALSE)</f>
        <v>CHT</v>
      </c>
      <c r="G65" s="6">
        <v>42838</v>
      </c>
      <c r="H65" s="6">
        <v>43841</v>
      </c>
      <c r="I65" s="2">
        <f>VLOOKUP(keyin[[#This Row],[中心頻率]],info!E:G,2,FALSE)</f>
        <v>15</v>
      </c>
      <c r="J65" s="2">
        <f>VLOOKUP(keyin[[#This Row],[中心頻率2]],info!E:G,2,FALSE)</f>
        <v>10</v>
      </c>
      <c r="K65" s="2" t="e">
        <f>VLOOKUP(keyin[[#This Row],[中心頻率3]],info!E:G,2,FALSE)</f>
        <v>#N/A</v>
      </c>
      <c r="L65" s="2" t="e">
        <f>VLOOKUP(keyin[[#This Row],[中心頻率4]],info!E:G,2,FALSE)</f>
        <v>#N/A</v>
      </c>
      <c r="M65" s="2">
        <v>60</v>
      </c>
      <c r="N65" s="1" t="s">
        <v>401</v>
      </c>
      <c r="O65" s="4">
        <v>11</v>
      </c>
      <c r="P65" s="4">
        <v>1</v>
      </c>
    </row>
    <row r="66" spans="1:16" x14ac:dyDescent="0.25">
      <c r="A66" s="1" t="s">
        <v>477</v>
      </c>
      <c r="B66" s="2">
        <v>773</v>
      </c>
      <c r="C66" s="2">
        <v>1835</v>
      </c>
      <c r="D66" s="2">
        <v>1844.35</v>
      </c>
      <c r="F66" s="3" t="str">
        <f>VLOOKUP(keyin[[#This Row],[中心頻率]],info!E:G,3,FALSE)</f>
        <v>FET</v>
      </c>
      <c r="G66" s="6">
        <v>42184</v>
      </c>
      <c r="H66" s="6">
        <v>43855</v>
      </c>
      <c r="I66" s="2">
        <f>VLOOKUP(keyin[[#This Row],[中心頻率]],info!E:G,2,FALSE)</f>
        <v>10</v>
      </c>
      <c r="J66" s="2">
        <f>VLOOKUP(keyin[[#This Row],[中心頻率2]],info!E:G,2,FALSE)</f>
        <v>10</v>
      </c>
      <c r="K66" s="2">
        <f>VLOOKUP(keyin[[#This Row],[中心頻率3]],info!E:G,2,FALSE)</f>
        <v>8.6999999999999993</v>
      </c>
      <c r="L66" s="2" t="e">
        <f>VLOOKUP(keyin[[#This Row],[中心頻率4]],info!E:G,2,FALSE)</f>
        <v>#N/A</v>
      </c>
      <c r="M66" s="2">
        <v>60</v>
      </c>
      <c r="N66" s="1" t="s">
        <v>401</v>
      </c>
      <c r="O66" s="4">
        <v>10</v>
      </c>
      <c r="P66" s="4">
        <v>1</v>
      </c>
    </row>
    <row r="67" spans="1:16" x14ac:dyDescent="0.25">
      <c r="A67" s="1" t="s">
        <v>478</v>
      </c>
      <c r="B67" s="2">
        <v>945</v>
      </c>
      <c r="F67" s="3" t="str">
        <f>VLOOKUP(keyin[[#This Row],[中心頻率]],info!E:G,3,FALSE)</f>
        <v>CHT</v>
      </c>
      <c r="G67" s="6">
        <v>42051</v>
      </c>
      <c r="H67" s="6">
        <v>43876</v>
      </c>
      <c r="I67" s="2">
        <f>VLOOKUP(keyin[[#This Row],[中心頻率]],info!E:G,2,FALSE)</f>
        <v>10</v>
      </c>
      <c r="J67" s="2" t="e">
        <f>VLOOKUP(keyin[[#This Row],[中心頻率2]],info!E:G,2,FALSE)</f>
        <v>#N/A</v>
      </c>
      <c r="K67" s="2" t="e">
        <f>VLOOKUP(keyin[[#This Row],[中心頻率3]],info!E:G,2,FALSE)</f>
        <v>#N/A</v>
      </c>
      <c r="L67" s="2" t="e">
        <f>VLOOKUP(keyin[[#This Row],[中心頻率4]],info!E:G,2,FALSE)</f>
        <v>#N/A</v>
      </c>
      <c r="M67" s="2">
        <v>30</v>
      </c>
      <c r="N67" s="1" t="s">
        <v>401</v>
      </c>
      <c r="O67" s="4">
        <v>0</v>
      </c>
      <c r="P67" s="4">
        <v>1</v>
      </c>
    </row>
    <row r="68" spans="1:16" x14ac:dyDescent="0.25">
      <c r="A68" s="1" t="s">
        <v>479</v>
      </c>
      <c r="B68" s="2">
        <v>1857.5</v>
      </c>
      <c r="C68" s="2">
        <v>945</v>
      </c>
      <c r="D68" s="2">
        <v>2650</v>
      </c>
      <c r="F68" s="3" t="str">
        <f>VLOOKUP(keyin[[#This Row],[中心頻率]],info!E:G,3,FALSE)</f>
        <v>CHT</v>
      </c>
      <c r="G68" s="6">
        <v>42478</v>
      </c>
      <c r="H68" s="6">
        <v>43983</v>
      </c>
      <c r="I68" s="2">
        <f>VLOOKUP(keyin[[#This Row],[中心頻率]],info!E:G,2,FALSE)</f>
        <v>15</v>
      </c>
      <c r="J68" s="2">
        <f>VLOOKUP(keyin[[#This Row],[中心頻率2]],info!E:G,2,FALSE)</f>
        <v>10</v>
      </c>
      <c r="K68" s="2">
        <f>VLOOKUP(keyin[[#This Row],[中心頻率3]],info!E:G,2,FALSE)</f>
        <v>20</v>
      </c>
      <c r="L68" s="2" t="e">
        <f>VLOOKUP(keyin[[#This Row],[中心頻率4]],info!E:G,2,FALSE)</f>
        <v>#N/A</v>
      </c>
      <c r="M68" s="2">
        <v>40</v>
      </c>
      <c r="N68" s="1" t="s">
        <v>401</v>
      </c>
      <c r="O68" s="4">
        <v>11</v>
      </c>
      <c r="P68" s="4">
        <v>1</v>
      </c>
    </row>
    <row r="69" spans="1:16" x14ac:dyDescent="0.25">
      <c r="A69" s="1" t="s">
        <v>480</v>
      </c>
      <c r="B69" s="2">
        <v>763</v>
      </c>
      <c r="F69" s="3" t="str">
        <f>VLOOKUP(keyin[[#This Row],[中心頻率]],info!E:G,3,FALSE)</f>
        <v>GT</v>
      </c>
      <c r="G69" s="6">
        <v>42229</v>
      </c>
      <c r="H69" s="6">
        <v>44055</v>
      </c>
      <c r="I69" s="2">
        <f>VLOOKUP(keyin[[#This Row],[中心頻率]],info!E:G,2,FALSE)</f>
        <v>10</v>
      </c>
      <c r="J69" s="2" t="e">
        <f>VLOOKUP(keyin[[#This Row],[中心頻率2]],info!E:G,2,FALSE)</f>
        <v>#N/A</v>
      </c>
      <c r="K69" s="2" t="e">
        <f>VLOOKUP(keyin[[#This Row],[中心頻率3]],info!E:G,2,FALSE)</f>
        <v>#N/A</v>
      </c>
      <c r="L69" s="2" t="e">
        <f>VLOOKUP(keyin[[#This Row],[中心頻率4]],info!E:G,2,FALSE)</f>
        <v>#N/A</v>
      </c>
      <c r="M69" s="2">
        <v>40</v>
      </c>
      <c r="N69" s="1" t="s">
        <v>401</v>
      </c>
      <c r="O69" s="4">
        <v>1</v>
      </c>
      <c r="P69" s="4">
        <v>1</v>
      </c>
    </row>
    <row r="70" spans="1:16" x14ac:dyDescent="0.25">
      <c r="A70" s="1" t="s">
        <v>482</v>
      </c>
      <c r="B70" s="2">
        <v>935</v>
      </c>
      <c r="C70" s="2">
        <v>2630</v>
      </c>
      <c r="F70" s="3" t="str">
        <f>VLOOKUP(keyin[[#This Row],[中心頻率]],info!E:G,3,FALSE)</f>
        <v>T-STAR</v>
      </c>
      <c r="G70" s="6">
        <v>42731</v>
      </c>
      <c r="H70" s="6">
        <v>44077</v>
      </c>
      <c r="I70" s="2">
        <f>VLOOKUP(keyin[[#This Row],[中心頻率]],info!E:G,2,FALSE)</f>
        <v>10</v>
      </c>
      <c r="J70" s="2">
        <f>VLOOKUP(keyin[[#This Row],[中心頻率2]],info!E:G,2,FALSE)</f>
        <v>20</v>
      </c>
      <c r="K70" s="2" t="e">
        <f>VLOOKUP(keyin[[#This Row],[中心頻率3]],info!E:G,2,FALSE)</f>
        <v>#N/A</v>
      </c>
      <c r="L70" s="2" t="e">
        <f>VLOOKUP(keyin[[#This Row],[中心頻率4]],info!E:G,2,FALSE)</f>
        <v>#N/A</v>
      </c>
      <c r="M70" s="2">
        <v>160</v>
      </c>
      <c r="N70" s="1" t="s">
        <v>401</v>
      </c>
      <c r="O70" s="4">
        <v>0</v>
      </c>
      <c r="P70" s="4">
        <v>1</v>
      </c>
    </row>
    <row r="71" spans="1:16" x14ac:dyDescent="0.25">
      <c r="A71" s="1" t="s">
        <v>481</v>
      </c>
      <c r="B71" s="2">
        <v>763</v>
      </c>
      <c r="F71" s="3" t="str">
        <f>VLOOKUP(keyin[[#This Row],[中心頻率]],info!E:G,3,FALSE)</f>
        <v>GT</v>
      </c>
      <c r="G71" s="6">
        <v>42271</v>
      </c>
      <c r="H71" s="6">
        <v>44097</v>
      </c>
      <c r="I71" s="2">
        <f>VLOOKUP(keyin[[#This Row],[中心頻率]],info!E:G,2,FALSE)</f>
        <v>10</v>
      </c>
      <c r="J71" s="2" t="e">
        <f>VLOOKUP(keyin[[#This Row],[中心頻率2]],info!E:G,2,FALSE)</f>
        <v>#N/A</v>
      </c>
      <c r="K71" s="2" t="e">
        <f>VLOOKUP(keyin[[#This Row],[中心頻率3]],info!E:G,2,FALSE)</f>
        <v>#N/A</v>
      </c>
      <c r="L71" s="2" t="e">
        <f>VLOOKUP(keyin[[#This Row],[中心頻率4]],info!E:G,2,FALSE)</f>
        <v>#N/A</v>
      </c>
      <c r="M71" s="2">
        <v>40</v>
      </c>
      <c r="N71" s="1" t="s">
        <v>401</v>
      </c>
      <c r="O71" s="4">
        <v>0</v>
      </c>
      <c r="P71" s="4">
        <v>1</v>
      </c>
    </row>
    <row r="72" spans="1:16" x14ac:dyDescent="0.25">
      <c r="A72" s="1" t="s">
        <v>483</v>
      </c>
      <c r="B72" s="2">
        <v>935</v>
      </c>
      <c r="F72" s="3" t="str">
        <f>VLOOKUP(keyin[[#This Row],[中心頻率]],info!E:G,3,FALSE)</f>
        <v>T-STAR</v>
      </c>
      <c r="G72" s="6">
        <v>42614</v>
      </c>
      <c r="H72" s="6">
        <v>44439</v>
      </c>
      <c r="I72" s="2">
        <f>VLOOKUP(keyin[[#This Row],[中心頻率]],info!E:G,2,FALSE)</f>
        <v>10</v>
      </c>
      <c r="J72" s="2" t="e">
        <f>VLOOKUP(keyin[[#This Row],[中心頻率2]],info!E:G,2,FALSE)</f>
        <v>#N/A</v>
      </c>
      <c r="K72" s="2" t="e">
        <f>VLOOKUP(keyin[[#This Row],[中心頻率3]],info!E:G,2,FALSE)</f>
        <v>#N/A</v>
      </c>
      <c r="L72" s="2" t="e">
        <f>VLOOKUP(keyin[[#This Row],[中心頻率4]],info!E:G,2,FALSE)</f>
        <v>#N/A</v>
      </c>
      <c r="M72" s="2">
        <v>40</v>
      </c>
      <c r="N72" s="1" t="s">
        <v>401</v>
      </c>
      <c r="O72" s="4">
        <v>0</v>
      </c>
      <c r="P72" s="4">
        <v>1</v>
      </c>
    </row>
    <row r="73" spans="1:16" x14ac:dyDescent="0.25">
      <c r="A73" s="1" t="s">
        <v>484</v>
      </c>
      <c r="B73" s="2">
        <v>793</v>
      </c>
      <c r="C73" s="2">
        <v>1810.65</v>
      </c>
      <c r="F73" s="3" t="str">
        <f>VLOOKUP(keyin[[#This Row],[中心頻率]],info!E:G,3,FALSE)</f>
        <v>TWM</v>
      </c>
      <c r="G73" s="6">
        <v>42751</v>
      </c>
      <c r="H73" s="6">
        <v>44503</v>
      </c>
      <c r="I73" s="2">
        <f>VLOOKUP(keyin[[#This Row],[中心頻率]],info!E:G,2,FALSE)</f>
        <v>20</v>
      </c>
      <c r="J73" s="2">
        <f>VLOOKUP(keyin[[#This Row],[中心頻率2]],info!E:G,2,FALSE)</f>
        <v>11.3</v>
      </c>
      <c r="K73" s="2" t="e">
        <f>VLOOKUP(keyin[[#This Row],[中心頻率3]],info!E:G,2,FALSE)</f>
        <v>#N/A</v>
      </c>
      <c r="L73" s="2" t="e">
        <f>VLOOKUP(keyin[[#This Row],[中心頻率4]],info!E:G,2,FALSE)</f>
        <v>#N/A</v>
      </c>
      <c r="M73" s="2">
        <v>60</v>
      </c>
      <c r="N73" s="1" t="s">
        <v>401</v>
      </c>
      <c r="O73" s="4">
        <v>0</v>
      </c>
      <c r="P73" s="4">
        <v>1</v>
      </c>
    </row>
    <row r="74" spans="1:16" x14ac:dyDescent="0.25">
      <c r="A74" s="1" t="s">
        <v>485</v>
      </c>
      <c r="B74" s="2">
        <v>1857.5</v>
      </c>
      <c r="F74" s="3" t="str">
        <f>VLOOKUP(keyin[[#This Row],[中心頻率]],info!E:G,3,FALSE)</f>
        <v>CHT</v>
      </c>
      <c r="G74" s="6">
        <v>41757</v>
      </c>
      <c r="H74" s="6">
        <v>43582</v>
      </c>
      <c r="I74" s="2">
        <f>VLOOKUP(keyin[[#This Row],[中心頻率]],info!E:G,2,FALSE)</f>
        <v>15</v>
      </c>
      <c r="J74" s="2" t="e">
        <f>VLOOKUP(keyin[[#This Row],[中心頻率2]],info!E:G,2,FALSE)</f>
        <v>#N/A</v>
      </c>
      <c r="K74" s="2" t="e">
        <f>VLOOKUP(keyin[[#This Row],[中心頻率3]],info!E:G,2,FALSE)</f>
        <v>#N/A</v>
      </c>
      <c r="L74" s="2" t="e">
        <f>VLOOKUP(keyin[[#This Row],[中心頻率4]],info!E:G,2,FALSE)</f>
        <v>#N/A</v>
      </c>
      <c r="M74" s="2">
        <v>60</v>
      </c>
      <c r="N74" s="1" t="s">
        <v>401</v>
      </c>
      <c r="O74" s="4">
        <v>1</v>
      </c>
      <c r="P74" s="4">
        <v>1</v>
      </c>
    </row>
    <row r="75" spans="1:16" x14ac:dyDescent="0.25">
      <c r="A75" s="1" t="s">
        <v>486</v>
      </c>
      <c r="B75" s="2">
        <v>1857.5</v>
      </c>
      <c r="F75" s="3" t="str">
        <f>VLOOKUP(keyin[[#This Row],[中心頻率]],info!E:G,3,FALSE)</f>
        <v>CHT</v>
      </c>
      <c r="G75" s="6">
        <v>41757</v>
      </c>
      <c r="H75" s="6">
        <v>43582</v>
      </c>
      <c r="I75" s="2">
        <f>VLOOKUP(keyin[[#This Row],[中心頻率]],info!E:G,2,FALSE)</f>
        <v>15</v>
      </c>
      <c r="J75" s="2" t="e">
        <f>VLOOKUP(keyin[[#This Row],[中心頻率2]],info!E:G,2,FALSE)</f>
        <v>#N/A</v>
      </c>
      <c r="K75" s="2" t="e">
        <f>VLOOKUP(keyin[[#This Row],[中心頻率3]],info!E:G,2,FALSE)</f>
        <v>#N/A</v>
      </c>
      <c r="L75" s="2" t="e">
        <f>VLOOKUP(keyin[[#This Row],[中心頻率4]],info!E:G,2,FALSE)</f>
        <v>#N/A</v>
      </c>
      <c r="M75" s="2">
        <v>60</v>
      </c>
      <c r="N75" s="1" t="s">
        <v>401</v>
      </c>
      <c r="O75" s="4">
        <v>1</v>
      </c>
      <c r="P75" s="4">
        <v>1</v>
      </c>
    </row>
    <row r="76" spans="1:16" x14ac:dyDescent="0.25">
      <c r="A76" s="1" t="s">
        <v>487</v>
      </c>
      <c r="B76" s="2">
        <v>1835</v>
      </c>
      <c r="C76" s="2">
        <v>1844.35</v>
      </c>
      <c r="F76" s="3" t="str">
        <f>VLOOKUP(keyin[[#This Row],[中心頻率]],info!E:G,3,FALSE)</f>
        <v>FET</v>
      </c>
      <c r="G76" s="6">
        <v>42193</v>
      </c>
      <c r="H76" s="6">
        <v>44019</v>
      </c>
      <c r="I76" s="2">
        <f>VLOOKUP(keyin[[#This Row],[中心頻率]],info!E:G,2,FALSE)</f>
        <v>10</v>
      </c>
      <c r="J76" s="2">
        <f>VLOOKUP(keyin[[#This Row],[中心頻率2]],info!E:G,2,FALSE)</f>
        <v>8.6999999999999993</v>
      </c>
      <c r="K76" s="2" t="e">
        <f>VLOOKUP(keyin[[#This Row],[中心頻率3]],info!E:G,2,FALSE)</f>
        <v>#N/A</v>
      </c>
      <c r="L76" s="2" t="e">
        <f>VLOOKUP(keyin[[#This Row],[中心頻率4]],info!E:G,2,FALSE)</f>
        <v>#N/A</v>
      </c>
      <c r="M76" s="2">
        <v>18</v>
      </c>
      <c r="N76" s="1" t="s">
        <v>401</v>
      </c>
      <c r="O76" s="4">
        <v>10</v>
      </c>
      <c r="P76" s="4">
        <v>1</v>
      </c>
    </row>
    <row r="77" spans="1:16" x14ac:dyDescent="0.25">
      <c r="A77" s="1" t="s">
        <v>488</v>
      </c>
      <c r="B77" s="2">
        <v>1835</v>
      </c>
      <c r="C77" s="2">
        <v>1844.35</v>
      </c>
      <c r="F77" s="3" t="str">
        <f>VLOOKUP(keyin[[#This Row],[中心頻率]],info!E:G,3,FALSE)</f>
        <v>FET</v>
      </c>
      <c r="G77" s="6">
        <v>42214</v>
      </c>
      <c r="H77" s="6">
        <v>44040</v>
      </c>
      <c r="I77" s="2">
        <f>VLOOKUP(keyin[[#This Row],[中心頻率]],info!E:G,2,FALSE)</f>
        <v>10</v>
      </c>
      <c r="J77" s="2">
        <f>VLOOKUP(keyin[[#This Row],[中心頻率2]],info!E:G,2,FALSE)</f>
        <v>8.6999999999999993</v>
      </c>
      <c r="K77" s="2" t="e">
        <f>VLOOKUP(keyin[[#This Row],[中心頻率3]],info!E:G,2,FALSE)</f>
        <v>#N/A</v>
      </c>
      <c r="L77" s="2" t="e">
        <f>VLOOKUP(keyin[[#This Row],[中心頻率4]],info!E:G,2,FALSE)</f>
        <v>#N/A</v>
      </c>
      <c r="M77" s="2">
        <v>18</v>
      </c>
      <c r="N77" s="1" t="s">
        <v>401</v>
      </c>
      <c r="O77" s="4">
        <v>0</v>
      </c>
      <c r="P77" s="4">
        <v>1</v>
      </c>
    </row>
    <row r="78" spans="1:16" x14ac:dyDescent="0.25">
      <c r="A78" s="1" t="s">
        <v>489</v>
      </c>
      <c r="B78" s="2">
        <v>1835</v>
      </c>
      <c r="C78" s="2">
        <v>1844.35</v>
      </c>
      <c r="D78" s="2">
        <v>2670</v>
      </c>
      <c r="F78" s="3" t="str">
        <f>VLOOKUP(keyin[[#This Row],[中心頻率]],info!E:G,3,FALSE)</f>
        <v>FET</v>
      </c>
      <c r="G78" s="6">
        <v>42536</v>
      </c>
      <c r="H78" s="6">
        <v>44217</v>
      </c>
      <c r="I78" s="2">
        <f>VLOOKUP(keyin[[#This Row],[中心頻率]],info!E:G,2,FALSE)</f>
        <v>10</v>
      </c>
      <c r="J78" s="2">
        <f>VLOOKUP(keyin[[#This Row],[中心頻率2]],info!E:G,2,FALSE)</f>
        <v>8.6999999999999993</v>
      </c>
      <c r="K78" s="2">
        <f>VLOOKUP(keyin[[#This Row],[中心頻率3]],info!E:G,2,FALSE)</f>
        <v>20</v>
      </c>
      <c r="L78" s="2" t="e">
        <f>VLOOKUP(keyin[[#This Row],[中心頻率4]],info!E:G,2,FALSE)</f>
        <v>#N/A</v>
      </c>
      <c r="M78" s="2">
        <v>80</v>
      </c>
      <c r="N78" s="1" t="s">
        <v>401</v>
      </c>
      <c r="O78" s="4">
        <v>0</v>
      </c>
      <c r="P78" s="4">
        <v>1</v>
      </c>
    </row>
    <row r="79" spans="1:16" x14ac:dyDescent="0.25">
      <c r="A79" s="1" t="s">
        <v>490</v>
      </c>
      <c r="B79" s="2">
        <v>1810.65</v>
      </c>
      <c r="F79" s="3" t="str">
        <f>VLOOKUP(keyin[[#This Row],[中心頻率]],info!E:G,3,FALSE)</f>
        <v>TWM</v>
      </c>
      <c r="G79" s="6">
        <v>42677</v>
      </c>
      <c r="H79" s="6">
        <v>44502</v>
      </c>
      <c r="I79" s="2">
        <f>VLOOKUP(keyin[[#This Row],[中心頻率]],info!E:G,2,FALSE)</f>
        <v>11.3</v>
      </c>
      <c r="J79" s="2" t="e">
        <f>VLOOKUP(keyin[[#This Row],[中心頻率2]],info!E:G,2,FALSE)</f>
        <v>#N/A</v>
      </c>
      <c r="K79" s="2" t="e">
        <f>VLOOKUP(keyin[[#This Row],[中心頻率3]],info!E:G,2,FALSE)</f>
        <v>#N/A</v>
      </c>
      <c r="L79" s="2" t="e">
        <f>VLOOKUP(keyin[[#This Row],[中心頻率4]],info!E:G,2,FALSE)</f>
        <v>#N/A</v>
      </c>
      <c r="M79" s="2">
        <v>40</v>
      </c>
      <c r="N79" s="1" t="s">
        <v>401</v>
      </c>
      <c r="O79" s="4">
        <v>10</v>
      </c>
      <c r="P79" s="4">
        <v>1</v>
      </c>
    </row>
    <row r="80" spans="1:16" x14ac:dyDescent="0.25">
      <c r="A80" s="1" t="s">
        <v>491</v>
      </c>
      <c r="B80" s="2">
        <v>1810.65</v>
      </c>
      <c r="F80" s="3" t="str">
        <f>VLOOKUP(keyin[[#This Row],[中心頻率]],info!E:G,3,FALSE)</f>
        <v>TWM</v>
      </c>
      <c r="G80" s="6">
        <v>42681</v>
      </c>
      <c r="H80" s="6">
        <v>44506</v>
      </c>
      <c r="I80" s="2">
        <f>VLOOKUP(keyin[[#This Row],[中心頻率]],info!E:G,2,FALSE)</f>
        <v>11.3</v>
      </c>
      <c r="J80" s="2" t="e">
        <f>VLOOKUP(keyin[[#This Row],[中心頻率2]],info!E:G,2,FALSE)</f>
        <v>#N/A</v>
      </c>
      <c r="K80" s="2" t="e">
        <f>VLOOKUP(keyin[[#This Row],[中心頻率3]],info!E:G,2,FALSE)</f>
        <v>#N/A</v>
      </c>
      <c r="L80" s="2" t="e">
        <f>VLOOKUP(keyin[[#This Row],[中心頻率4]],info!E:G,2,FALSE)</f>
        <v>#N/A</v>
      </c>
      <c r="M80" s="2">
        <v>40</v>
      </c>
      <c r="N80" s="1" t="s">
        <v>401</v>
      </c>
      <c r="O80" s="4">
        <v>0</v>
      </c>
      <c r="P80" s="4">
        <v>1</v>
      </c>
    </row>
    <row r="81" spans="1:17" x14ac:dyDescent="0.25">
      <c r="A81" s="1" t="s">
        <v>493</v>
      </c>
      <c r="B81" s="2">
        <v>945</v>
      </c>
      <c r="F81" s="3" t="str">
        <f>VLOOKUP(keyin[[#This Row],[中心頻率]],info!E:G,3,FALSE)</f>
        <v>CHT</v>
      </c>
      <c r="G81" s="6">
        <v>41963</v>
      </c>
      <c r="H81" s="6">
        <v>43788</v>
      </c>
      <c r="I81" s="2">
        <f>VLOOKUP(keyin[[#This Row],[中心頻率]],info!E:G,2,FALSE)</f>
        <v>10</v>
      </c>
      <c r="J81" s="2" t="e">
        <f>VLOOKUP(keyin[[#This Row],[中心頻率2]],info!E:G,2,FALSE)</f>
        <v>#N/A</v>
      </c>
      <c r="K81" s="2" t="e">
        <f>VLOOKUP(keyin[[#This Row],[中心頻率3]],info!E:G,2,FALSE)</f>
        <v>#N/A</v>
      </c>
      <c r="L81" s="2" t="e">
        <f>VLOOKUP(keyin[[#This Row],[中心頻率4]],info!E:G,2,FALSE)</f>
        <v>#N/A</v>
      </c>
      <c r="M81" s="2">
        <v>30</v>
      </c>
      <c r="N81" s="1" t="s">
        <v>401</v>
      </c>
      <c r="O81" s="4">
        <v>10</v>
      </c>
      <c r="P81" s="4">
        <v>1</v>
      </c>
      <c r="Q81" s="1" t="s">
        <v>492</v>
      </c>
    </row>
    <row r="82" spans="1:17" x14ac:dyDescent="0.25">
      <c r="A82" s="1" t="s">
        <v>494</v>
      </c>
      <c r="B82" s="2">
        <v>945</v>
      </c>
      <c r="F82" s="3" t="str">
        <f>VLOOKUP(keyin[[#This Row],[中心頻率]],info!E:G,3,FALSE)</f>
        <v>CHT</v>
      </c>
      <c r="G82" s="6">
        <v>42044</v>
      </c>
      <c r="H82" s="6">
        <v>43869</v>
      </c>
      <c r="I82" s="2">
        <f>VLOOKUP(keyin[[#This Row],[中心頻率]],info!E:G,2,FALSE)</f>
        <v>10</v>
      </c>
      <c r="J82" s="2" t="e">
        <f>VLOOKUP(keyin[[#This Row],[中心頻率2]],info!E:G,2,FALSE)</f>
        <v>#N/A</v>
      </c>
      <c r="K82" s="2" t="e">
        <f>VLOOKUP(keyin[[#This Row],[中心頻率3]],info!E:G,2,FALSE)</f>
        <v>#N/A</v>
      </c>
      <c r="L82" s="2" t="e">
        <f>VLOOKUP(keyin[[#This Row],[中心頻率4]],info!E:G,2,FALSE)</f>
        <v>#N/A</v>
      </c>
      <c r="M82" s="2">
        <v>2.5</v>
      </c>
      <c r="N82" s="1" t="s">
        <v>401</v>
      </c>
      <c r="O82" s="4">
        <v>0</v>
      </c>
      <c r="P82" s="4">
        <v>1</v>
      </c>
    </row>
    <row r="83" spans="1:17" x14ac:dyDescent="0.25">
      <c r="A83" s="1" t="s">
        <v>495</v>
      </c>
      <c r="B83" s="2">
        <v>773</v>
      </c>
      <c r="F83" s="3" t="str">
        <f>VLOOKUP(keyin[[#This Row],[中心頻率]],info!E:G,3,FALSE)</f>
        <v>FET</v>
      </c>
      <c r="G83" s="6">
        <v>42221</v>
      </c>
      <c r="H83" s="6">
        <v>44047</v>
      </c>
      <c r="I83" s="2">
        <f>VLOOKUP(keyin[[#This Row],[中心頻率]],info!E:G,2,FALSE)</f>
        <v>10</v>
      </c>
      <c r="J83" s="2" t="e">
        <f>VLOOKUP(keyin[[#This Row],[中心頻率2]],info!E:G,2,FALSE)</f>
        <v>#N/A</v>
      </c>
      <c r="K83" s="2" t="e">
        <f>VLOOKUP(keyin[[#This Row],[中心頻率3]],info!E:G,2,FALSE)</f>
        <v>#N/A</v>
      </c>
      <c r="L83" s="2" t="e">
        <f>VLOOKUP(keyin[[#This Row],[中心頻率4]],info!E:G,2,FALSE)</f>
        <v>#N/A</v>
      </c>
      <c r="M83" s="2">
        <v>40</v>
      </c>
      <c r="N83" s="1" t="s">
        <v>401</v>
      </c>
      <c r="O83" s="4">
        <v>0</v>
      </c>
      <c r="P83" s="4">
        <v>1</v>
      </c>
    </row>
    <row r="84" spans="1:17" x14ac:dyDescent="0.25">
      <c r="A84" s="1" t="s">
        <v>496</v>
      </c>
      <c r="B84" s="2">
        <v>763</v>
      </c>
      <c r="F84" s="3" t="str">
        <f>VLOOKUP(keyin[[#This Row],[中心頻率]],info!E:G,3,FALSE)</f>
        <v>GT</v>
      </c>
      <c r="G84" s="6">
        <v>42223</v>
      </c>
      <c r="H84" s="6">
        <v>44049</v>
      </c>
      <c r="I84" s="2">
        <f>VLOOKUP(keyin[[#This Row],[中心頻率]],info!E:G,2,FALSE)</f>
        <v>10</v>
      </c>
      <c r="J84" s="2" t="e">
        <f>VLOOKUP(keyin[[#This Row],[中心頻率2]],info!E:G,2,FALSE)</f>
        <v>#N/A</v>
      </c>
      <c r="K84" s="2" t="e">
        <f>VLOOKUP(keyin[[#This Row],[中心頻率3]],info!E:G,2,FALSE)</f>
        <v>#N/A</v>
      </c>
      <c r="L84" s="2" t="e">
        <f>VLOOKUP(keyin[[#This Row],[中心頻率4]],info!E:G,2,FALSE)</f>
        <v>#N/A</v>
      </c>
      <c r="M84" s="2">
        <v>40</v>
      </c>
      <c r="N84" s="1" t="s">
        <v>401</v>
      </c>
      <c r="O84" s="4">
        <v>0</v>
      </c>
      <c r="P84" s="4">
        <v>1</v>
      </c>
    </row>
    <row r="85" spans="1:17" x14ac:dyDescent="0.25">
      <c r="A85" s="1" t="s">
        <v>497</v>
      </c>
      <c r="B85" s="2">
        <v>793</v>
      </c>
      <c r="C85" s="2">
        <v>1810.65</v>
      </c>
      <c r="F85" s="3" t="str">
        <f>VLOOKUP(keyin[[#This Row],[中心頻率]],info!E:G,3,FALSE)</f>
        <v>TWM</v>
      </c>
      <c r="G85" s="6">
        <v>42269</v>
      </c>
      <c r="H85" s="6">
        <v>44053</v>
      </c>
      <c r="I85" s="2">
        <f>VLOOKUP(keyin[[#This Row],[中心頻率]],info!E:G,2,FALSE)</f>
        <v>20</v>
      </c>
      <c r="J85" s="2">
        <f>VLOOKUP(keyin[[#This Row],[中心頻率2]],info!E:G,2,FALSE)</f>
        <v>11.3</v>
      </c>
      <c r="K85" s="2" t="e">
        <f>VLOOKUP(keyin[[#This Row],[中心頻率3]],info!E:G,2,FALSE)</f>
        <v>#N/A</v>
      </c>
      <c r="L85" s="2" t="e">
        <f>VLOOKUP(keyin[[#This Row],[中心頻率4]],info!E:G,2,FALSE)</f>
        <v>#N/A</v>
      </c>
      <c r="M85" s="2">
        <v>60</v>
      </c>
      <c r="N85" s="1" t="s">
        <v>401</v>
      </c>
      <c r="O85" s="4">
        <v>0</v>
      </c>
      <c r="P85" s="4">
        <v>1</v>
      </c>
    </row>
    <row r="86" spans="1:17" x14ac:dyDescent="0.25">
      <c r="A86" s="1" t="s">
        <v>498</v>
      </c>
      <c r="B86" s="2">
        <v>935</v>
      </c>
      <c r="F86" s="3" t="str">
        <f>VLOOKUP(keyin[[#This Row],[中心頻率]],info!E:G,3,FALSE)</f>
        <v>T-STAR</v>
      </c>
      <c r="G86" s="6">
        <v>42304</v>
      </c>
      <c r="H86" s="6">
        <v>44130</v>
      </c>
      <c r="I86" s="2">
        <f>VLOOKUP(keyin[[#This Row],[中心頻率]],info!E:G,2,FALSE)</f>
        <v>10</v>
      </c>
      <c r="J86" s="2" t="e">
        <f>VLOOKUP(keyin[[#This Row],[中心頻率2]],info!E:G,2,FALSE)</f>
        <v>#N/A</v>
      </c>
      <c r="K86" s="2" t="e">
        <f>VLOOKUP(keyin[[#This Row],[中心頻率3]],info!E:G,2,FALSE)</f>
        <v>#N/A</v>
      </c>
      <c r="L86" s="2" t="e">
        <f>VLOOKUP(keyin[[#This Row],[中心頻率4]],info!E:G,2,FALSE)</f>
        <v>#N/A</v>
      </c>
      <c r="M86" s="2">
        <v>40</v>
      </c>
      <c r="N86" s="1" t="s">
        <v>401</v>
      </c>
      <c r="O86" s="4">
        <v>0</v>
      </c>
      <c r="P86" s="4">
        <v>1</v>
      </c>
    </row>
    <row r="87" spans="1:17" x14ac:dyDescent="0.25">
      <c r="A87" s="1" t="s">
        <v>499</v>
      </c>
      <c r="B87" s="2">
        <v>1857.5</v>
      </c>
      <c r="C87" s="2">
        <v>945</v>
      </c>
      <c r="F87" s="3" t="str">
        <f>VLOOKUP(keyin[[#This Row],[中心頻率]],info!E:G,3,FALSE)</f>
        <v>CHT</v>
      </c>
      <c r="G87" s="6">
        <v>42363</v>
      </c>
      <c r="H87" s="6">
        <v>44143</v>
      </c>
      <c r="I87" s="2">
        <f>VLOOKUP(keyin[[#This Row],[中心頻率]],info!E:G,2,FALSE)</f>
        <v>15</v>
      </c>
      <c r="J87" s="2">
        <f>VLOOKUP(keyin[[#This Row],[中心頻率2]],info!E:G,2,FALSE)</f>
        <v>10</v>
      </c>
      <c r="K87" s="2" t="e">
        <f>VLOOKUP(keyin[[#This Row],[中心頻率3]],info!E:G,2,FALSE)</f>
        <v>#N/A</v>
      </c>
      <c r="L87" s="2" t="e">
        <f>VLOOKUP(keyin[[#This Row],[中心頻率4]],info!E:G,2,FALSE)</f>
        <v>#N/A</v>
      </c>
      <c r="M87" s="2">
        <v>60</v>
      </c>
      <c r="N87" s="1" t="s">
        <v>401</v>
      </c>
      <c r="O87" s="4">
        <v>0</v>
      </c>
      <c r="P87" s="4">
        <v>1</v>
      </c>
    </row>
    <row r="88" spans="1:17" x14ac:dyDescent="0.25">
      <c r="A88" s="1" t="s">
        <v>500</v>
      </c>
      <c r="B88" s="2">
        <v>773</v>
      </c>
      <c r="F88" s="3" t="str">
        <f>VLOOKUP(keyin[[#This Row],[中心頻率]],info!E:G,3,FALSE)</f>
        <v>FET</v>
      </c>
      <c r="G88" s="6">
        <v>42391</v>
      </c>
      <c r="H88" s="6">
        <v>44217</v>
      </c>
      <c r="I88" s="2">
        <f>VLOOKUP(keyin[[#This Row],[中心頻率]],info!E:G,2,FALSE)</f>
        <v>10</v>
      </c>
      <c r="J88" s="2" t="e">
        <f>VLOOKUP(keyin[[#This Row],[中心頻率2]],info!E:G,2,FALSE)</f>
        <v>#N/A</v>
      </c>
      <c r="K88" s="2" t="e">
        <f>VLOOKUP(keyin[[#This Row],[中心頻率3]],info!E:G,2,FALSE)</f>
        <v>#N/A</v>
      </c>
      <c r="L88" s="2" t="e">
        <f>VLOOKUP(keyin[[#This Row],[中心頻率4]],info!E:G,2,FALSE)</f>
        <v>#N/A</v>
      </c>
      <c r="M88" s="2">
        <v>60</v>
      </c>
      <c r="N88" s="1" t="s">
        <v>401</v>
      </c>
      <c r="O88" s="4">
        <v>0</v>
      </c>
      <c r="P88" s="4">
        <v>1</v>
      </c>
    </row>
    <row r="89" spans="1:17" x14ac:dyDescent="0.25">
      <c r="A89" s="1" t="s">
        <v>501</v>
      </c>
      <c r="B89" s="2">
        <v>793</v>
      </c>
      <c r="C89" s="2">
        <v>1810.65</v>
      </c>
      <c r="F89" s="3" t="str">
        <f>VLOOKUP(keyin[[#This Row],[中心頻率]],info!E:G,3,FALSE)</f>
        <v>TWM</v>
      </c>
      <c r="G89" s="6">
        <v>42601</v>
      </c>
      <c r="H89" s="6">
        <v>44275</v>
      </c>
      <c r="I89" s="2">
        <f>VLOOKUP(keyin[[#This Row],[中心頻率]],info!E:G,2,FALSE)</f>
        <v>20</v>
      </c>
      <c r="J89" s="2">
        <f>VLOOKUP(keyin[[#This Row],[中心頻率2]],info!E:G,2,FALSE)</f>
        <v>11.3</v>
      </c>
      <c r="K89" s="2" t="e">
        <f>VLOOKUP(keyin[[#This Row],[中心頻率3]],info!E:G,2,FALSE)</f>
        <v>#N/A</v>
      </c>
      <c r="L89" s="2" t="e">
        <f>VLOOKUP(keyin[[#This Row],[中心頻率4]],info!E:G,2,FALSE)</f>
        <v>#N/A</v>
      </c>
      <c r="M89" s="2">
        <v>60</v>
      </c>
      <c r="N89" s="1" t="s">
        <v>401</v>
      </c>
      <c r="O89" s="4">
        <v>1</v>
      </c>
      <c r="P89" s="4">
        <v>1</v>
      </c>
    </row>
    <row r="90" spans="1:17" x14ac:dyDescent="0.25">
      <c r="A90" s="1" t="s">
        <v>502</v>
      </c>
      <c r="B90" s="2">
        <v>763</v>
      </c>
      <c r="F90" s="3" t="str">
        <f>VLOOKUP(keyin[[#This Row],[中心頻率]],info!E:G,3,FALSE)</f>
        <v>GT</v>
      </c>
      <c r="G90" s="6">
        <v>42524</v>
      </c>
      <c r="H90" s="6">
        <v>44349</v>
      </c>
      <c r="I90" s="2">
        <f>VLOOKUP(keyin[[#This Row],[中心頻率]],info!E:G,2,FALSE)</f>
        <v>10</v>
      </c>
      <c r="J90" s="2" t="e">
        <f>VLOOKUP(keyin[[#This Row],[中心頻率2]],info!E:G,2,FALSE)</f>
        <v>#N/A</v>
      </c>
      <c r="K90" s="2" t="e">
        <f>VLOOKUP(keyin[[#This Row],[中心頻率3]],info!E:G,2,FALSE)</f>
        <v>#N/A</v>
      </c>
      <c r="L90" s="2" t="e">
        <f>VLOOKUP(keyin[[#This Row],[中心頻率4]],info!E:G,2,FALSE)</f>
        <v>#N/A</v>
      </c>
      <c r="M90" s="2">
        <v>40</v>
      </c>
      <c r="N90" s="1" t="s">
        <v>401</v>
      </c>
      <c r="O90" s="4">
        <v>0</v>
      </c>
      <c r="P90" s="4">
        <v>1</v>
      </c>
    </row>
    <row r="91" spans="1:17" x14ac:dyDescent="0.25">
      <c r="A91" s="1" t="s">
        <v>503</v>
      </c>
      <c r="B91" s="2">
        <v>935</v>
      </c>
      <c r="F91" s="3" t="str">
        <f>VLOOKUP(keyin[[#This Row],[中心頻率]],info!E:G,3,FALSE)</f>
        <v>T-STAR</v>
      </c>
      <c r="G91" s="6">
        <v>42657</v>
      </c>
      <c r="H91" s="6">
        <v>44482</v>
      </c>
      <c r="I91" s="2">
        <f>VLOOKUP(keyin[[#This Row],[中心頻率]],info!E:G,2,FALSE)</f>
        <v>10</v>
      </c>
      <c r="J91" s="2" t="e">
        <f>VLOOKUP(keyin[[#This Row],[中心頻率2]],info!E:G,2,FALSE)</f>
        <v>#N/A</v>
      </c>
      <c r="K91" s="2" t="e">
        <f>VLOOKUP(keyin[[#This Row],[中心頻率3]],info!E:G,2,FALSE)</f>
        <v>#N/A</v>
      </c>
      <c r="L91" s="2" t="e">
        <f>VLOOKUP(keyin[[#This Row],[中心頻率4]],info!E:G,2,FALSE)</f>
        <v>#N/A</v>
      </c>
      <c r="M91" s="2">
        <v>40</v>
      </c>
      <c r="N91" s="1" t="s">
        <v>401</v>
      </c>
      <c r="O91" s="4">
        <v>10</v>
      </c>
      <c r="P91" s="4">
        <v>1</v>
      </c>
    </row>
    <row r="92" spans="1:17" x14ac:dyDescent="0.25">
      <c r="A92" s="1" t="s">
        <v>504</v>
      </c>
      <c r="B92" s="2">
        <v>1835</v>
      </c>
      <c r="C92" s="2">
        <v>1844.35</v>
      </c>
      <c r="F92" s="3" t="str">
        <f>VLOOKUP(keyin[[#This Row],[中心頻率]],info!E:G,3,FALSE)</f>
        <v>FET</v>
      </c>
      <c r="G92" s="6">
        <v>42193</v>
      </c>
      <c r="H92" s="6">
        <v>44019</v>
      </c>
      <c r="I92" s="2">
        <f>VLOOKUP(keyin[[#This Row],[中心頻率]],info!E:G,2,FALSE)</f>
        <v>10</v>
      </c>
      <c r="J92" s="2">
        <f>VLOOKUP(keyin[[#This Row],[中心頻率2]],info!E:G,2,FALSE)</f>
        <v>8.6999999999999993</v>
      </c>
      <c r="K92" s="2" t="e">
        <f>VLOOKUP(keyin[[#This Row],[中心頻率3]],info!E:G,2,FALSE)</f>
        <v>#N/A</v>
      </c>
      <c r="L92" s="2" t="e">
        <f>VLOOKUP(keyin[[#This Row],[中心頻率4]],info!E:G,2,FALSE)</f>
        <v>#N/A</v>
      </c>
      <c r="M92" s="2">
        <v>1</v>
      </c>
      <c r="N92" s="1" t="s">
        <v>401</v>
      </c>
      <c r="O92" s="4">
        <v>0</v>
      </c>
      <c r="P92" s="4">
        <v>1</v>
      </c>
    </row>
    <row r="93" spans="1:17" x14ac:dyDescent="0.25">
      <c r="A93" s="1" t="s">
        <v>505</v>
      </c>
      <c r="B93" s="2">
        <v>1835</v>
      </c>
      <c r="C93" s="2">
        <v>1844.35</v>
      </c>
      <c r="F93" s="3" t="str">
        <f>VLOOKUP(keyin[[#This Row],[中心頻率]],info!E:G,3,FALSE)</f>
        <v>FET</v>
      </c>
      <c r="G93" s="6">
        <v>42207</v>
      </c>
      <c r="H93" s="6">
        <v>44033</v>
      </c>
      <c r="I93" s="2">
        <f>VLOOKUP(keyin[[#This Row],[中心頻率]],info!E:G,2,FALSE)</f>
        <v>10</v>
      </c>
      <c r="J93" s="2">
        <f>VLOOKUP(keyin[[#This Row],[中心頻率2]],info!E:G,2,FALSE)</f>
        <v>8.6999999999999993</v>
      </c>
      <c r="K93" s="2" t="e">
        <f>VLOOKUP(keyin[[#This Row],[中心頻率3]],info!E:G,2,FALSE)</f>
        <v>#N/A</v>
      </c>
      <c r="L93" s="2" t="e">
        <f>VLOOKUP(keyin[[#This Row],[中心頻率4]],info!E:G,2,FALSE)</f>
        <v>#N/A</v>
      </c>
      <c r="M93" s="2">
        <v>2</v>
      </c>
      <c r="N93" s="1" t="s">
        <v>401</v>
      </c>
      <c r="O93" s="4">
        <v>1</v>
      </c>
      <c r="P93" s="4">
        <v>1</v>
      </c>
    </row>
    <row r="94" spans="1:17" x14ac:dyDescent="0.25">
      <c r="A94" s="1" t="s">
        <v>506</v>
      </c>
      <c r="B94" s="2">
        <v>1835</v>
      </c>
      <c r="C94" s="2">
        <v>1844.35</v>
      </c>
      <c r="F94" s="3" t="str">
        <f>VLOOKUP(keyin[[#This Row],[中心頻率]],info!E:G,3,FALSE)</f>
        <v>FET</v>
      </c>
      <c r="G94" s="6">
        <v>42207</v>
      </c>
      <c r="H94" s="6">
        <v>44033</v>
      </c>
      <c r="I94" s="2">
        <f>VLOOKUP(keyin[[#This Row],[中心頻率]],info!E:G,2,FALSE)</f>
        <v>10</v>
      </c>
      <c r="J94" s="2">
        <f>VLOOKUP(keyin[[#This Row],[中心頻率2]],info!E:G,2,FALSE)</f>
        <v>8.6999999999999993</v>
      </c>
      <c r="K94" s="2" t="e">
        <f>VLOOKUP(keyin[[#This Row],[中心頻率3]],info!E:G,2,FALSE)</f>
        <v>#N/A</v>
      </c>
      <c r="L94" s="2" t="e">
        <f>VLOOKUP(keyin[[#This Row],[中心頻率4]],info!E:G,2,FALSE)</f>
        <v>#N/A</v>
      </c>
      <c r="M94" s="2">
        <v>2</v>
      </c>
      <c r="N94" s="1" t="s">
        <v>401</v>
      </c>
      <c r="O94" s="4">
        <v>0</v>
      </c>
      <c r="P94" s="4">
        <v>1</v>
      </c>
    </row>
    <row r="95" spans="1:17" x14ac:dyDescent="0.25">
      <c r="A95" s="1" t="s">
        <v>507</v>
      </c>
      <c r="B95" s="2">
        <v>1835</v>
      </c>
      <c r="C95" s="2">
        <v>1844.35</v>
      </c>
      <c r="F95" s="3" t="str">
        <f>VLOOKUP(keyin[[#This Row],[中心頻率]],info!E:G,3,FALSE)</f>
        <v>FET</v>
      </c>
      <c r="G95" s="6">
        <v>42391</v>
      </c>
      <c r="H95" s="6">
        <v>44217</v>
      </c>
      <c r="I95" s="2">
        <f>VLOOKUP(keyin[[#This Row],[中心頻率]],info!E:G,2,FALSE)</f>
        <v>10</v>
      </c>
      <c r="J95" s="2">
        <f>VLOOKUP(keyin[[#This Row],[中心頻率2]],info!E:G,2,FALSE)</f>
        <v>8.6999999999999993</v>
      </c>
      <c r="K95" s="2" t="e">
        <f>VLOOKUP(keyin[[#This Row],[中心頻率3]],info!E:G,2,FALSE)</f>
        <v>#N/A</v>
      </c>
      <c r="L95" s="2" t="e">
        <f>VLOOKUP(keyin[[#This Row],[中心頻率4]],info!E:G,2,FALSE)</f>
        <v>#N/A</v>
      </c>
      <c r="M95" s="2">
        <v>80</v>
      </c>
      <c r="N95" s="1" t="s">
        <v>401</v>
      </c>
      <c r="O95" s="4">
        <v>0</v>
      </c>
      <c r="P95" s="4">
        <v>1</v>
      </c>
    </row>
    <row r="96" spans="1:17" x14ac:dyDescent="0.25">
      <c r="A96" s="1" t="s">
        <v>508</v>
      </c>
      <c r="B96" s="2">
        <v>1835</v>
      </c>
      <c r="C96" s="2">
        <v>1844.35</v>
      </c>
      <c r="F96" s="3" t="str">
        <f>VLOOKUP(keyin[[#This Row],[中心頻率]],info!E:G,3,FALSE)</f>
        <v>FET</v>
      </c>
      <c r="G96" s="6">
        <v>42541</v>
      </c>
      <c r="H96" s="6">
        <v>44366</v>
      </c>
      <c r="I96" s="2">
        <f>VLOOKUP(keyin[[#This Row],[中心頻率]],info!E:G,2,FALSE)</f>
        <v>10</v>
      </c>
      <c r="J96" s="2">
        <f>VLOOKUP(keyin[[#This Row],[中心頻率2]],info!E:G,2,FALSE)</f>
        <v>8.6999999999999993</v>
      </c>
      <c r="K96" s="2" t="e">
        <f>VLOOKUP(keyin[[#This Row],[中心頻率3]],info!E:G,2,FALSE)</f>
        <v>#N/A</v>
      </c>
      <c r="L96" s="2" t="e">
        <f>VLOOKUP(keyin[[#This Row],[中心頻率4]],info!E:G,2,FALSE)</f>
        <v>#N/A</v>
      </c>
      <c r="M96" s="2">
        <v>60</v>
      </c>
      <c r="N96" s="1" t="s">
        <v>401</v>
      </c>
      <c r="O96" s="4">
        <v>0</v>
      </c>
      <c r="P96" s="4">
        <v>1</v>
      </c>
    </row>
    <row r="97" spans="1:17" x14ac:dyDescent="0.25">
      <c r="A97" s="1" t="s">
        <v>509</v>
      </c>
      <c r="B97" s="2">
        <v>1857.5</v>
      </c>
      <c r="F97" s="3" t="str">
        <f>VLOOKUP(keyin[[#This Row],[中心頻率]],info!E:G,3,FALSE)</f>
        <v>CHT</v>
      </c>
      <c r="G97" s="6">
        <v>42552</v>
      </c>
      <c r="H97" s="6">
        <v>44377</v>
      </c>
      <c r="I97" s="2">
        <f>VLOOKUP(keyin[[#This Row],[中心頻率]],info!E:G,2,FALSE)</f>
        <v>15</v>
      </c>
      <c r="J97" s="2" t="e">
        <f>VLOOKUP(keyin[[#This Row],[中心頻率2]],info!E:G,2,FALSE)</f>
        <v>#N/A</v>
      </c>
      <c r="K97" s="2" t="e">
        <f>VLOOKUP(keyin[[#This Row],[中心頻率3]],info!E:G,2,FALSE)</f>
        <v>#N/A</v>
      </c>
      <c r="L97" s="2" t="e">
        <f>VLOOKUP(keyin[[#This Row],[中心頻率4]],info!E:G,2,FALSE)</f>
        <v>#N/A</v>
      </c>
      <c r="M97" s="2">
        <v>60</v>
      </c>
      <c r="N97" s="1" t="s">
        <v>401</v>
      </c>
      <c r="O97" s="4">
        <v>1</v>
      </c>
      <c r="P97" s="4">
        <v>1</v>
      </c>
    </row>
    <row r="98" spans="1:17" x14ac:dyDescent="0.25">
      <c r="A98" s="1" t="s">
        <v>510</v>
      </c>
      <c r="B98" s="2">
        <v>1810.65</v>
      </c>
      <c r="F98" s="3" t="str">
        <f>VLOOKUP(keyin[[#This Row],[中心頻率]],info!E:G,3,FALSE)</f>
        <v>TWM</v>
      </c>
      <c r="G98" s="6">
        <v>42681</v>
      </c>
      <c r="H98" s="6">
        <v>44506</v>
      </c>
      <c r="I98" s="2">
        <f>VLOOKUP(keyin[[#This Row],[中心頻率]],info!E:G,2,FALSE)</f>
        <v>11.3</v>
      </c>
      <c r="J98" s="2" t="e">
        <f>VLOOKUP(keyin[[#This Row],[中心頻率2]],info!E:G,2,FALSE)</f>
        <v>#N/A</v>
      </c>
      <c r="K98" s="2" t="e">
        <f>VLOOKUP(keyin[[#This Row],[中心頻率3]],info!E:G,2,FALSE)</f>
        <v>#N/A</v>
      </c>
      <c r="L98" s="2" t="e">
        <f>VLOOKUP(keyin[[#This Row],[中心頻率4]],info!E:G,2,FALSE)</f>
        <v>#N/A</v>
      </c>
      <c r="M98" s="2">
        <v>40</v>
      </c>
      <c r="N98" s="1" t="s">
        <v>401</v>
      </c>
      <c r="O98" s="4">
        <v>0</v>
      </c>
      <c r="P98" s="4">
        <v>1</v>
      </c>
    </row>
    <row r="99" spans="1:17" x14ac:dyDescent="0.25">
      <c r="A99" s="1" t="s">
        <v>511</v>
      </c>
      <c r="B99" s="2">
        <v>1835</v>
      </c>
      <c r="C99" s="2">
        <v>1844.35</v>
      </c>
      <c r="F99" s="3" t="str">
        <f>VLOOKUP(keyin[[#This Row],[中心頻率]],info!E:G,3,FALSE)</f>
        <v>FET</v>
      </c>
      <c r="G99" s="6">
        <v>42152</v>
      </c>
      <c r="H99" s="6">
        <v>43978</v>
      </c>
      <c r="I99" s="2">
        <f>VLOOKUP(keyin[[#This Row],[中心頻率]],info!E:G,2,FALSE)</f>
        <v>10</v>
      </c>
      <c r="J99" s="2">
        <f>VLOOKUP(keyin[[#This Row],[中心頻率2]],info!E:G,2,FALSE)</f>
        <v>8.6999999999999993</v>
      </c>
      <c r="K99" s="2" t="e">
        <f>VLOOKUP(keyin[[#This Row],[中心頻率3]],info!E:G,2,FALSE)</f>
        <v>#N/A</v>
      </c>
      <c r="L99" s="2" t="e">
        <f>VLOOKUP(keyin[[#This Row],[中心頻率4]],info!E:G,2,FALSE)</f>
        <v>#N/A</v>
      </c>
      <c r="M99" s="2">
        <v>18</v>
      </c>
      <c r="N99" s="1" t="s">
        <v>401</v>
      </c>
      <c r="O99" s="4">
        <v>0</v>
      </c>
      <c r="P99" s="4">
        <v>1</v>
      </c>
      <c r="Q99" s="1" t="s">
        <v>512</v>
      </c>
    </row>
    <row r="100" spans="1:17" x14ac:dyDescent="0.25">
      <c r="A100" s="1" t="s">
        <v>513</v>
      </c>
      <c r="B100" s="2">
        <v>1857.5</v>
      </c>
      <c r="F100" s="3" t="str">
        <f>VLOOKUP(keyin[[#This Row],[中心頻率]],info!E:G,3,FALSE)</f>
        <v>CHT</v>
      </c>
      <c r="G100" s="6">
        <v>42383</v>
      </c>
      <c r="H100" s="6">
        <v>44209</v>
      </c>
      <c r="I100" s="2">
        <f>VLOOKUP(keyin[[#This Row],[中心頻率]],info!E:G,2,FALSE)</f>
        <v>15</v>
      </c>
      <c r="J100" s="2" t="e">
        <f>VLOOKUP(keyin[[#This Row],[中心頻率2]],info!E:G,2,FALSE)</f>
        <v>#N/A</v>
      </c>
      <c r="K100" s="2" t="e">
        <f>VLOOKUP(keyin[[#This Row],[中心頻率3]],info!E:G,2,FALSE)</f>
        <v>#N/A</v>
      </c>
      <c r="L100" s="2" t="e">
        <f>VLOOKUP(keyin[[#This Row],[中心頻率4]],info!E:G,2,FALSE)</f>
        <v>#N/A</v>
      </c>
      <c r="M100" s="2">
        <v>60</v>
      </c>
      <c r="N100" s="1" t="s">
        <v>401</v>
      </c>
      <c r="O100" s="4">
        <v>1</v>
      </c>
      <c r="P100" s="4">
        <v>1</v>
      </c>
    </row>
    <row r="101" spans="1:17" x14ac:dyDescent="0.25">
      <c r="A101" s="1" t="s">
        <v>515</v>
      </c>
      <c r="B101" s="2">
        <v>1857.5</v>
      </c>
      <c r="C101" s="2">
        <v>945</v>
      </c>
      <c r="D101" s="2">
        <v>2650</v>
      </c>
      <c r="F101" s="3" t="str">
        <f>VLOOKUP(keyin[[#This Row],[中心頻率]],info!E:G,3,FALSE)</f>
        <v>CHT</v>
      </c>
      <c r="G101" s="6">
        <v>42447</v>
      </c>
      <c r="H101" s="6">
        <v>43740</v>
      </c>
      <c r="I101" s="2">
        <f>VLOOKUP(keyin[[#This Row],[中心頻率]],info!E:G,2,FALSE)</f>
        <v>15</v>
      </c>
      <c r="J101" s="2">
        <f>VLOOKUP(keyin[[#This Row],[中心頻率2]],info!E:G,2,FALSE)</f>
        <v>10</v>
      </c>
      <c r="K101" s="2">
        <f>VLOOKUP(keyin[[#This Row],[中心頻率3]],info!E:G,2,FALSE)</f>
        <v>20</v>
      </c>
      <c r="L101" s="2" t="e">
        <f>VLOOKUP(keyin[[#This Row],[中心頻率4]],info!E:G,2,FALSE)</f>
        <v>#N/A</v>
      </c>
      <c r="M101" s="2">
        <v>40</v>
      </c>
      <c r="N101" s="1" t="s">
        <v>401</v>
      </c>
      <c r="O101" s="4">
        <v>1</v>
      </c>
      <c r="P101" s="4">
        <v>1</v>
      </c>
      <c r="Q101" s="1" t="s">
        <v>514</v>
      </c>
    </row>
    <row r="102" spans="1:17" x14ac:dyDescent="0.25">
      <c r="A102" s="1" t="s">
        <v>516</v>
      </c>
      <c r="B102" s="2">
        <v>1835</v>
      </c>
      <c r="C102" s="2">
        <v>1844.35</v>
      </c>
      <c r="D102" s="2">
        <v>773</v>
      </c>
      <c r="F102" s="3" t="str">
        <f>VLOOKUP(keyin[[#This Row],[中心頻率]],info!E:G,3,FALSE)</f>
        <v>FET</v>
      </c>
      <c r="G102" s="6">
        <v>42166</v>
      </c>
      <c r="H102" s="6">
        <v>43766</v>
      </c>
      <c r="I102" s="2">
        <f>VLOOKUP(keyin[[#This Row],[中心頻率]],info!E:G,2,FALSE)</f>
        <v>10</v>
      </c>
      <c r="J102" s="2">
        <f>VLOOKUP(keyin[[#This Row],[中心頻率2]],info!E:G,2,FALSE)</f>
        <v>8.6999999999999993</v>
      </c>
      <c r="K102" s="2">
        <f>VLOOKUP(keyin[[#This Row],[中心頻率3]],info!E:G,2,FALSE)</f>
        <v>10</v>
      </c>
      <c r="L102" s="2" t="e">
        <f>VLOOKUP(keyin[[#This Row],[中心頻率4]],info!E:G,2,FALSE)</f>
        <v>#N/A</v>
      </c>
      <c r="M102" s="2">
        <v>60</v>
      </c>
      <c r="N102" s="1" t="s">
        <v>401</v>
      </c>
      <c r="O102" s="4">
        <v>1</v>
      </c>
      <c r="P102" s="4">
        <v>1</v>
      </c>
    </row>
    <row r="103" spans="1:17" x14ac:dyDescent="0.25">
      <c r="A103" s="1" t="s">
        <v>517</v>
      </c>
      <c r="B103" s="2">
        <v>793</v>
      </c>
      <c r="C103" s="2">
        <v>1810.65</v>
      </c>
      <c r="F103" s="3" t="str">
        <f>VLOOKUP(keyin[[#This Row],[中心頻率]],info!E:G,3,FALSE)</f>
        <v>TWM</v>
      </c>
      <c r="G103" s="6">
        <v>42738</v>
      </c>
      <c r="H103" s="6">
        <v>43795</v>
      </c>
      <c r="I103" s="2">
        <f>VLOOKUP(keyin[[#This Row],[中心頻率]],info!E:G,2,FALSE)</f>
        <v>20</v>
      </c>
      <c r="J103" s="2">
        <f>VLOOKUP(keyin[[#This Row],[中心頻率2]],info!E:G,2,FALSE)</f>
        <v>11.3</v>
      </c>
      <c r="K103" s="2" t="e">
        <f>VLOOKUP(keyin[[#This Row],[中心頻率3]],info!E:G,2,FALSE)</f>
        <v>#N/A</v>
      </c>
      <c r="L103" s="2" t="e">
        <f>VLOOKUP(keyin[[#This Row],[中心頻率4]],info!E:G,2,FALSE)</f>
        <v>#N/A</v>
      </c>
      <c r="M103" s="2">
        <v>60</v>
      </c>
      <c r="N103" s="1" t="s">
        <v>401</v>
      </c>
      <c r="O103" s="4">
        <v>1</v>
      </c>
      <c r="P103" s="4">
        <v>1</v>
      </c>
    </row>
    <row r="104" spans="1:17" x14ac:dyDescent="0.25">
      <c r="A104" s="1" t="s">
        <v>518</v>
      </c>
      <c r="B104" s="2">
        <v>773</v>
      </c>
      <c r="C104" s="2">
        <v>1835</v>
      </c>
      <c r="D104" s="2">
        <v>1844.35</v>
      </c>
      <c r="F104" s="3" t="str">
        <f>VLOOKUP(keyin[[#This Row],[中心頻率]],info!E:G,3,FALSE)</f>
        <v>FET</v>
      </c>
      <c r="G104" s="6">
        <v>42184</v>
      </c>
      <c r="H104" s="6">
        <v>43850</v>
      </c>
      <c r="I104" s="2">
        <f>VLOOKUP(keyin[[#This Row],[中心頻率]],info!E:G,2,FALSE)</f>
        <v>10</v>
      </c>
      <c r="J104" s="2">
        <f>VLOOKUP(keyin[[#This Row],[中心頻率2]],info!E:G,2,FALSE)</f>
        <v>10</v>
      </c>
      <c r="K104" s="2">
        <f>VLOOKUP(keyin[[#This Row],[中心頻率3]],info!E:G,2,FALSE)</f>
        <v>8.6999999999999993</v>
      </c>
      <c r="L104" s="2" t="e">
        <f>VLOOKUP(keyin[[#This Row],[中心頻率4]],info!E:G,2,FALSE)</f>
        <v>#N/A</v>
      </c>
      <c r="M104" s="2">
        <v>60</v>
      </c>
      <c r="N104" s="1" t="s">
        <v>401</v>
      </c>
      <c r="O104" s="4">
        <v>0</v>
      </c>
      <c r="P104" s="4">
        <v>1</v>
      </c>
    </row>
    <row r="105" spans="1:17" x14ac:dyDescent="0.25">
      <c r="A105" s="1" t="s">
        <v>519</v>
      </c>
      <c r="B105" s="2">
        <v>945</v>
      </c>
      <c r="F105" s="3" t="str">
        <f>VLOOKUP(keyin[[#This Row],[中心頻率]],info!E:G,3,FALSE)</f>
        <v>CHT</v>
      </c>
      <c r="G105" s="6">
        <v>42051</v>
      </c>
      <c r="H105" s="6">
        <v>43876</v>
      </c>
      <c r="I105" s="2">
        <f>VLOOKUP(keyin[[#This Row],[中心頻率]],info!E:G,2,FALSE)</f>
        <v>10</v>
      </c>
      <c r="J105" s="2" t="e">
        <f>VLOOKUP(keyin[[#This Row],[中心頻率2]],info!E:G,2,FALSE)</f>
        <v>#N/A</v>
      </c>
      <c r="K105" s="2" t="e">
        <f>VLOOKUP(keyin[[#This Row],[中心頻率3]],info!E:G,2,FALSE)</f>
        <v>#N/A</v>
      </c>
      <c r="L105" s="2" t="e">
        <f>VLOOKUP(keyin[[#This Row],[中心頻率4]],info!E:G,2,FALSE)</f>
        <v>#N/A</v>
      </c>
      <c r="M105" s="2">
        <v>30</v>
      </c>
      <c r="N105" s="1" t="s">
        <v>401</v>
      </c>
      <c r="O105" s="4">
        <v>0</v>
      </c>
      <c r="P105" s="4">
        <v>1</v>
      </c>
    </row>
    <row r="106" spans="1:17" x14ac:dyDescent="0.25">
      <c r="A106" s="1" t="s">
        <v>520</v>
      </c>
      <c r="B106" s="2">
        <v>945</v>
      </c>
      <c r="F106" s="3" t="str">
        <f>VLOOKUP(keyin[[#This Row],[中心頻率]],info!E:G,3,FALSE)</f>
        <v>CHT</v>
      </c>
      <c r="G106" s="6">
        <v>42051</v>
      </c>
      <c r="H106" s="6">
        <v>43876</v>
      </c>
      <c r="I106" s="2">
        <f>VLOOKUP(keyin[[#This Row],[中心頻率]],info!E:G,2,FALSE)</f>
        <v>10</v>
      </c>
      <c r="J106" s="2" t="e">
        <f>VLOOKUP(keyin[[#This Row],[中心頻率2]],info!E:G,2,FALSE)</f>
        <v>#N/A</v>
      </c>
      <c r="K106" s="2" t="e">
        <f>VLOOKUP(keyin[[#This Row],[中心頻率3]],info!E:G,2,FALSE)</f>
        <v>#N/A</v>
      </c>
      <c r="L106" s="2" t="e">
        <f>VLOOKUP(keyin[[#This Row],[中心頻率4]],info!E:G,2,FALSE)</f>
        <v>#N/A</v>
      </c>
      <c r="M106" s="2">
        <v>30</v>
      </c>
      <c r="N106" s="1" t="s">
        <v>401</v>
      </c>
      <c r="O106" s="4">
        <v>0</v>
      </c>
      <c r="P106" s="4">
        <v>1</v>
      </c>
    </row>
    <row r="107" spans="1:17" x14ac:dyDescent="0.25">
      <c r="A107" s="1" t="s">
        <v>521</v>
      </c>
      <c r="B107" s="2">
        <v>763</v>
      </c>
      <c r="F107" s="3" t="str">
        <f>VLOOKUP(keyin[[#This Row],[中心頻率]],info!E:G,3,FALSE)</f>
        <v>GT</v>
      </c>
      <c r="G107" s="6">
        <v>42223</v>
      </c>
      <c r="H107" s="6">
        <v>44049</v>
      </c>
      <c r="I107" s="2">
        <f>VLOOKUP(keyin[[#This Row],[中心頻率]],info!E:G,2,FALSE)</f>
        <v>10</v>
      </c>
      <c r="J107" s="2" t="e">
        <f>VLOOKUP(keyin[[#This Row],[中心頻率2]],info!E:G,2,FALSE)</f>
        <v>#N/A</v>
      </c>
      <c r="K107" s="2" t="e">
        <f>VLOOKUP(keyin[[#This Row],[中心頻率3]],info!E:G,2,FALSE)</f>
        <v>#N/A</v>
      </c>
      <c r="L107" s="2" t="e">
        <f>VLOOKUP(keyin[[#This Row],[中心頻率4]],info!E:G,2,FALSE)</f>
        <v>#N/A</v>
      </c>
      <c r="M107" s="2">
        <v>40</v>
      </c>
      <c r="N107" s="1" t="s">
        <v>401</v>
      </c>
      <c r="O107" s="4">
        <v>0</v>
      </c>
      <c r="P107" s="4">
        <v>1</v>
      </c>
    </row>
    <row r="108" spans="1:17" x14ac:dyDescent="0.25">
      <c r="A108" s="1" t="s">
        <v>522</v>
      </c>
      <c r="B108" s="2">
        <v>793</v>
      </c>
      <c r="C108" s="2">
        <v>1810.65</v>
      </c>
      <c r="F108" s="3" t="str">
        <f>VLOOKUP(keyin[[#This Row],[中心頻率]],info!E:G,3,FALSE)</f>
        <v>TWM</v>
      </c>
      <c r="G108" s="6">
        <v>42293</v>
      </c>
      <c r="H108" s="6">
        <v>44070</v>
      </c>
      <c r="I108" s="2">
        <f>VLOOKUP(keyin[[#This Row],[中心頻率]],info!E:G,2,FALSE)</f>
        <v>20</v>
      </c>
      <c r="J108" s="2">
        <f>VLOOKUP(keyin[[#This Row],[中心頻率2]],info!E:G,2,FALSE)</f>
        <v>11.3</v>
      </c>
      <c r="K108" s="2" t="e">
        <f>VLOOKUP(keyin[[#This Row],[中心頻率3]],info!E:G,2,FALSE)</f>
        <v>#N/A</v>
      </c>
      <c r="L108" s="2" t="e">
        <f>VLOOKUP(keyin[[#This Row],[中心頻率4]],info!E:G,2,FALSE)</f>
        <v>#N/A</v>
      </c>
      <c r="M108" s="2">
        <v>60</v>
      </c>
      <c r="N108" s="1" t="s">
        <v>401</v>
      </c>
      <c r="O108" s="4">
        <v>1</v>
      </c>
      <c r="P108" s="4">
        <v>1</v>
      </c>
    </row>
    <row r="109" spans="1:17" x14ac:dyDescent="0.25">
      <c r="A109" s="1" t="s">
        <v>523</v>
      </c>
      <c r="B109" s="2">
        <v>935</v>
      </c>
      <c r="C109" s="2">
        <v>2630</v>
      </c>
      <c r="F109" s="3" t="str">
        <f>VLOOKUP(keyin[[#This Row],[中心頻率]],info!E:G,3,FALSE)</f>
        <v>T-STAR</v>
      </c>
      <c r="G109" s="6">
        <v>42467</v>
      </c>
      <c r="H109" s="6">
        <v>44091</v>
      </c>
      <c r="I109" s="2">
        <f>VLOOKUP(keyin[[#This Row],[中心頻率]],info!E:G,2,FALSE)</f>
        <v>10</v>
      </c>
      <c r="J109" s="2">
        <f>VLOOKUP(keyin[[#This Row],[中心頻率2]],info!E:G,2,FALSE)</f>
        <v>20</v>
      </c>
      <c r="K109" s="2" t="e">
        <f>VLOOKUP(keyin[[#This Row],[中心頻率3]],info!E:G,2,FALSE)</f>
        <v>#N/A</v>
      </c>
      <c r="L109" s="2" t="e">
        <f>VLOOKUP(keyin[[#This Row],[中心頻率4]],info!E:G,2,FALSE)</f>
        <v>#N/A</v>
      </c>
      <c r="M109" s="2">
        <v>160</v>
      </c>
      <c r="N109" s="1" t="s">
        <v>401</v>
      </c>
      <c r="O109" s="4">
        <v>1</v>
      </c>
      <c r="P109" s="4">
        <v>1</v>
      </c>
    </row>
    <row r="110" spans="1:17" x14ac:dyDescent="0.25">
      <c r="A110" s="1" t="s">
        <v>524</v>
      </c>
      <c r="B110" s="2">
        <v>935</v>
      </c>
      <c r="C110" s="2">
        <v>2630</v>
      </c>
      <c r="F110" s="3" t="str">
        <f>VLOOKUP(keyin[[#This Row],[中心頻率]],info!E:G,3,FALSE)</f>
        <v>T-STAR</v>
      </c>
      <c r="G110" s="6">
        <v>42467</v>
      </c>
      <c r="H110" s="6">
        <v>44091</v>
      </c>
      <c r="I110" s="2">
        <f>VLOOKUP(keyin[[#This Row],[中心頻率]],info!E:G,2,FALSE)</f>
        <v>10</v>
      </c>
      <c r="J110" s="2">
        <f>VLOOKUP(keyin[[#This Row],[中心頻率2]],info!E:G,2,FALSE)</f>
        <v>20</v>
      </c>
      <c r="K110" s="2" t="e">
        <f>VLOOKUP(keyin[[#This Row],[中心頻率3]],info!E:G,2,FALSE)</f>
        <v>#N/A</v>
      </c>
      <c r="L110" s="2" t="e">
        <f>VLOOKUP(keyin[[#This Row],[中心頻率4]],info!E:G,2,FALSE)</f>
        <v>#N/A</v>
      </c>
      <c r="M110" s="2">
        <v>160</v>
      </c>
      <c r="N110" s="1" t="s">
        <v>401</v>
      </c>
      <c r="O110" s="4">
        <v>0</v>
      </c>
      <c r="P110" s="4">
        <v>1</v>
      </c>
    </row>
    <row r="111" spans="1:17" x14ac:dyDescent="0.25">
      <c r="A111" s="1" t="s">
        <v>525</v>
      </c>
      <c r="B111" s="2">
        <v>763</v>
      </c>
      <c r="F111" s="3" t="str">
        <f>VLOOKUP(keyin[[#This Row],[中心頻率]],info!E:G,3,FALSE)</f>
        <v>GT</v>
      </c>
      <c r="G111" s="6">
        <v>42271</v>
      </c>
      <c r="H111" s="6">
        <v>44097</v>
      </c>
      <c r="I111" s="2">
        <f>VLOOKUP(keyin[[#This Row],[中心頻率]],info!E:G,2,FALSE)</f>
        <v>10</v>
      </c>
      <c r="J111" s="2" t="e">
        <f>VLOOKUP(keyin[[#This Row],[中心頻率2]],info!E:G,2,FALSE)</f>
        <v>#N/A</v>
      </c>
      <c r="K111" s="2" t="e">
        <f>VLOOKUP(keyin[[#This Row],[中心頻率3]],info!E:G,2,FALSE)</f>
        <v>#N/A</v>
      </c>
      <c r="L111" s="2" t="e">
        <f>VLOOKUP(keyin[[#This Row],[中心頻率4]],info!E:G,2,FALSE)</f>
        <v>#N/A</v>
      </c>
      <c r="M111" s="2">
        <v>40</v>
      </c>
      <c r="N111" s="1" t="s">
        <v>401</v>
      </c>
      <c r="O111" s="4">
        <v>1</v>
      </c>
      <c r="P111" s="4">
        <v>1</v>
      </c>
    </row>
    <row r="112" spans="1:17" x14ac:dyDescent="0.25">
      <c r="A112" s="1" t="s">
        <v>526</v>
      </c>
      <c r="B112" s="2">
        <v>935</v>
      </c>
      <c r="F112" s="3" t="str">
        <f>VLOOKUP(keyin[[#This Row],[中心頻率]],info!E:G,3,FALSE)</f>
        <v>T-STAR</v>
      </c>
      <c r="G112" s="6">
        <v>42352</v>
      </c>
      <c r="H112" s="6">
        <v>44178</v>
      </c>
      <c r="I112" s="2">
        <f>VLOOKUP(keyin[[#This Row],[中心頻率]],info!E:G,2,FALSE)</f>
        <v>10</v>
      </c>
      <c r="J112" s="2" t="e">
        <f>VLOOKUP(keyin[[#This Row],[中心頻率2]],info!E:G,2,FALSE)</f>
        <v>#N/A</v>
      </c>
      <c r="K112" s="2" t="e">
        <f>VLOOKUP(keyin[[#This Row],[中心頻率3]],info!E:G,2,FALSE)</f>
        <v>#N/A</v>
      </c>
      <c r="L112" s="2" t="e">
        <f>VLOOKUP(keyin[[#This Row],[中心頻率4]],info!E:G,2,FALSE)</f>
        <v>#N/A</v>
      </c>
      <c r="M112" s="2">
        <v>40</v>
      </c>
      <c r="N112" s="1" t="s">
        <v>401</v>
      </c>
      <c r="O112" s="4">
        <v>0</v>
      </c>
      <c r="P112" s="4">
        <v>1</v>
      </c>
    </row>
    <row r="113" spans="1:17" x14ac:dyDescent="0.25">
      <c r="A113" s="1" t="s">
        <v>527</v>
      </c>
      <c r="B113" s="2">
        <v>773</v>
      </c>
      <c r="C113" s="2">
        <v>1835</v>
      </c>
      <c r="D113" s="2">
        <v>1844.35</v>
      </c>
      <c r="F113" s="3" t="str">
        <f>VLOOKUP(keyin[[#This Row],[中心頻率]],info!E:G,3,FALSE)</f>
        <v>FET</v>
      </c>
      <c r="G113" s="6">
        <v>42391</v>
      </c>
      <c r="H113" s="6">
        <v>44217</v>
      </c>
      <c r="I113" s="2">
        <f>VLOOKUP(keyin[[#This Row],[中心頻率]],info!E:G,2,FALSE)</f>
        <v>10</v>
      </c>
      <c r="J113" s="2">
        <f>VLOOKUP(keyin[[#This Row],[中心頻率2]],info!E:G,2,FALSE)</f>
        <v>10</v>
      </c>
      <c r="K113" s="2">
        <f>VLOOKUP(keyin[[#This Row],[中心頻率3]],info!E:G,2,FALSE)</f>
        <v>8.6999999999999993</v>
      </c>
      <c r="L113" s="2" t="e">
        <f>VLOOKUP(keyin[[#This Row],[中心頻率4]],info!E:G,2,FALSE)</f>
        <v>#N/A</v>
      </c>
      <c r="M113" s="2">
        <v>60</v>
      </c>
      <c r="N113" s="1" t="s">
        <v>401</v>
      </c>
      <c r="O113" s="4">
        <v>0</v>
      </c>
      <c r="P113" s="4">
        <v>1</v>
      </c>
    </row>
    <row r="114" spans="1:17" x14ac:dyDescent="0.25">
      <c r="A114" s="1" t="s">
        <v>528</v>
      </c>
      <c r="B114" s="2">
        <v>1835</v>
      </c>
      <c r="C114" s="2">
        <v>1844.35</v>
      </c>
      <c r="F114" s="3" t="str">
        <f>VLOOKUP(keyin[[#This Row],[中心頻率]],info!E:G,3,FALSE)</f>
        <v>FET</v>
      </c>
      <c r="G114" s="6">
        <v>42193</v>
      </c>
      <c r="H114" s="6">
        <v>44019</v>
      </c>
      <c r="I114" s="2">
        <f>VLOOKUP(keyin[[#This Row],[中心頻率]],info!E:G,2,FALSE)</f>
        <v>10</v>
      </c>
      <c r="J114" s="2">
        <f>VLOOKUP(keyin[[#This Row],[中心頻率2]],info!E:G,2,FALSE)</f>
        <v>8.6999999999999993</v>
      </c>
      <c r="K114" s="2" t="e">
        <f>VLOOKUP(keyin[[#This Row],[中心頻率3]],info!E:G,2,FALSE)</f>
        <v>#N/A</v>
      </c>
      <c r="L114" s="2" t="e">
        <f>VLOOKUP(keyin[[#This Row],[中心頻率4]],info!E:G,2,FALSE)</f>
        <v>#N/A</v>
      </c>
      <c r="M114" s="2">
        <v>18</v>
      </c>
      <c r="N114" s="1" t="s">
        <v>401</v>
      </c>
      <c r="O114" s="4">
        <v>10</v>
      </c>
      <c r="P114" s="4">
        <v>1</v>
      </c>
    </row>
    <row r="115" spans="1:17" x14ac:dyDescent="0.25">
      <c r="A115" s="1" t="s">
        <v>529</v>
      </c>
      <c r="B115" s="2">
        <v>1835</v>
      </c>
      <c r="C115" s="2">
        <v>1844.35</v>
      </c>
      <c r="F115" s="3" t="str">
        <f>VLOOKUP(keyin[[#This Row],[中心頻率]],info!E:G,3,FALSE)</f>
        <v>FET</v>
      </c>
      <c r="G115" s="6">
        <v>42214</v>
      </c>
      <c r="H115" s="6">
        <v>44040</v>
      </c>
      <c r="I115" s="2">
        <f>VLOOKUP(keyin[[#This Row],[中心頻率]],info!E:G,2,FALSE)</f>
        <v>10</v>
      </c>
      <c r="J115" s="2">
        <f>VLOOKUP(keyin[[#This Row],[中心頻率2]],info!E:G,2,FALSE)</f>
        <v>8.6999999999999993</v>
      </c>
      <c r="K115" s="2" t="e">
        <f>VLOOKUP(keyin[[#This Row],[中心頻率3]],info!E:G,2,FALSE)</f>
        <v>#N/A</v>
      </c>
      <c r="L115" s="2" t="e">
        <f>VLOOKUP(keyin[[#This Row],[中心頻率4]],info!E:G,2,FALSE)</f>
        <v>#N/A</v>
      </c>
      <c r="M115" s="2">
        <v>18</v>
      </c>
      <c r="N115" s="1" t="s">
        <v>401</v>
      </c>
      <c r="O115" s="4">
        <v>0</v>
      </c>
      <c r="P115" s="4">
        <v>1</v>
      </c>
    </row>
    <row r="116" spans="1:17" x14ac:dyDescent="0.25">
      <c r="A116" s="1" t="s">
        <v>530</v>
      </c>
      <c r="B116" s="2">
        <v>1835</v>
      </c>
      <c r="C116" s="2">
        <v>1844.35</v>
      </c>
      <c r="D116" s="2">
        <v>2670</v>
      </c>
      <c r="F116" s="3" t="str">
        <f>VLOOKUP(keyin[[#This Row],[中心頻率]],info!E:G,3,FALSE)</f>
        <v>FET</v>
      </c>
      <c r="G116" s="6">
        <v>42592</v>
      </c>
      <c r="H116" s="6">
        <v>44279</v>
      </c>
      <c r="I116" s="2">
        <f>VLOOKUP(keyin[[#This Row],[中心頻率]],info!E:G,2,FALSE)</f>
        <v>10</v>
      </c>
      <c r="J116" s="2">
        <f>VLOOKUP(keyin[[#This Row],[中心頻率2]],info!E:G,2,FALSE)</f>
        <v>8.6999999999999993</v>
      </c>
      <c r="K116" s="2">
        <f>VLOOKUP(keyin[[#This Row],[中心頻率3]],info!E:G,2,FALSE)</f>
        <v>20</v>
      </c>
      <c r="L116" s="2" t="e">
        <f>VLOOKUP(keyin[[#This Row],[中心頻率4]],info!E:G,2,FALSE)</f>
        <v>#N/A</v>
      </c>
      <c r="M116" s="2">
        <v>80</v>
      </c>
      <c r="N116" s="1" t="s">
        <v>401</v>
      </c>
      <c r="O116" s="4">
        <v>1</v>
      </c>
      <c r="P116" s="4">
        <v>1</v>
      </c>
    </row>
    <row r="117" spans="1:17" x14ac:dyDescent="0.25">
      <c r="A117" s="1" t="s">
        <v>531</v>
      </c>
      <c r="B117" s="2">
        <v>1857.5</v>
      </c>
      <c r="F117" s="3" t="str">
        <f>VLOOKUP(keyin[[#This Row],[中心頻率]],info!E:G,3,FALSE)</f>
        <v>CHT</v>
      </c>
      <c r="G117" s="6">
        <v>42611</v>
      </c>
      <c r="H117" s="6">
        <v>44436</v>
      </c>
      <c r="I117" s="2">
        <f>VLOOKUP(keyin[[#This Row],[中心頻率]],info!E:G,2,FALSE)</f>
        <v>15</v>
      </c>
      <c r="J117" s="2" t="e">
        <f>VLOOKUP(keyin[[#This Row],[中心頻率2]],info!E:G,2,FALSE)</f>
        <v>#N/A</v>
      </c>
      <c r="K117" s="2" t="e">
        <f>VLOOKUP(keyin[[#This Row],[中心頻率3]],info!E:G,2,FALSE)</f>
        <v>#N/A</v>
      </c>
      <c r="L117" s="2" t="e">
        <f>VLOOKUP(keyin[[#This Row],[中心頻率4]],info!E:G,2,FALSE)</f>
        <v>#N/A</v>
      </c>
      <c r="M117" s="2">
        <v>60</v>
      </c>
      <c r="N117" s="1" t="s">
        <v>401</v>
      </c>
      <c r="O117" s="4">
        <v>1</v>
      </c>
      <c r="P117" s="4">
        <v>1</v>
      </c>
    </row>
    <row r="118" spans="1:17" x14ac:dyDescent="0.25">
      <c r="A118" s="1" t="s">
        <v>532</v>
      </c>
      <c r="B118" s="2">
        <v>1810.65</v>
      </c>
      <c r="F118" s="3" t="str">
        <f>VLOOKUP(keyin[[#This Row],[中心頻率]],info!E:G,3,FALSE)</f>
        <v>TWM</v>
      </c>
      <c r="G118" s="6">
        <v>42676</v>
      </c>
      <c r="H118" s="6">
        <v>44501</v>
      </c>
      <c r="I118" s="2">
        <f>VLOOKUP(keyin[[#This Row],[中心頻率]],info!E:G,2,FALSE)</f>
        <v>11.3</v>
      </c>
      <c r="J118" s="2" t="e">
        <f>VLOOKUP(keyin[[#This Row],[中心頻率2]],info!E:G,2,FALSE)</f>
        <v>#N/A</v>
      </c>
      <c r="K118" s="2" t="e">
        <f>VLOOKUP(keyin[[#This Row],[中心頻率3]],info!E:G,2,FALSE)</f>
        <v>#N/A</v>
      </c>
      <c r="L118" s="2" t="e">
        <f>VLOOKUP(keyin[[#This Row],[中心頻率4]],info!E:G,2,FALSE)</f>
        <v>#N/A</v>
      </c>
      <c r="M118" s="2">
        <v>40</v>
      </c>
      <c r="N118" s="1" t="s">
        <v>401</v>
      </c>
      <c r="O118" s="4">
        <v>10</v>
      </c>
      <c r="P118" s="4">
        <v>1</v>
      </c>
    </row>
    <row r="119" spans="1:17" x14ac:dyDescent="0.25">
      <c r="A119" s="1" t="s">
        <v>533</v>
      </c>
      <c r="B119" s="2">
        <v>1810.65</v>
      </c>
      <c r="F119" s="3" t="str">
        <f>VLOOKUP(keyin[[#This Row],[中心頻率]],info!E:G,3,FALSE)</f>
        <v>TWM</v>
      </c>
      <c r="G119" s="6">
        <v>42678</v>
      </c>
      <c r="H119" s="6">
        <v>44503</v>
      </c>
      <c r="I119" s="2">
        <f>VLOOKUP(keyin[[#This Row],[中心頻率]],info!E:G,2,FALSE)</f>
        <v>11.3</v>
      </c>
      <c r="J119" s="2" t="e">
        <f>VLOOKUP(keyin[[#This Row],[中心頻率2]],info!E:G,2,FALSE)</f>
        <v>#N/A</v>
      </c>
      <c r="K119" s="2" t="e">
        <f>VLOOKUP(keyin[[#This Row],[中心頻率3]],info!E:G,2,FALSE)</f>
        <v>#N/A</v>
      </c>
      <c r="L119" s="2" t="e">
        <f>VLOOKUP(keyin[[#This Row],[中心頻率4]],info!E:G,2,FALSE)</f>
        <v>#N/A</v>
      </c>
      <c r="M119" s="2">
        <v>40</v>
      </c>
      <c r="N119" s="1" t="s">
        <v>401</v>
      </c>
      <c r="O119" s="4">
        <v>1</v>
      </c>
      <c r="P119" s="4">
        <v>1</v>
      </c>
    </row>
    <row r="120" spans="1:17" x14ac:dyDescent="0.25">
      <c r="A120" s="1" t="s">
        <v>535</v>
      </c>
      <c r="B120" s="2">
        <v>773</v>
      </c>
      <c r="C120" s="2">
        <v>1835</v>
      </c>
      <c r="D120" s="2">
        <v>1844.35</v>
      </c>
      <c r="E120" s="2">
        <v>2670</v>
      </c>
      <c r="F120" s="3" t="str">
        <f>VLOOKUP(keyin[[#This Row],[中心頻率]],info!E:G,3,FALSE)</f>
        <v>FET</v>
      </c>
      <c r="G120" s="6">
        <v>42621</v>
      </c>
      <c r="H120" s="6">
        <v>43582</v>
      </c>
      <c r="I120" s="2">
        <f>VLOOKUP(keyin[[#This Row],[中心頻率]],info!E:G,2,FALSE)</f>
        <v>10</v>
      </c>
      <c r="J120" s="2">
        <f>VLOOKUP(keyin[[#This Row],[中心頻率2]],info!E:G,2,FALSE)</f>
        <v>10</v>
      </c>
      <c r="K120" s="2">
        <f>VLOOKUP(keyin[[#This Row],[中心頻率3]],info!E:G,2,FALSE)</f>
        <v>8.6999999999999993</v>
      </c>
      <c r="L120" s="2">
        <f>VLOOKUP(keyin[[#This Row],[中心頻率4]],info!E:G,2,FALSE)</f>
        <v>20</v>
      </c>
      <c r="M120" s="2">
        <v>80</v>
      </c>
      <c r="N120" s="1" t="s">
        <v>401</v>
      </c>
      <c r="O120" s="4">
        <v>0</v>
      </c>
      <c r="P120" s="4">
        <v>1</v>
      </c>
      <c r="Q120" s="1" t="s">
        <v>534</v>
      </c>
    </row>
    <row r="121" spans="1:17" x14ac:dyDescent="0.25">
      <c r="A121" s="1" t="s">
        <v>536</v>
      </c>
      <c r="B121" s="2">
        <v>763</v>
      </c>
      <c r="F121" s="3" t="str">
        <f>VLOOKUP(keyin[[#This Row],[中心頻率]],info!E:G,3,FALSE)</f>
        <v>GT</v>
      </c>
      <c r="G121" s="6">
        <v>41929</v>
      </c>
      <c r="H121" s="6">
        <v>43754</v>
      </c>
      <c r="I121" s="2">
        <f>VLOOKUP(keyin[[#This Row],[中心頻率]],info!E:G,2,FALSE)</f>
        <v>10</v>
      </c>
      <c r="J121" s="2" t="e">
        <f>VLOOKUP(keyin[[#This Row],[中心頻率2]],info!E:G,2,FALSE)</f>
        <v>#N/A</v>
      </c>
      <c r="K121" s="2" t="e">
        <f>VLOOKUP(keyin[[#This Row],[中心頻率3]],info!E:G,2,FALSE)</f>
        <v>#N/A</v>
      </c>
      <c r="L121" s="2" t="e">
        <f>VLOOKUP(keyin[[#This Row],[中心頻率4]],info!E:G,2,FALSE)</f>
        <v>#N/A</v>
      </c>
      <c r="M121" s="2">
        <v>40</v>
      </c>
      <c r="N121" s="1" t="s">
        <v>401</v>
      </c>
      <c r="O121" s="4">
        <v>1</v>
      </c>
      <c r="P121" s="4">
        <v>1</v>
      </c>
    </row>
    <row r="122" spans="1:17" x14ac:dyDescent="0.25">
      <c r="A122" s="1" t="s">
        <v>537</v>
      </c>
      <c r="B122" s="2">
        <v>1810.65</v>
      </c>
      <c r="C122" s="2">
        <v>793</v>
      </c>
      <c r="F122" s="3" t="str">
        <f>VLOOKUP(keyin[[#This Row],[中心頻率]],info!E:G,3,FALSE)</f>
        <v>TWM</v>
      </c>
      <c r="G122" s="6">
        <v>42670</v>
      </c>
      <c r="H122" s="6">
        <v>43702</v>
      </c>
      <c r="I122" s="2">
        <f>VLOOKUP(keyin[[#This Row],[中心頻率]],info!E:G,2,FALSE)</f>
        <v>11.3</v>
      </c>
      <c r="J122" s="2">
        <f>VLOOKUP(keyin[[#This Row],[中心頻率2]],info!E:G,2,FALSE)</f>
        <v>20</v>
      </c>
      <c r="K122" s="2" t="e">
        <f>VLOOKUP(keyin[[#This Row],[中心頻率3]],info!E:G,2,FALSE)</f>
        <v>#N/A</v>
      </c>
      <c r="L122" s="2" t="e">
        <f>VLOOKUP(keyin[[#This Row],[中心頻率4]],info!E:G,2,FALSE)</f>
        <v>#N/A</v>
      </c>
      <c r="M122" s="2">
        <v>60</v>
      </c>
      <c r="N122" s="1" t="s">
        <v>401</v>
      </c>
      <c r="O122" s="4">
        <v>1</v>
      </c>
      <c r="P122" s="4">
        <v>1</v>
      </c>
    </row>
    <row r="123" spans="1:17" x14ac:dyDescent="0.25">
      <c r="A123" s="1" t="s">
        <v>538</v>
      </c>
      <c r="B123" s="2">
        <v>935</v>
      </c>
      <c r="F123" s="3" t="str">
        <f>VLOOKUP(keyin[[#This Row],[中心頻率]],info!E:G,3,FALSE)</f>
        <v>T-STAR</v>
      </c>
      <c r="G123" s="6">
        <v>41901</v>
      </c>
      <c r="H123" s="6">
        <v>43726</v>
      </c>
      <c r="I123" s="2">
        <f>VLOOKUP(keyin[[#This Row],[中心頻率]],info!E:G,2,FALSE)</f>
        <v>10</v>
      </c>
      <c r="J123" s="2" t="e">
        <f>VLOOKUP(keyin[[#This Row],[中心頻率2]],info!E:G,2,FALSE)</f>
        <v>#N/A</v>
      </c>
      <c r="K123" s="2" t="e">
        <f>VLOOKUP(keyin[[#This Row],[中心頻率3]],info!E:G,2,FALSE)</f>
        <v>#N/A</v>
      </c>
      <c r="L123" s="2" t="e">
        <f>VLOOKUP(keyin[[#This Row],[中心頻率4]],info!E:G,2,FALSE)</f>
        <v>#N/A</v>
      </c>
      <c r="M123" s="2">
        <v>40</v>
      </c>
      <c r="N123" s="1" t="s">
        <v>401</v>
      </c>
      <c r="O123" s="4">
        <v>0</v>
      </c>
      <c r="P123" s="4">
        <v>1</v>
      </c>
    </row>
    <row r="124" spans="1:17" x14ac:dyDescent="0.25">
      <c r="A124" s="1" t="s">
        <v>539</v>
      </c>
      <c r="B124" s="2">
        <v>793</v>
      </c>
      <c r="C124" s="2">
        <v>1810.65</v>
      </c>
      <c r="F124" s="3" t="str">
        <f>VLOOKUP(keyin[[#This Row],[中心頻率]],info!E:G,3,FALSE)</f>
        <v>TWM</v>
      </c>
      <c r="G124" s="6">
        <v>42654</v>
      </c>
      <c r="H124" s="6">
        <v>44433</v>
      </c>
      <c r="I124" s="2">
        <f>VLOOKUP(keyin[[#This Row],[中心頻率]],info!E:G,2,FALSE)</f>
        <v>20</v>
      </c>
      <c r="J124" s="2">
        <f>VLOOKUP(keyin[[#This Row],[中心頻率2]],info!E:G,2,FALSE)</f>
        <v>11.3</v>
      </c>
      <c r="K124" s="2" t="e">
        <f>VLOOKUP(keyin[[#This Row],[中心頻率3]],info!E:G,2,FALSE)</f>
        <v>#N/A</v>
      </c>
      <c r="L124" s="2" t="e">
        <f>VLOOKUP(keyin[[#This Row],[中心頻率4]],info!E:G,2,FALSE)</f>
        <v>#N/A</v>
      </c>
      <c r="M124" s="2">
        <v>60</v>
      </c>
      <c r="N124" s="1" t="s">
        <v>401</v>
      </c>
      <c r="O124" s="4">
        <v>11</v>
      </c>
      <c r="P124" s="4">
        <v>1</v>
      </c>
    </row>
    <row r="125" spans="1:17" x14ac:dyDescent="0.25">
      <c r="A125" s="1" t="s">
        <v>540</v>
      </c>
      <c r="B125" s="2">
        <v>1835</v>
      </c>
      <c r="C125" s="2">
        <v>1844.35</v>
      </c>
      <c r="F125" s="3" t="str">
        <f>VLOOKUP(keyin[[#This Row],[中心頻率]],info!E:G,3,FALSE)</f>
        <v>FET</v>
      </c>
      <c r="G125" s="6">
        <v>42152</v>
      </c>
      <c r="H125" s="6">
        <v>43978</v>
      </c>
      <c r="I125" s="2">
        <f>VLOOKUP(keyin[[#This Row],[中心頻率]],info!E:G,2,FALSE)</f>
        <v>10</v>
      </c>
      <c r="J125" s="2">
        <f>VLOOKUP(keyin[[#This Row],[中心頻率2]],info!E:G,2,FALSE)</f>
        <v>8.6999999999999993</v>
      </c>
      <c r="K125" s="2" t="e">
        <f>VLOOKUP(keyin[[#This Row],[中心頻率3]],info!E:G,2,FALSE)</f>
        <v>#N/A</v>
      </c>
      <c r="L125" s="2" t="e">
        <f>VLOOKUP(keyin[[#This Row],[中心頻率4]],info!E:G,2,FALSE)</f>
        <v>#N/A</v>
      </c>
      <c r="M125" s="2">
        <v>18</v>
      </c>
      <c r="N125" s="1" t="s">
        <v>401</v>
      </c>
      <c r="O125" s="4">
        <v>0</v>
      </c>
      <c r="P125" s="4">
        <v>1</v>
      </c>
    </row>
    <row r="126" spans="1:17" x14ac:dyDescent="0.25">
      <c r="A126" s="1" t="s">
        <v>541</v>
      </c>
      <c r="B126" s="2">
        <v>1835</v>
      </c>
      <c r="C126" s="2">
        <v>1844.35</v>
      </c>
      <c r="F126" s="3" t="str">
        <f>VLOOKUP(keyin[[#This Row],[中心頻率]],info!E:G,3,FALSE)</f>
        <v>FET</v>
      </c>
      <c r="G126" s="6">
        <v>42643</v>
      </c>
      <c r="H126" s="6">
        <v>44468</v>
      </c>
      <c r="I126" s="2">
        <f>VLOOKUP(keyin[[#This Row],[中心頻率]],info!E:G,2,FALSE)</f>
        <v>10</v>
      </c>
      <c r="J126" s="2">
        <f>VLOOKUP(keyin[[#This Row],[中心頻率2]],info!E:G,2,FALSE)</f>
        <v>8.6999999999999993</v>
      </c>
      <c r="K126" s="2" t="e">
        <f>VLOOKUP(keyin[[#This Row],[中心頻率3]],info!E:G,2,FALSE)</f>
        <v>#N/A</v>
      </c>
      <c r="L126" s="2" t="e">
        <f>VLOOKUP(keyin[[#This Row],[中心頻率4]],info!E:G,2,FALSE)</f>
        <v>#N/A</v>
      </c>
      <c r="M126" s="2">
        <v>60</v>
      </c>
      <c r="N126" s="1" t="s">
        <v>401</v>
      </c>
      <c r="O126" s="4">
        <v>10</v>
      </c>
      <c r="P126" s="4">
        <v>1</v>
      </c>
    </row>
    <row r="127" spans="1:17" x14ac:dyDescent="0.25">
      <c r="A127" s="1" t="s">
        <v>542</v>
      </c>
      <c r="B127" s="2">
        <v>1810.65</v>
      </c>
      <c r="F127" s="3" t="str">
        <f>VLOOKUP(keyin[[#This Row],[中心頻率]],info!E:G,3,FALSE)</f>
        <v>TWM</v>
      </c>
      <c r="G127" s="6">
        <v>42676</v>
      </c>
      <c r="H127" s="6">
        <v>44501</v>
      </c>
      <c r="I127" s="2">
        <f>VLOOKUP(keyin[[#This Row],[中心頻率]],info!E:G,2,FALSE)</f>
        <v>11.3</v>
      </c>
      <c r="J127" s="2" t="e">
        <f>VLOOKUP(keyin[[#This Row],[中心頻率2]],info!E:G,2,FALSE)</f>
        <v>#N/A</v>
      </c>
      <c r="K127" s="2" t="e">
        <f>VLOOKUP(keyin[[#This Row],[中心頻率3]],info!E:G,2,FALSE)</f>
        <v>#N/A</v>
      </c>
      <c r="L127" s="2" t="e">
        <f>VLOOKUP(keyin[[#This Row],[中心頻率4]],info!E:G,2,FALSE)</f>
        <v>#N/A</v>
      </c>
      <c r="M127" s="2">
        <v>40</v>
      </c>
      <c r="N127" s="1" t="s">
        <v>401</v>
      </c>
      <c r="O127" s="4">
        <v>0</v>
      </c>
      <c r="P127" s="4">
        <v>1</v>
      </c>
    </row>
    <row r="128" spans="1:17" x14ac:dyDescent="0.25">
      <c r="A128" s="1" t="s">
        <v>544</v>
      </c>
      <c r="B128" s="2">
        <v>1835</v>
      </c>
      <c r="C128" s="2">
        <v>1844.35</v>
      </c>
      <c r="D128" s="2">
        <v>2670</v>
      </c>
      <c r="E128" s="2">
        <v>773</v>
      </c>
      <c r="F128" s="3" t="str">
        <f>VLOOKUP(keyin[[#This Row],[中心頻率]],info!E:G,3,FALSE)</f>
        <v>FET</v>
      </c>
      <c r="G128" s="6">
        <v>42466</v>
      </c>
      <c r="H128" s="6">
        <v>43582</v>
      </c>
      <c r="I128" s="2">
        <f>VLOOKUP(keyin[[#This Row],[中心頻率]],info!E:G,2,FALSE)</f>
        <v>10</v>
      </c>
      <c r="J128" s="2">
        <f>VLOOKUP(keyin[[#This Row],[中心頻率2]],info!E:G,2,FALSE)</f>
        <v>8.6999999999999993</v>
      </c>
      <c r="K128" s="2">
        <f>VLOOKUP(keyin[[#This Row],[中心頻率3]],info!E:G,2,FALSE)</f>
        <v>20</v>
      </c>
      <c r="L128" s="2">
        <f>VLOOKUP(keyin[[#This Row],[中心頻率4]],info!E:G,2,FALSE)</f>
        <v>10</v>
      </c>
      <c r="M128" s="2">
        <v>80</v>
      </c>
      <c r="N128" s="1" t="s">
        <v>401</v>
      </c>
      <c r="O128" s="4">
        <v>0</v>
      </c>
      <c r="P128" s="4">
        <v>1</v>
      </c>
      <c r="Q128" s="1" t="s">
        <v>543</v>
      </c>
    </row>
    <row r="129" spans="1:16" x14ac:dyDescent="0.25">
      <c r="A129" s="1" t="s">
        <v>545</v>
      </c>
      <c r="B129" s="2">
        <v>945</v>
      </c>
      <c r="F129" s="3" t="str">
        <f>VLOOKUP(keyin[[#This Row],[中心頻率]],info!E:G,3,FALSE)</f>
        <v>CHT</v>
      </c>
      <c r="G129" s="6">
        <v>41963</v>
      </c>
      <c r="H129" s="6">
        <v>43788</v>
      </c>
      <c r="I129" s="2">
        <f>VLOOKUP(keyin[[#This Row],[中心頻率]],info!E:G,2,FALSE)</f>
        <v>10</v>
      </c>
      <c r="J129" s="2" t="e">
        <f>VLOOKUP(keyin[[#This Row],[中心頻率2]],info!E:G,2,FALSE)</f>
        <v>#N/A</v>
      </c>
      <c r="K129" s="2" t="e">
        <f>VLOOKUP(keyin[[#This Row],[中心頻率3]],info!E:G,2,FALSE)</f>
        <v>#N/A</v>
      </c>
      <c r="L129" s="2" t="e">
        <f>VLOOKUP(keyin[[#This Row],[中心頻率4]],info!E:G,2,FALSE)</f>
        <v>#N/A</v>
      </c>
      <c r="M129" s="2">
        <v>30</v>
      </c>
      <c r="N129" s="1" t="s">
        <v>401</v>
      </c>
      <c r="O129" s="4">
        <v>1</v>
      </c>
      <c r="P129" s="4">
        <v>1</v>
      </c>
    </row>
    <row r="130" spans="1:16" x14ac:dyDescent="0.25">
      <c r="A130" s="1" t="s">
        <v>546</v>
      </c>
      <c r="B130" s="2">
        <v>945</v>
      </c>
      <c r="F130" s="3" t="str">
        <f>VLOOKUP(keyin[[#This Row],[中心頻率]],info!E:G,3,FALSE)</f>
        <v>CHT</v>
      </c>
      <c r="G130" s="6">
        <v>41963</v>
      </c>
      <c r="H130" s="6">
        <v>43788</v>
      </c>
      <c r="I130" s="2">
        <f>VLOOKUP(keyin[[#This Row],[中心頻率]],info!E:G,2,FALSE)</f>
        <v>10</v>
      </c>
      <c r="J130" s="2" t="e">
        <f>VLOOKUP(keyin[[#This Row],[中心頻率2]],info!E:G,2,FALSE)</f>
        <v>#N/A</v>
      </c>
      <c r="K130" s="2" t="e">
        <f>VLOOKUP(keyin[[#This Row],[中心頻率3]],info!E:G,2,FALSE)</f>
        <v>#N/A</v>
      </c>
      <c r="L130" s="2" t="e">
        <f>VLOOKUP(keyin[[#This Row],[中心頻率4]],info!E:G,2,FALSE)</f>
        <v>#N/A</v>
      </c>
      <c r="M130" s="2">
        <v>30</v>
      </c>
      <c r="N130" s="1" t="s">
        <v>401</v>
      </c>
      <c r="O130" s="4">
        <v>1</v>
      </c>
      <c r="P130" s="4">
        <v>1</v>
      </c>
    </row>
    <row r="131" spans="1:16" x14ac:dyDescent="0.25">
      <c r="A131" s="1" t="s">
        <v>547</v>
      </c>
      <c r="B131" s="2">
        <v>793</v>
      </c>
      <c r="C131" s="2">
        <v>1810.65</v>
      </c>
      <c r="F131" s="3" t="str">
        <f>VLOOKUP(keyin[[#This Row],[中心頻率]],info!E:G,3,FALSE)</f>
        <v>TWM</v>
      </c>
      <c r="G131" s="6">
        <v>42761</v>
      </c>
      <c r="H131" s="6">
        <v>43848</v>
      </c>
      <c r="I131" s="2">
        <f>VLOOKUP(keyin[[#This Row],[中心頻率]],info!E:G,2,FALSE)</f>
        <v>20</v>
      </c>
      <c r="J131" s="2">
        <f>VLOOKUP(keyin[[#This Row],[中心頻率2]],info!E:G,2,FALSE)</f>
        <v>11.3</v>
      </c>
      <c r="K131" s="2" t="e">
        <f>VLOOKUP(keyin[[#This Row],[中心頻率3]],info!E:G,2,FALSE)</f>
        <v>#N/A</v>
      </c>
      <c r="L131" s="2" t="e">
        <f>VLOOKUP(keyin[[#This Row],[中心頻率4]],info!E:G,2,FALSE)</f>
        <v>#N/A</v>
      </c>
      <c r="M131" s="2">
        <v>60</v>
      </c>
      <c r="N131" s="1" t="s">
        <v>401</v>
      </c>
      <c r="O131" s="4">
        <v>1</v>
      </c>
      <c r="P131" s="4">
        <v>1</v>
      </c>
    </row>
    <row r="132" spans="1:16" x14ac:dyDescent="0.25">
      <c r="A132" s="1" t="s">
        <v>548</v>
      </c>
      <c r="B132" s="2">
        <v>935</v>
      </c>
      <c r="F132" s="3" t="str">
        <f>VLOOKUP(keyin[[#This Row],[中心頻率]],info!E:G,3,FALSE)</f>
        <v>T-STAR</v>
      </c>
      <c r="G132" s="6">
        <v>42159</v>
      </c>
      <c r="H132" s="6">
        <v>43985</v>
      </c>
      <c r="I132" s="2">
        <f>VLOOKUP(keyin[[#This Row],[中心頻率]],info!E:G,2,FALSE)</f>
        <v>10</v>
      </c>
      <c r="J132" s="2" t="e">
        <f>VLOOKUP(keyin[[#This Row],[中心頻率2]],info!E:G,2,FALSE)</f>
        <v>#N/A</v>
      </c>
      <c r="K132" s="2" t="e">
        <f>VLOOKUP(keyin[[#This Row],[中心頻率3]],info!E:G,2,FALSE)</f>
        <v>#N/A</v>
      </c>
      <c r="L132" s="2" t="e">
        <f>VLOOKUP(keyin[[#This Row],[中心頻率4]],info!E:G,2,FALSE)</f>
        <v>#N/A</v>
      </c>
      <c r="M132" s="2">
        <v>40</v>
      </c>
      <c r="N132" s="1" t="s">
        <v>401</v>
      </c>
      <c r="O132" s="4">
        <v>0</v>
      </c>
      <c r="P132" s="4">
        <v>1</v>
      </c>
    </row>
    <row r="133" spans="1:16" x14ac:dyDescent="0.25">
      <c r="A133" s="1" t="s">
        <v>549</v>
      </c>
      <c r="B133" s="2">
        <v>1857.5</v>
      </c>
      <c r="C133" s="2">
        <v>945</v>
      </c>
      <c r="D133" s="2">
        <v>2650</v>
      </c>
      <c r="F133" s="3" t="str">
        <f>VLOOKUP(keyin[[#This Row],[中心頻率]],info!E:G,3,FALSE)</f>
        <v>CHT</v>
      </c>
      <c r="G133" s="6">
        <v>42586</v>
      </c>
      <c r="H133" s="6">
        <v>44012</v>
      </c>
      <c r="I133" s="2">
        <f>VLOOKUP(keyin[[#This Row],[中心頻率]],info!E:G,2,FALSE)</f>
        <v>15</v>
      </c>
      <c r="J133" s="2">
        <f>VLOOKUP(keyin[[#This Row],[中心頻率2]],info!E:G,2,FALSE)</f>
        <v>10</v>
      </c>
      <c r="K133" s="2">
        <f>VLOOKUP(keyin[[#This Row],[中心頻率3]],info!E:G,2,FALSE)</f>
        <v>20</v>
      </c>
      <c r="L133" s="2" t="e">
        <f>VLOOKUP(keyin[[#This Row],[中心頻率4]],info!E:G,2,FALSE)</f>
        <v>#N/A</v>
      </c>
      <c r="M133" s="2">
        <v>40</v>
      </c>
      <c r="N133" s="1" t="s">
        <v>401</v>
      </c>
      <c r="O133" s="4">
        <v>0</v>
      </c>
      <c r="P133" s="4">
        <v>1</v>
      </c>
    </row>
    <row r="134" spans="1:16" x14ac:dyDescent="0.25">
      <c r="A134" s="1" t="s">
        <v>550</v>
      </c>
      <c r="B134" s="2">
        <v>793</v>
      </c>
      <c r="C134" s="2">
        <v>1810.65</v>
      </c>
      <c r="F134" s="3" t="str">
        <f>VLOOKUP(keyin[[#This Row],[中心頻率]],info!E:G,3,FALSE)</f>
        <v>TWM</v>
      </c>
      <c r="G134" s="6">
        <v>42242</v>
      </c>
      <c r="H134" s="6">
        <v>44033</v>
      </c>
      <c r="I134" s="2">
        <f>VLOOKUP(keyin[[#This Row],[中心頻率]],info!E:G,2,FALSE)</f>
        <v>20</v>
      </c>
      <c r="J134" s="2">
        <f>VLOOKUP(keyin[[#This Row],[中心頻率2]],info!E:G,2,FALSE)</f>
        <v>11.3</v>
      </c>
      <c r="K134" s="2" t="e">
        <f>VLOOKUP(keyin[[#This Row],[中心頻率3]],info!E:G,2,FALSE)</f>
        <v>#N/A</v>
      </c>
      <c r="L134" s="2" t="e">
        <f>VLOOKUP(keyin[[#This Row],[中心頻率4]],info!E:G,2,FALSE)</f>
        <v>#N/A</v>
      </c>
      <c r="M134" s="2">
        <v>60</v>
      </c>
      <c r="N134" s="1" t="s">
        <v>401</v>
      </c>
      <c r="O134" s="4">
        <v>0</v>
      </c>
      <c r="P134" s="4">
        <v>1</v>
      </c>
    </row>
    <row r="135" spans="1:16" x14ac:dyDescent="0.25">
      <c r="A135" s="1" t="s">
        <v>551</v>
      </c>
      <c r="B135" s="2">
        <v>793</v>
      </c>
      <c r="C135" s="2">
        <v>1810.65</v>
      </c>
      <c r="F135" s="3" t="str">
        <f>VLOOKUP(keyin[[#This Row],[中心頻率]],info!E:G,3,FALSE)</f>
        <v>TWM</v>
      </c>
      <c r="G135" s="6">
        <v>42242</v>
      </c>
      <c r="H135" s="6">
        <v>44033</v>
      </c>
      <c r="I135" s="2">
        <f>VLOOKUP(keyin[[#This Row],[中心頻率]],info!E:G,2,FALSE)</f>
        <v>20</v>
      </c>
      <c r="J135" s="2">
        <f>VLOOKUP(keyin[[#This Row],[中心頻率2]],info!E:G,2,FALSE)</f>
        <v>11.3</v>
      </c>
      <c r="K135" s="2" t="e">
        <f>VLOOKUP(keyin[[#This Row],[中心頻率3]],info!E:G,2,FALSE)</f>
        <v>#N/A</v>
      </c>
      <c r="L135" s="2" t="e">
        <f>VLOOKUP(keyin[[#This Row],[中心頻率4]],info!E:G,2,FALSE)</f>
        <v>#N/A</v>
      </c>
      <c r="M135" s="2">
        <v>60</v>
      </c>
      <c r="N135" s="1" t="s">
        <v>401</v>
      </c>
      <c r="O135" s="4">
        <v>0</v>
      </c>
      <c r="P135" s="4">
        <v>1</v>
      </c>
    </row>
    <row r="136" spans="1:16" x14ac:dyDescent="0.25">
      <c r="A136" s="1" t="s">
        <v>552</v>
      </c>
      <c r="B136" s="2">
        <v>935</v>
      </c>
      <c r="C136" s="2">
        <v>2630</v>
      </c>
      <c r="F136" s="3" t="str">
        <f>VLOOKUP(keyin[[#This Row],[中心頻率]],info!E:G,3,FALSE)</f>
        <v>T-STAR</v>
      </c>
      <c r="G136" s="6">
        <v>42731</v>
      </c>
      <c r="H136" s="6">
        <v>44091</v>
      </c>
      <c r="I136" s="2">
        <f>VLOOKUP(keyin[[#This Row],[中心頻率]],info!E:G,2,FALSE)</f>
        <v>10</v>
      </c>
      <c r="J136" s="2">
        <f>VLOOKUP(keyin[[#This Row],[中心頻率2]],info!E:G,2,FALSE)</f>
        <v>20</v>
      </c>
      <c r="K136" s="2" t="e">
        <f>VLOOKUP(keyin[[#This Row],[中心頻率3]],info!E:G,2,FALSE)</f>
        <v>#N/A</v>
      </c>
      <c r="L136" s="2" t="e">
        <f>VLOOKUP(keyin[[#This Row],[中心頻率4]],info!E:G,2,FALSE)</f>
        <v>#N/A</v>
      </c>
      <c r="M136" s="2">
        <v>160</v>
      </c>
      <c r="N136" s="1" t="s">
        <v>401</v>
      </c>
      <c r="O136" s="4">
        <v>0</v>
      </c>
      <c r="P136" s="4">
        <v>1</v>
      </c>
    </row>
    <row r="137" spans="1:16" x14ac:dyDescent="0.25">
      <c r="A137" s="1" t="s">
        <v>553</v>
      </c>
      <c r="B137" s="2">
        <v>763</v>
      </c>
      <c r="F137" s="3" t="str">
        <f>VLOOKUP(keyin[[#This Row],[中心頻率]],info!E:G,3,FALSE)</f>
        <v>GT</v>
      </c>
      <c r="G137" s="6">
        <v>42271</v>
      </c>
      <c r="H137" s="6">
        <v>44097</v>
      </c>
      <c r="I137" s="2">
        <f>VLOOKUP(keyin[[#This Row],[中心頻率]],info!E:G,2,FALSE)</f>
        <v>10</v>
      </c>
      <c r="J137" s="2" t="e">
        <f>VLOOKUP(keyin[[#This Row],[中心頻率2]],info!E:G,2,FALSE)</f>
        <v>#N/A</v>
      </c>
      <c r="K137" s="2" t="e">
        <f>VLOOKUP(keyin[[#This Row],[中心頻率3]],info!E:G,2,FALSE)</f>
        <v>#N/A</v>
      </c>
      <c r="L137" s="2" t="e">
        <f>VLOOKUP(keyin[[#This Row],[中心頻率4]],info!E:G,2,FALSE)</f>
        <v>#N/A</v>
      </c>
      <c r="M137" s="2">
        <v>40</v>
      </c>
      <c r="N137" s="1" t="s">
        <v>401</v>
      </c>
      <c r="O137" s="4">
        <v>0</v>
      </c>
      <c r="P137" s="4">
        <v>1</v>
      </c>
    </row>
    <row r="138" spans="1:16" x14ac:dyDescent="0.25">
      <c r="A138" s="1" t="s">
        <v>554</v>
      </c>
      <c r="B138" s="2">
        <v>763</v>
      </c>
      <c r="F138" s="3" t="str">
        <f>VLOOKUP(keyin[[#This Row],[中心頻率]],info!E:G,3,FALSE)</f>
        <v>GT</v>
      </c>
      <c r="G138" s="6">
        <v>42271</v>
      </c>
      <c r="H138" s="6">
        <v>44097</v>
      </c>
      <c r="I138" s="2">
        <f>VLOOKUP(keyin[[#This Row],[中心頻率]],info!E:G,2,FALSE)</f>
        <v>10</v>
      </c>
      <c r="J138" s="2" t="e">
        <f>VLOOKUP(keyin[[#This Row],[中心頻率2]],info!E:G,2,FALSE)</f>
        <v>#N/A</v>
      </c>
      <c r="K138" s="2" t="e">
        <f>VLOOKUP(keyin[[#This Row],[中心頻率3]],info!E:G,2,FALSE)</f>
        <v>#N/A</v>
      </c>
      <c r="L138" s="2" t="e">
        <f>VLOOKUP(keyin[[#This Row],[中心頻率4]],info!E:G,2,FALSE)</f>
        <v>#N/A</v>
      </c>
      <c r="M138" s="2">
        <v>40</v>
      </c>
      <c r="N138" s="1" t="s">
        <v>401</v>
      </c>
      <c r="O138" s="4">
        <v>0</v>
      </c>
      <c r="P138" s="4">
        <v>1</v>
      </c>
    </row>
    <row r="139" spans="1:16" x14ac:dyDescent="0.25">
      <c r="A139" s="1" t="s">
        <v>555</v>
      </c>
      <c r="B139" s="2">
        <v>1857.5</v>
      </c>
      <c r="C139" s="2">
        <v>945</v>
      </c>
      <c r="F139" s="3" t="str">
        <f>VLOOKUP(keyin[[#This Row],[中心頻率]],info!E:G,3,FALSE)</f>
        <v>CHT</v>
      </c>
      <c r="G139" s="6">
        <v>42363</v>
      </c>
      <c r="H139" s="6">
        <v>44143</v>
      </c>
      <c r="I139" s="2">
        <f>VLOOKUP(keyin[[#This Row],[中心頻率]],info!E:G,2,FALSE)</f>
        <v>15</v>
      </c>
      <c r="J139" s="2">
        <f>VLOOKUP(keyin[[#This Row],[中心頻率2]],info!E:G,2,FALSE)</f>
        <v>10</v>
      </c>
      <c r="K139" s="2" t="e">
        <f>VLOOKUP(keyin[[#This Row],[中心頻率3]],info!E:G,2,FALSE)</f>
        <v>#N/A</v>
      </c>
      <c r="L139" s="2" t="e">
        <f>VLOOKUP(keyin[[#This Row],[中心頻率4]],info!E:G,2,FALSE)</f>
        <v>#N/A</v>
      </c>
      <c r="M139" s="2">
        <v>60</v>
      </c>
      <c r="N139" s="1" t="s">
        <v>401</v>
      </c>
      <c r="O139" s="4">
        <v>0</v>
      </c>
      <c r="P139" s="4">
        <v>1</v>
      </c>
    </row>
    <row r="140" spans="1:16" x14ac:dyDescent="0.25">
      <c r="A140" s="1" t="s">
        <v>556</v>
      </c>
      <c r="B140" s="2">
        <v>1857.5</v>
      </c>
      <c r="C140" s="2">
        <v>945</v>
      </c>
      <c r="F140" s="3" t="str">
        <f>VLOOKUP(keyin[[#This Row],[中心頻率]],info!E:G,3,FALSE)</f>
        <v>CHT</v>
      </c>
      <c r="G140" s="6">
        <v>42363</v>
      </c>
      <c r="H140" s="6">
        <v>44143</v>
      </c>
      <c r="I140" s="2">
        <f>VLOOKUP(keyin[[#This Row],[中心頻率]],info!E:G,2,FALSE)</f>
        <v>15</v>
      </c>
      <c r="J140" s="2">
        <f>VLOOKUP(keyin[[#This Row],[中心頻率2]],info!E:G,2,FALSE)</f>
        <v>10</v>
      </c>
      <c r="K140" s="2" t="e">
        <f>VLOOKUP(keyin[[#This Row],[中心頻率3]],info!E:G,2,FALSE)</f>
        <v>#N/A</v>
      </c>
      <c r="L140" s="2" t="e">
        <f>VLOOKUP(keyin[[#This Row],[中心頻率4]],info!E:G,2,FALSE)</f>
        <v>#N/A</v>
      </c>
      <c r="M140" s="2">
        <v>60</v>
      </c>
      <c r="N140" s="1" t="s">
        <v>401</v>
      </c>
      <c r="O140" s="4">
        <v>0</v>
      </c>
      <c r="P140" s="4">
        <v>1</v>
      </c>
    </row>
    <row r="141" spans="1:16" x14ac:dyDescent="0.25">
      <c r="A141" s="1" t="s">
        <v>557</v>
      </c>
      <c r="B141" s="2">
        <v>1857.5</v>
      </c>
      <c r="C141" s="2">
        <v>945</v>
      </c>
      <c r="D141" s="2">
        <v>2650</v>
      </c>
      <c r="F141" s="3" t="str">
        <f>VLOOKUP(keyin[[#This Row],[中心頻率]],info!E:G,3,FALSE)</f>
        <v>CHT</v>
      </c>
      <c r="G141" s="6">
        <v>42478</v>
      </c>
      <c r="H141" s="6">
        <v>44143</v>
      </c>
      <c r="I141" s="2">
        <f>VLOOKUP(keyin[[#This Row],[中心頻率]],info!E:G,2,FALSE)</f>
        <v>15</v>
      </c>
      <c r="J141" s="2">
        <f>VLOOKUP(keyin[[#This Row],[中心頻率2]],info!E:G,2,FALSE)</f>
        <v>10</v>
      </c>
      <c r="K141" s="2">
        <f>VLOOKUP(keyin[[#This Row],[中心頻率3]],info!E:G,2,FALSE)</f>
        <v>20</v>
      </c>
      <c r="L141" s="2" t="e">
        <f>VLOOKUP(keyin[[#This Row],[中心頻率4]],info!E:G,2,FALSE)</f>
        <v>#N/A</v>
      </c>
      <c r="M141" s="2">
        <v>40</v>
      </c>
      <c r="N141" s="1" t="s">
        <v>401</v>
      </c>
      <c r="O141" s="4">
        <v>0</v>
      </c>
      <c r="P141" s="4">
        <v>1</v>
      </c>
    </row>
    <row r="142" spans="1:16" x14ac:dyDescent="0.25">
      <c r="A142" s="1" t="s">
        <v>558</v>
      </c>
      <c r="B142" s="2">
        <v>935</v>
      </c>
      <c r="F142" s="3" t="str">
        <f>VLOOKUP(keyin[[#This Row],[中心頻率]],info!E:G,3,FALSE)</f>
        <v>T-STAR</v>
      </c>
      <c r="G142" s="6">
        <v>42352</v>
      </c>
      <c r="H142" s="6">
        <v>44178</v>
      </c>
      <c r="I142" s="2">
        <f>VLOOKUP(keyin[[#This Row],[中心頻率]],info!E:G,2,FALSE)</f>
        <v>10</v>
      </c>
      <c r="J142" s="2" t="e">
        <f>VLOOKUP(keyin[[#This Row],[中心頻率2]],info!E:G,2,FALSE)</f>
        <v>#N/A</v>
      </c>
      <c r="K142" s="2" t="e">
        <f>VLOOKUP(keyin[[#This Row],[中心頻率3]],info!E:G,2,FALSE)</f>
        <v>#N/A</v>
      </c>
      <c r="L142" s="2" t="e">
        <f>VLOOKUP(keyin[[#This Row],[中心頻率4]],info!E:G,2,FALSE)</f>
        <v>#N/A</v>
      </c>
      <c r="M142" s="2">
        <v>40</v>
      </c>
      <c r="N142" s="1" t="s">
        <v>401</v>
      </c>
      <c r="O142" s="4">
        <v>0</v>
      </c>
      <c r="P142" s="4">
        <v>1</v>
      </c>
    </row>
    <row r="143" spans="1:16" x14ac:dyDescent="0.25">
      <c r="A143" s="1" t="s">
        <v>559</v>
      </c>
      <c r="B143" s="2">
        <v>773</v>
      </c>
      <c r="F143" s="3" t="str">
        <f>VLOOKUP(keyin[[#This Row],[中心頻率]],info!E:G,3,FALSE)</f>
        <v>FET</v>
      </c>
      <c r="G143" s="6">
        <v>42391</v>
      </c>
      <c r="H143" s="6">
        <v>44217</v>
      </c>
      <c r="I143" s="2">
        <f>VLOOKUP(keyin[[#This Row],[中心頻率]],info!E:G,2,FALSE)</f>
        <v>10</v>
      </c>
      <c r="J143" s="2" t="e">
        <f>VLOOKUP(keyin[[#This Row],[中心頻率2]],info!E:G,2,FALSE)</f>
        <v>#N/A</v>
      </c>
      <c r="K143" s="2" t="e">
        <f>VLOOKUP(keyin[[#This Row],[中心頻率3]],info!E:G,2,FALSE)</f>
        <v>#N/A</v>
      </c>
      <c r="L143" s="2" t="e">
        <f>VLOOKUP(keyin[[#This Row],[中心頻率4]],info!E:G,2,FALSE)</f>
        <v>#N/A</v>
      </c>
      <c r="M143" s="2">
        <v>60</v>
      </c>
      <c r="N143" s="1" t="s">
        <v>401</v>
      </c>
      <c r="O143" s="4">
        <v>0</v>
      </c>
      <c r="P143" s="4">
        <v>1</v>
      </c>
    </row>
    <row r="144" spans="1:16" x14ac:dyDescent="0.25">
      <c r="A144" s="1" t="s">
        <v>560</v>
      </c>
      <c r="B144" s="2">
        <v>773</v>
      </c>
      <c r="C144" s="2">
        <v>1835</v>
      </c>
      <c r="D144" s="2">
        <v>1844.35</v>
      </c>
      <c r="F144" s="3" t="str">
        <f>VLOOKUP(keyin[[#This Row],[中心頻率]],info!E:G,3,FALSE)</f>
        <v>FET</v>
      </c>
      <c r="G144" s="6">
        <v>42391</v>
      </c>
      <c r="H144" s="6">
        <v>44217</v>
      </c>
      <c r="I144" s="2">
        <f>VLOOKUP(keyin[[#This Row],[中心頻率]],info!E:G,2,FALSE)</f>
        <v>10</v>
      </c>
      <c r="J144" s="2">
        <f>VLOOKUP(keyin[[#This Row],[中心頻率2]],info!E:G,2,FALSE)</f>
        <v>10</v>
      </c>
      <c r="K144" s="2">
        <f>VLOOKUP(keyin[[#This Row],[中心頻率3]],info!E:G,2,FALSE)</f>
        <v>8.6999999999999993</v>
      </c>
      <c r="L144" s="2" t="e">
        <f>VLOOKUP(keyin[[#This Row],[中心頻率4]],info!E:G,2,FALSE)</f>
        <v>#N/A</v>
      </c>
      <c r="M144" s="2">
        <v>60</v>
      </c>
      <c r="N144" s="1" t="s">
        <v>401</v>
      </c>
      <c r="O144" s="4">
        <v>0</v>
      </c>
      <c r="P144" s="4">
        <v>1</v>
      </c>
    </row>
    <row r="145" spans="1:17" x14ac:dyDescent="0.25">
      <c r="A145" s="1" t="s">
        <v>561</v>
      </c>
      <c r="B145" s="2">
        <v>793</v>
      </c>
      <c r="C145" s="2">
        <v>1810.65</v>
      </c>
      <c r="F145" s="3" t="str">
        <f>VLOOKUP(keyin[[#This Row],[中心頻率]],info!E:G,3,FALSE)</f>
        <v>TWM</v>
      </c>
      <c r="G145" s="6">
        <v>42751</v>
      </c>
      <c r="H145" s="6">
        <v>44503</v>
      </c>
      <c r="I145" s="2">
        <f>VLOOKUP(keyin[[#This Row],[中心頻率]],info!E:G,2,FALSE)</f>
        <v>20</v>
      </c>
      <c r="J145" s="2">
        <f>VLOOKUP(keyin[[#This Row],[中心頻率2]],info!E:G,2,FALSE)</f>
        <v>11.3</v>
      </c>
      <c r="K145" s="2" t="e">
        <f>VLOOKUP(keyin[[#This Row],[中心頻率3]],info!E:G,2,FALSE)</f>
        <v>#N/A</v>
      </c>
      <c r="L145" s="2" t="e">
        <f>VLOOKUP(keyin[[#This Row],[中心頻率4]],info!E:G,2,FALSE)</f>
        <v>#N/A</v>
      </c>
      <c r="M145" s="2">
        <v>60</v>
      </c>
      <c r="N145" s="1" t="s">
        <v>401</v>
      </c>
      <c r="O145" s="4">
        <v>0</v>
      </c>
      <c r="P145" s="4">
        <v>1</v>
      </c>
    </row>
    <row r="146" spans="1:17" x14ac:dyDescent="0.25">
      <c r="A146" s="1" t="s">
        <v>562</v>
      </c>
      <c r="B146" s="2">
        <v>952.5</v>
      </c>
      <c r="F146" s="3" t="str">
        <f>VLOOKUP(keyin[[#This Row],[中心頻率]],info!E:G,3,FALSE)</f>
        <v>GT</v>
      </c>
      <c r="G146" s="6">
        <v>42724</v>
      </c>
      <c r="H146" s="6">
        <v>44549</v>
      </c>
      <c r="I146" s="2">
        <f>VLOOKUP(keyin[[#This Row],[中心頻率]],info!E:G,2,FALSE)</f>
        <v>5</v>
      </c>
      <c r="J146" s="2" t="e">
        <f>VLOOKUP(keyin[[#This Row],[中心頻率2]],info!E:G,2,FALSE)</f>
        <v>#N/A</v>
      </c>
      <c r="K146" s="2" t="e">
        <f>VLOOKUP(keyin[[#This Row],[中心頻率3]],info!E:G,2,FALSE)</f>
        <v>#N/A</v>
      </c>
      <c r="L146" s="2" t="e">
        <f>VLOOKUP(keyin[[#This Row],[中心頻率4]],info!E:G,2,FALSE)</f>
        <v>#N/A</v>
      </c>
      <c r="M146" s="2">
        <v>60</v>
      </c>
      <c r="N146" s="1" t="s">
        <v>401</v>
      </c>
      <c r="O146" s="4">
        <v>0</v>
      </c>
      <c r="P146" s="4">
        <v>1</v>
      </c>
    </row>
    <row r="147" spans="1:17" x14ac:dyDescent="0.25">
      <c r="A147" s="1" t="s">
        <v>563</v>
      </c>
      <c r="B147" s="2">
        <v>1844.35</v>
      </c>
      <c r="C147" s="2">
        <v>1835</v>
      </c>
      <c r="F147" s="3" t="str">
        <f>VLOOKUP(keyin[[#This Row],[中心頻率]],info!E:G,3,FALSE)</f>
        <v>FET</v>
      </c>
      <c r="G147" s="6">
        <v>42214</v>
      </c>
      <c r="H147" s="6">
        <v>44040</v>
      </c>
      <c r="I147" s="2">
        <f>VLOOKUP(keyin[[#This Row],[中心頻率]],info!E:G,2,FALSE)</f>
        <v>8.6999999999999993</v>
      </c>
      <c r="J147" s="2">
        <f>VLOOKUP(keyin[[#This Row],[中心頻率2]],info!E:G,2,FALSE)</f>
        <v>10</v>
      </c>
      <c r="K147" s="2" t="e">
        <f>VLOOKUP(keyin[[#This Row],[中心頻率3]],info!E:G,2,FALSE)</f>
        <v>#N/A</v>
      </c>
      <c r="L147" s="2" t="e">
        <f>VLOOKUP(keyin[[#This Row],[中心頻率4]],info!E:G,2,FALSE)</f>
        <v>#N/A</v>
      </c>
      <c r="M147" s="2">
        <v>18</v>
      </c>
      <c r="N147" s="1" t="s">
        <v>401</v>
      </c>
      <c r="O147" s="4">
        <v>0</v>
      </c>
      <c r="P147" s="4">
        <v>1</v>
      </c>
    </row>
    <row r="148" spans="1:17" x14ac:dyDescent="0.25">
      <c r="A148" s="1" t="s">
        <v>564</v>
      </c>
      <c r="B148" s="2">
        <v>1835</v>
      </c>
      <c r="C148" s="2">
        <v>1844.35</v>
      </c>
      <c r="F148" s="3" t="str">
        <f>VLOOKUP(keyin[[#This Row],[中心頻率]],info!E:G,3,FALSE)</f>
        <v>FET</v>
      </c>
      <c r="G148" s="6">
        <v>42214</v>
      </c>
      <c r="H148" s="6">
        <v>44040</v>
      </c>
      <c r="I148" s="2">
        <f>VLOOKUP(keyin[[#This Row],[中心頻率]],info!E:G,2,FALSE)</f>
        <v>10</v>
      </c>
      <c r="J148" s="2">
        <f>VLOOKUP(keyin[[#This Row],[中心頻率2]],info!E:G,2,FALSE)</f>
        <v>8.6999999999999993</v>
      </c>
      <c r="K148" s="2" t="e">
        <f>VLOOKUP(keyin[[#This Row],[中心頻率3]],info!E:G,2,FALSE)</f>
        <v>#N/A</v>
      </c>
      <c r="L148" s="2" t="e">
        <f>VLOOKUP(keyin[[#This Row],[中心頻率4]],info!E:G,2,FALSE)</f>
        <v>#N/A</v>
      </c>
      <c r="M148" s="2">
        <v>18</v>
      </c>
      <c r="N148" s="1" t="s">
        <v>401</v>
      </c>
      <c r="O148" s="4">
        <v>0</v>
      </c>
      <c r="P148" s="4">
        <v>1</v>
      </c>
    </row>
    <row r="149" spans="1:17" x14ac:dyDescent="0.25">
      <c r="A149" s="1" t="s">
        <v>565</v>
      </c>
      <c r="B149" s="2">
        <v>1857.5</v>
      </c>
      <c r="F149" s="3" t="str">
        <f>VLOOKUP(keyin[[#This Row],[中心頻率]],info!E:G,3,FALSE)</f>
        <v>CHT</v>
      </c>
      <c r="G149" s="6">
        <v>42478</v>
      </c>
      <c r="H149" s="6">
        <v>44143</v>
      </c>
      <c r="I149" s="2">
        <f>VLOOKUP(keyin[[#This Row],[中心頻率]],info!E:G,2,FALSE)</f>
        <v>15</v>
      </c>
      <c r="J149" s="2" t="e">
        <f>VLOOKUP(keyin[[#This Row],[中心頻率2]],info!E:G,2,FALSE)</f>
        <v>#N/A</v>
      </c>
      <c r="K149" s="2" t="e">
        <f>VLOOKUP(keyin[[#This Row],[中心頻率3]],info!E:G,2,FALSE)</f>
        <v>#N/A</v>
      </c>
      <c r="L149" s="2" t="e">
        <f>VLOOKUP(keyin[[#This Row],[中心頻率4]],info!E:G,2,FALSE)</f>
        <v>#N/A</v>
      </c>
      <c r="M149" s="2">
        <v>40</v>
      </c>
      <c r="N149" s="1" t="s">
        <v>401</v>
      </c>
      <c r="O149" s="4">
        <v>0</v>
      </c>
      <c r="P149" s="4">
        <v>1</v>
      </c>
    </row>
    <row r="150" spans="1:17" x14ac:dyDescent="0.25">
      <c r="A150" s="1" t="s">
        <v>566</v>
      </c>
      <c r="B150" s="2">
        <v>1810.65</v>
      </c>
      <c r="F150" s="3" t="str">
        <f>VLOOKUP(keyin[[#This Row],[中心頻率]],info!E:G,3,FALSE)</f>
        <v>TWM</v>
      </c>
      <c r="G150" s="6">
        <v>42681</v>
      </c>
      <c r="H150" s="6">
        <v>44506</v>
      </c>
      <c r="I150" s="2">
        <f>VLOOKUP(keyin[[#This Row],[中心頻率]],info!E:G,2,FALSE)</f>
        <v>11.3</v>
      </c>
      <c r="J150" s="2" t="e">
        <f>VLOOKUP(keyin[[#This Row],[中心頻率2]],info!E:G,2,FALSE)</f>
        <v>#N/A</v>
      </c>
      <c r="K150" s="2" t="e">
        <f>VLOOKUP(keyin[[#This Row],[中心頻率3]],info!E:G,2,FALSE)</f>
        <v>#N/A</v>
      </c>
      <c r="L150" s="2" t="e">
        <f>VLOOKUP(keyin[[#This Row],[中心頻率4]],info!E:G,2,FALSE)</f>
        <v>#N/A</v>
      </c>
      <c r="M150" s="2">
        <v>25</v>
      </c>
      <c r="N150" s="1" t="s">
        <v>401</v>
      </c>
      <c r="O150" s="4">
        <v>0</v>
      </c>
      <c r="P150" s="4">
        <v>1</v>
      </c>
    </row>
    <row r="151" spans="1:17" x14ac:dyDescent="0.25">
      <c r="A151" s="1" t="s">
        <v>568</v>
      </c>
      <c r="B151" s="2">
        <v>773</v>
      </c>
      <c r="C151" s="2">
        <v>1835</v>
      </c>
      <c r="D151" s="2">
        <v>1844.35</v>
      </c>
      <c r="F151" s="3" t="str">
        <f>VLOOKUP(keyin[[#This Row],[中心頻率]],info!E:G,3,FALSE)</f>
        <v>FET</v>
      </c>
      <c r="G151" s="6">
        <v>41894</v>
      </c>
      <c r="H151" s="6">
        <v>43582</v>
      </c>
      <c r="I151" s="2">
        <f>VLOOKUP(keyin[[#This Row],[中心頻率]],info!E:G,2,FALSE)</f>
        <v>10</v>
      </c>
      <c r="J151" s="2">
        <f>VLOOKUP(keyin[[#This Row],[中心頻率2]],info!E:G,2,FALSE)</f>
        <v>10</v>
      </c>
      <c r="K151" s="2">
        <f>VLOOKUP(keyin[[#This Row],[中心頻率3]],info!E:G,2,FALSE)</f>
        <v>8.6999999999999993</v>
      </c>
      <c r="L151" s="2" t="e">
        <f>VLOOKUP(keyin[[#This Row],[中心頻率4]],info!E:G,2,FALSE)</f>
        <v>#N/A</v>
      </c>
      <c r="M151" s="2">
        <v>60</v>
      </c>
      <c r="N151" s="1" t="s">
        <v>401</v>
      </c>
      <c r="O151" s="4">
        <v>0</v>
      </c>
      <c r="P151" s="4">
        <v>1</v>
      </c>
      <c r="Q151" s="1" t="s">
        <v>567</v>
      </c>
    </row>
    <row r="152" spans="1:17" x14ac:dyDescent="0.25">
      <c r="A152" s="1" t="s">
        <v>569</v>
      </c>
      <c r="B152" s="2">
        <v>935</v>
      </c>
      <c r="F152" s="3" t="str">
        <f>VLOOKUP(keyin[[#This Row],[中心頻率]],info!E:G,3,FALSE)</f>
        <v>T-STAR</v>
      </c>
      <c r="G152" s="6">
        <v>41941</v>
      </c>
      <c r="H152" s="6">
        <v>43766</v>
      </c>
      <c r="I152" s="2">
        <f>VLOOKUP(keyin[[#This Row],[中心頻率]],info!E:G,2,FALSE)</f>
        <v>10</v>
      </c>
      <c r="J152" s="2" t="e">
        <f>VLOOKUP(keyin[[#This Row],[中心頻率2]],info!E:G,2,FALSE)</f>
        <v>#N/A</v>
      </c>
      <c r="K152" s="2" t="e">
        <f>VLOOKUP(keyin[[#This Row],[中心頻率3]],info!E:G,2,FALSE)</f>
        <v>#N/A</v>
      </c>
      <c r="L152" s="2" t="e">
        <f>VLOOKUP(keyin[[#This Row],[中心頻率4]],info!E:G,2,FALSE)</f>
        <v>#N/A</v>
      </c>
      <c r="M152" s="2">
        <v>40</v>
      </c>
      <c r="N152" s="1" t="s">
        <v>401</v>
      </c>
      <c r="O152" s="4">
        <v>10</v>
      </c>
      <c r="P152" s="4">
        <v>1</v>
      </c>
      <c r="Q152" s="5" t="s">
        <v>570</v>
      </c>
    </row>
    <row r="153" spans="1:17" x14ac:dyDescent="0.25">
      <c r="A153" s="1" t="s">
        <v>571</v>
      </c>
      <c r="B153" s="2">
        <v>773</v>
      </c>
      <c r="C153" s="2">
        <v>1835</v>
      </c>
      <c r="D153" s="2">
        <v>1844.35</v>
      </c>
      <c r="F153" s="3" t="str">
        <f>VLOOKUP(keyin[[#This Row],[中心頻率]],info!E:G,3,FALSE)</f>
        <v>FET</v>
      </c>
      <c r="G153" s="6">
        <v>42184</v>
      </c>
      <c r="H153" s="6">
        <v>43766</v>
      </c>
      <c r="I153" s="2">
        <f>VLOOKUP(keyin[[#This Row],[中心頻率]],info!E:G,2,FALSE)</f>
        <v>10</v>
      </c>
      <c r="J153" s="2">
        <f>VLOOKUP(keyin[[#This Row],[中心頻率2]],info!E:G,2,FALSE)</f>
        <v>10</v>
      </c>
      <c r="K153" s="2">
        <f>VLOOKUP(keyin[[#This Row],[中心頻率3]],info!E:G,2,FALSE)</f>
        <v>8.6999999999999993</v>
      </c>
      <c r="L153" s="2" t="e">
        <f>VLOOKUP(keyin[[#This Row],[中心頻率4]],info!E:G,2,FALSE)</f>
        <v>#N/A</v>
      </c>
      <c r="M153" s="2">
        <v>60</v>
      </c>
      <c r="N153" s="1" t="s">
        <v>401</v>
      </c>
      <c r="O153" s="4">
        <v>0</v>
      </c>
      <c r="P153" s="4">
        <v>1</v>
      </c>
      <c r="Q153" s="5"/>
    </row>
    <row r="154" spans="1:17" x14ac:dyDescent="0.25">
      <c r="A154" s="1" t="s">
        <v>572</v>
      </c>
      <c r="B154" s="2">
        <v>793</v>
      </c>
      <c r="C154" s="2">
        <v>1810.65</v>
      </c>
      <c r="F154" s="3" t="str">
        <f>VLOOKUP(keyin[[#This Row],[中心頻率]],info!E:G,3,FALSE)</f>
        <v>TWM</v>
      </c>
      <c r="G154" s="6">
        <v>42751</v>
      </c>
      <c r="H154" s="6">
        <v>43773</v>
      </c>
      <c r="I154" s="2">
        <f>VLOOKUP(keyin[[#This Row],[中心頻率]],info!E:G,2,FALSE)</f>
        <v>20</v>
      </c>
      <c r="J154" s="2">
        <f>VLOOKUP(keyin[[#This Row],[中心頻率2]],info!E:G,2,FALSE)</f>
        <v>11.3</v>
      </c>
      <c r="K154" s="2" t="e">
        <f>VLOOKUP(keyin[[#This Row],[中心頻率3]],info!E:G,2,FALSE)</f>
        <v>#N/A</v>
      </c>
      <c r="L154" s="2" t="e">
        <f>VLOOKUP(keyin[[#This Row],[中心頻率4]],info!E:G,2,FALSE)</f>
        <v>#N/A</v>
      </c>
      <c r="M154" s="2">
        <v>80</v>
      </c>
      <c r="N154" s="1" t="s">
        <v>401</v>
      </c>
      <c r="O154" s="4">
        <v>1</v>
      </c>
      <c r="P154" s="4">
        <v>1</v>
      </c>
      <c r="Q154" s="5"/>
    </row>
    <row r="155" spans="1:17" x14ac:dyDescent="0.25">
      <c r="A155" s="1" t="s">
        <v>573</v>
      </c>
      <c r="B155" s="2">
        <v>945</v>
      </c>
      <c r="F155" s="3" t="str">
        <f>VLOOKUP(keyin[[#This Row],[中心頻率]],info!E:G,3,FALSE)</f>
        <v>CHT</v>
      </c>
      <c r="G155" s="6">
        <v>42066</v>
      </c>
      <c r="H155" s="6">
        <v>43892</v>
      </c>
      <c r="I155" s="2">
        <f>VLOOKUP(keyin[[#This Row],[中心頻率]],info!E:G,2,FALSE)</f>
        <v>10</v>
      </c>
      <c r="J155" s="2" t="e">
        <f>VLOOKUP(keyin[[#This Row],[中心頻率2]],info!E:G,2,FALSE)</f>
        <v>#N/A</v>
      </c>
      <c r="K155" s="2" t="e">
        <f>VLOOKUP(keyin[[#This Row],[中心頻率3]],info!E:G,2,FALSE)</f>
        <v>#N/A</v>
      </c>
      <c r="L155" s="2" t="e">
        <f>VLOOKUP(keyin[[#This Row],[中心頻率4]],info!E:G,2,FALSE)</f>
        <v>#N/A</v>
      </c>
      <c r="M155" s="2">
        <v>30</v>
      </c>
      <c r="N155" s="1" t="s">
        <v>401</v>
      </c>
      <c r="O155" s="4">
        <v>0</v>
      </c>
      <c r="P155" s="4">
        <v>1</v>
      </c>
      <c r="Q155" s="5"/>
    </row>
    <row r="156" spans="1:17" x14ac:dyDescent="0.25">
      <c r="A156" s="1" t="s">
        <v>574</v>
      </c>
      <c r="B156" s="2">
        <v>945</v>
      </c>
      <c r="F156" s="3" t="str">
        <f>VLOOKUP(keyin[[#This Row],[中心頻率]],info!E:G,3,FALSE)</f>
        <v>CHT</v>
      </c>
      <c r="G156" s="6">
        <v>42072</v>
      </c>
      <c r="H156" s="6">
        <v>43898</v>
      </c>
      <c r="I156" s="2">
        <f>VLOOKUP(keyin[[#This Row],[中心頻率]],info!E:G,2,FALSE)</f>
        <v>10</v>
      </c>
      <c r="J156" s="2" t="e">
        <f>VLOOKUP(keyin[[#This Row],[中心頻率2]],info!E:G,2,FALSE)</f>
        <v>#N/A</v>
      </c>
      <c r="K156" s="2" t="e">
        <f>VLOOKUP(keyin[[#This Row],[中心頻率3]],info!E:G,2,FALSE)</f>
        <v>#N/A</v>
      </c>
      <c r="L156" s="2" t="e">
        <f>VLOOKUP(keyin[[#This Row],[中心頻率4]],info!E:G,2,FALSE)</f>
        <v>#N/A</v>
      </c>
      <c r="M156" s="2">
        <v>30</v>
      </c>
      <c r="N156" s="1" t="s">
        <v>401</v>
      </c>
      <c r="O156" s="4">
        <v>1</v>
      </c>
      <c r="P156" s="4">
        <v>1</v>
      </c>
      <c r="Q156" s="5"/>
    </row>
    <row r="157" spans="1:17" x14ac:dyDescent="0.25">
      <c r="A157" s="1" t="s">
        <v>575</v>
      </c>
      <c r="B157" s="2">
        <v>763</v>
      </c>
      <c r="F157" s="3" t="str">
        <f>VLOOKUP(keyin[[#This Row],[中心頻率]],info!E:G,3,FALSE)</f>
        <v>GT</v>
      </c>
      <c r="G157" s="6">
        <v>42271</v>
      </c>
      <c r="H157" s="6">
        <v>44097</v>
      </c>
      <c r="I157" s="2">
        <f>VLOOKUP(keyin[[#This Row],[中心頻率]],info!E:G,2,FALSE)</f>
        <v>10</v>
      </c>
      <c r="J157" s="2" t="e">
        <f>VLOOKUP(keyin[[#This Row],[中心頻率2]],info!E:G,2,FALSE)</f>
        <v>#N/A</v>
      </c>
      <c r="K157" s="2" t="e">
        <f>VLOOKUP(keyin[[#This Row],[中心頻率3]],info!E:G,2,FALSE)</f>
        <v>#N/A</v>
      </c>
      <c r="L157" s="2" t="e">
        <f>VLOOKUP(keyin[[#This Row],[中心頻率4]],info!E:G,2,FALSE)</f>
        <v>#N/A</v>
      </c>
      <c r="M157" s="2">
        <v>40</v>
      </c>
      <c r="N157" s="1" t="s">
        <v>401</v>
      </c>
      <c r="O157" s="4">
        <v>1</v>
      </c>
      <c r="P157" s="4">
        <v>1</v>
      </c>
      <c r="Q157" s="5"/>
    </row>
    <row r="158" spans="1:17" x14ac:dyDescent="0.25">
      <c r="A158" s="1" t="s">
        <v>576</v>
      </c>
      <c r="B158" s="2">
        <v>1857.5</v>
      </c>
      <c r="C158" s="2">
        <v>945</v>
      </c>
      <c r="F158" s="3" t="str">
        <f>VLOOKUP(keyin[[#This Row],[中心頻率]],info!E:G,3,FALSE)</f>
        <v>CHT</v>
      </c>
      <c r="G158" s="6">
        <v>42838</v>
      </c>
      <c r="H158" s="6">
        <v>44208</v>
      </c>
      <c r="I158" s="2">
        <f>VLOOKUP(keyin[[#This Row],[中心頻率]],info!E:G,2,FALSE)</f>
        <v>15</v>
      </c>
      <c r="J158" s="2">
        <f>VLOOKUP(keyin[[#This Row],[中心頻率2]],info!E:G,2,FALSE)</f>
        <v>10</v>
      </c>
      <c r="K158" s="2" t="e">
        <f>VLOOKUP(keyin[[#This Row],[中心頻率3]],info!E:G,2,FALSE)</f>
        <v>#N/A</v>
      </c>
      <c r="L158" s="2" t="e">
        <f>VLOOKUP(keyin[[#This Row],[中心頻率4]],info!E:G,2,FALSE)</f>
        <v>#N/A</v>
      </c>
      <c r="M158" s="2">
        <v>60</v>
      </c>
      <c r="N158" s="1" t="s">
        <v>401</v>
      </c>
      <c r="O158" s="4">
        <v>0</v>
      </c>
      <c r="P158" s="4">
        <v>1</v>
      </c>
      <c r="Q158" s="5"/>
    </row>
    <row r="159" spans="1:17" x14ac:dyDescent="0.25">
      <c r="A159" s="1" t="s">
        <v>577</v>
      </c>
      <c r="B159" s="2">
        <v>935</v>
      </c>
      <c r="F159" s="3" t="str">
        <f>VLOOKUP(keyin[[#This Row],[中心頻率]],info!E:G,3,FALSE)</f>
        <v>T-STAR</v>
      </c>
      <c r="G159" s="6">
        <v>42657</v>
      </c>
      <c r="H159" s="6">
        <v>44482</v>
      </c>
      <c r="I159" s="2">
        <f>VLOOKUP(keyin[[#This Row],[中心頻率]],info!E:G,2,FALSE)</f>
        <v>10</v>
      </c>
      <c r="J159" s="2" t="e">
        <f>VLOOKUP(keyin[[#This Row],[中心頻率2]],info!E:G,2,FALSE)</f>
        <v>#N/A</v>
      </c>
      <c r="K159" s="2" t="e">
        <f>VLOOKUP(keyin[[#This Row],[中心頻率3]],info!E:G,2,FALSE)</f>
        <v>#N/A</v>
      </c>
      <c r="L159" s="2" t="e">
        <f>VLOOKUP(keyin[[#This Row],[中心頻率4]],info!E:G,2,FALSE)</f>
        <v>#N/A</v>
      </c>
      <c r="M159" s="2">
        <v>40</v>
      </c>
      <c r="N159" s="1" t="s">
        <v>401</v>
      </c>
      <c r="O159" s="4">
        <v>0</v>
      </c>
      <c r="P159" s="4">
        <v>1</v>
      </c>
      <c r="Q159" s="5"/>
    </row>
    <row r="160" spans="1:17" x14ac:dyDescent="0.25">
      <c r="A160" s="1" t="s">
        <v>578</v>
      </c>
      <c r="B160" s="2">
        <v>793</v>
      </c>
      <c r="C160" s="2">
        <v>1810.65</v>
      </c>
      <c r="F160" s="3" t="str">
        <f>VLOOKUP(keyin[[#This Row],[中心頻率]],info!E:G,3,FALSE)</f>
        <v>TWM</v>
      </c>
      <c r="G160" s="6">
        <v>42751</v>
      </c>
      <c r="H160" s="6">
        <v>44503</v>
      </c>
      <c r="I160" s="2">
        <f>VLOOKUP(keyin[[#This Row],[中心頻率]],info!E:G,2,FALSE)</f>
        <v>20</v>
      </c>
      <c r="J160" s="2">
        <f>VLOOKUP(keyin[[#This Row],[中心頻率2]],info!E:G,2,FALSE)</f>
        <v>11.3</v>
      </c>
      <c r="K160" s="2" t="e">
        <f>VLOOKUP(keyin[[#This Row],[中心頻率3]],info!E:G,2,FALSE)</f>
        <v>#N/A</v>
      </c>
      <c r="L160" s="2" t="e">
        <f>VLOOKUP(keyin[[#This Row],[中心頻率4]],info!E:G,2,FALSE)</f>
        <v>#N/A</v>
      </c>
      <c r="M160" s="2">
        <v>80</v>
      </c>
      <c r="N160" s="1" t="s">
        <v>401</v>
      </c>
      <c r="O160" s="4">
        <v>0</v>
      </c>
      <c r="P160" s="4">
        <v>1</v>
      </c>
      <c r="Q160" s="5"/>
    </row>
    <row r="161" spans="1:18" x14ac:dyDescent="0.25">
      <c r="A161" s="1" t="s">
        <v>579</v>
      </c>
      <c r="B161" s="2">
        <v>952.5</v>
      </c>
      <c r="F161" s="3" t="str">
        <f>VLOOKUP(keyin[[#This Row],[中心頻率]],info!E:G,3,FALSE)</f>
        <v>GT</v>
      </c>
      <c r="G161" s="6">
        <v>42836</v>
      </c>
      <c r="H161" s="6">
        <v>44661</v>
      </c>
      <c r="I161" s="2">
        <f>VLOOKUP(keyin[[#This Row],[中心頻率]],info!E:G,2,FALSE)</f>
        <v>5</v>
      </c>
      <c r="J161" s="2" t="e">
        <f>VLOOKUP(keyin[[#This Row],[中心頻率2]],info!E:G,2,FALSE)</f>
        <v>#N/A</v>
      </c>
      <c r="K161" s="2" t="e">
        <f>VLOOKUP(keyin[[#This Row],[中心頻率3]],info!E:G,2,FALSE)</f>
        <v>#N/A</v>
      </c>
      <c r="L161" s="2" t="e">
        <f>VLOOKUP(keyin[[#This Row],[中心頻率4]],info!E:G,2,FALSE)</f>
        <v>#N/A</v>
      </c>
      <c r="M161" s="2">
        <v>60</v>
      </c>
      <c r="N161" s="1" t="s">
        <v>401</v>
      </c>
      <c r="O161" s="4">
        <v>0</v>
      </c>
      <c r="P161" s="4">
        <v>1</v>
      </c>
      <c r="Q161" s="5"/>
    </row>
    <row r="162" spans="1:18" ht="15.75" thickBot="1" x14ac:dyDescent="0.3">
      <c r="A162" s="1" t="s">
        <v>580</v>
      </c>
      <c r="B162" s="2">
        <v>1835</v>
      </c>
      <c r="C162" s="2">
        <v>1844.35</v>
      </c>
      <c r="F162" s="3" t="str">
        <f>VLOOKUP(keyin[[#This Row],[中心頻率]],info!E:G,3,FALSE)</f>
        <v>FET</v>
      </c>
      <c r="G162" s="6">
        <v>42164</v>
      </c>
      <c r="H162" s="6">
        <v>43990</v>
      </c>
      <c r="I162" s="2">
        <f>VLOOKUP(keyin[[#This Row],[中心頻率]],info!E:G,2,FALSE)</f>
        <v>10</v>
      </c>
      <c r="J162" s="2">
        <f>VLOOKUP(keyin[[#This Row],[中心頻率2]],info!E:G,2,FALSE)</f>
        <v>8.6999999999999993</v>
      </c>
      <c r="K162" s="2" t="e">
        <f>VLOOKUP(keyin[[#This Row],[中心頻率3]],info!E:G,2,FALSE)</f>
        <v>#N/A</v>
      </c>
      <c r="L162" s="2" t="e">
        <f>VLOOKUP(keyin[[#This Row],[中心頻率4]],info!E:G,2,FALSE)</f>
        <v>#N/A</v>
      </c>
      <c r="M162" s="2">
        <v>2</v>
      </c>
      <c r="N162" s="1" t="s">
        <v>401</v>
      </c>
      <c r="O162" s="4">
        <v>0</v>
      </c>
      <c r="P162" s="4">
        <v>1</v>
      </c>
      <c r="Q162" s="5"/>
    </row>
    <row r="163" spans="1:18" ht="16.5" thickTop="1" thickBot="1" x14ac:dyDescent="0.3">
      <c r="A163" s="8" t="s">
        <v>581</v>
      </c>
      <c r="B163" s="2">
        <v>1835</v>
      </c>
      <c r="C163" s="2">
        <v>1844.35</v>
      </c>
      <c r="F163" s="3" t="str">
        <f>VLOOKUP(keyin[[#This Row],[中心頻率]],info!E:G,3,FALSE)</f>
        <v>FET</v>
      </c>
      <c r="G163" s="6">
        <v>42164</v>
      </c>
      <c r="H163" s="6">
        <v>43990</v>
      </c>
      <c r="I163" s="2">
        <f>VLOOKUP(keyin[[#This Row],[中心頻率]],info!E:G,2,FALSE)</f>
        <v>10</v>
      </c>
      <c r="J163" s="2">
        <f>VLOOKUP(keyin[[#This Row],[中心頻率2]],info!E:G,2,FALSE)</f>
        <v>8.6999999999999993</v>
      </c>
      <c r="K163" s="2" t="e">
        <f>VLOOKUP(keyin[[#This Row],[中心頻率3]],info!E:G,2,FALSE)</f>
        <v>#N/A</v>
      </c>
      <c r="L163" s="2" t="e">
        <f>VLOOKUP(keyin[[#This Row],[中心頻率4]],info!E:G,2,FALSE)</f>
        <v>#N/A</v>
      </c>
      <c r="M163" s="2">
        <v>18</v>
      </c>
      <c r="N163" s="1" t="s">
        <v>401</v>
      </c>
      <c r="O163" s="4">
        <v>0</v>
      </c>
      <c r="P163" s="4">
        <v>1</v>
      </c>
      <c r="Q163" s="5"/>
    </row>
    <row r="164" spans="1:18" ht="15.75" thickTop="1" x14ac:dyDescent="0.25">
      <c r="A164" s="1" t="s">
        <v>582</v>
      </c>
      <c r="B164" s="2">
        <v>1835</v>
      </c>
      <c r="C164" s="2">
        <v>1844.35</v>
      </c>
      <c r="F164" s="3" t="str">
        <f>VLOOKUP(keyin[[#This Row],[中心頻率]],info!E:G,3,FALSE)</f>
        <v>FET</v>
      </c>
      <c r="G164" s="6">
        <v>42152</v>
      </c>
      <c r="H164" s="6">
        <v>43978</v>
      </c>
      <c r="I164" s="2">
        <f>VLOOKUP(keyin[[#This Row],[中心頻率]],info!E:G,2,FALSE)</f>
        <v>10</v>
      </c>
      <c r="J164" s="2">
        <f>VLOOKUP(keyin[[#This Row],[中心頻率2]],info!E:G,2,FALSE)</f>
        <v>8.6999999999999993</v>
      </c>
      <c r="K164" s="2" t="e">
        <f>VLOOKUP(keyin[[#This Row],[中心頻率3]],info!E:G,2,FALSE)</f>
        <v>#N/A</v>
      </c>
      <c r="L164" s="2" t="e">
        <f>VLOOKUP(keyin[[#This Row],[中心頻率4]],info!E:G,2,FALSE)</f>
        <v>#N/A</v>
      </c>
      <c r="M164" s="2">
        <v>30</v>
      </c>
      <c r="N164" s="1" t="s">
        <v>401</v>
      </c>
      <c r="O164" s="4">
        <v>0</v>
      </c>
      <c r="P164" s="4">
        <v>1</v>
      </c>
      <c r="Q164" s="5"/>
    </row>
    <row r="165" spans="1:18" x14ac:dyDescent="0.25">
      <c r="A165" s="1" t="s">
        <v>583</v>
      </c>
      <c r="B165" s="2">
        <v>1857.5</v>
      </c>
      <c r="F165" s="3" t="str">
        <f>VLOOKUP(keyin[[#This Row],[中心頻率]],info!E:G,3,FALSE)</f>
        <v>CHT</v>
      </c>
      <c r="G165" s="6">
        <v>42157</v>
      </c>
      <c r="H165" s="6">
        <v>43983</v>
      </c>
      <c r="I165" s="2">
        <f>VLOOKUP(keyin[[#This Row],[中心頻率]],info!E:G,2,FALSE)</f>
        <v>15</v>
      </c>
      <c r="J165" s="2" t="e">
        <f>VLOOKUP(keyin[[#This Row],[中心頻率2]],info!E:G,2,FALSE)</f>
        <v>#N/A</v>
      </c>
      <c r="K165" s="2" t="e">
        <f>VLOOKUP(keyin[[#This Row],[中心頻率3]],info!E:G,2,FALSE)</f>
        <v>#N/A</v>
      </c>
      <c r="L165" s="2" t="e">
        <f>VLOOKUP(keyin[[#This Row],[中心頻率4]],info!E:G,2,FALSE)</f>
        <v>#N/A</v>
      </c>
      <c r="M165" s="2">
        <v>60</v>
      </c>
      <c r="N165" s="1" t="s">
        <v>401</v>
      </c>
      <c r="O165" s="4">
        <v>10</v>
      </c>
      <c r="P165" s="4">
        <v>1</v>
      </c>
      <c r="Q165" s="5"/>
    </row>
    <row r="166" spans="1:18" x14ac:dyDescent="0.25">
      <c r="A166" s="1" t="s">
        <v>585</v>
      </c>
      <c r="B166" s="2">
        <v>793</v>
      </c>
      <c r="C166" s="2">
        <v>1810.65</v>
      </c>
      <c r="F166" s="3" t="str">
        <f>VLOOKUP(keyin[[#This Row],[中心頻率]],info!E:G,3,FALSE)</f>
        <v>TWM</v>
      </c>
      <c r="G166" s="6">
        <v>42678</v>
      </c>
      <c r="H166" s="6">
        <v>43582</v>
      </c>
      <c r="I166" s="2">
        <f>VLOOKUP(keyin[[#This Row],[中心頻率]],info!E:G,2,FALSE)</f>
        <v>20</v>
      </c>
      <c r="J166" s="2">
        <f>VLOOKUP(keyin[[#This Row],[中心頻率2]],info!E:G,2,FALSE)</f>
        <v>11.3</v>
      </c>
      <c r="K166" s="2" t="e">
        <f>VLOOKUP(keyin[[#This Row],[中心頻率3]],info!E:G,2,FALSE)</f>
        <v>#N/A</v>
      </c>
      <c r="L166" s="2" t="e">
        <f>VLOOKUP(keyin[[#This Row],[中心頻率4]],info!E:G,2,FALSE)</f>
        <v>#N/A</v>
      </c>
      <c r="M166" s="2">
        <v>80</v>
      </c>
      <c r="N166" s="1" t="s">
        <v>401</v>
      </c>
      <c r="O166" s="4">
        <v>1</v>
      </c>
      <c r="P166" s="4">
        <v>1</v>
      </c>
      <c r="Q166" s="5" t="s">
        <v>584</v>
      </c>
    </row>
    <row r="167" spans="1:18" x14ac:dyDescent="0.25">
      <c r="A167" s="1" t="s">
        <v>586</v>
      </c>
      <c r="B167" s="2">
        <v>1835</v>
      </c>
      <c r="C167" s="2">
        <v>1844.35</v>
      </c>
      <c r="D167" s="2">
        <v>2670</v>
      </c>
      <c r="E167" s="2">
        <v>773</v>
      </c>
      <c r="F167" s="3" t="str">
        <f>VLOOKUP(keyin[[#This Row],[中心頻率]],info!E:G,3,FALSE)</f>
        <v>FET</v>
      </c>
      <c r="G167" s="6">
        <v>42625</v>
      </c>
      <c r="H167" s="6">
        <v>43582</v>
      </c>
      <c r="I167" s="2">
        <f>VLOOKUP(keyin[[#This Row],[中心頻率]],info!E:G,2,FALSE)</f>
        <v>10</v>
      </c>
      <c r="J167" s="2">
        <f>VLOOKUP(keyin[[#This Row],[中心頻率2]],info!E:G,2,FALSE)</f>
        <v>8.6999999999999993</v>
      </c>
      <c r="K167" s="2">
        <f>VLOOKUP(keyin[[#This Row],[中心頻率3]],info!E:G,2,FALSE)</f>
        <v>20</v>
      </c>
      <c r="L167" s="2">
        <f>VLOOKUP(keyin[[#This Row],[中心頻率4]],info!E:G,2,FALSE)</f>
        <v>10</v>
      </c>
      <c r="M167" s="2">
        <v>80</v>
      </c>
      <c r="N167" s="1" t="s">
        <v>401</v>
      </c>
      <c r="O167" s="4">
        <v>1</v>
      </c>
      <c r="P167" s="4">
        <v>1</v>
      </c>
      <c r="Q167" s="5"/>
    </row>
    <row r="168" spans="1:18" x14ac:dyDescent="0.25">
      <c r="A168" s="1" t="s">
        <v>587</v>
      </c>
      <c r="B168" s="2">
        <v>773</v>
      </c>
      <c r="C168" s="2">
        <v>1835</v>
      </c>
      <c r="D168" s="2">
        <v>1844.35</v>
      </c>
      <c r="E168" s="2">
        <v>2670</v>
      </c>
      <c r="F168" s="3" t="str">
        <f>VLOOKUP(keyin[[#This Row],[中心頻率]],info!E:G,3,FALSE)</f>
        <v>FET</v>
      </c>
      <c r="G168" s="6">
        <v>42625</v>
      </c>
      <c r="H168" s="6">
        <v>43682</v>
      </c>
      <c r="I168" s="2">
        <f>VLOOKUP(keyin[[#This Row],[中心頻率]],info!E:G,2,FALSE)</f>
        <v>10</v>
      </c>
      <c r="J168" s="2">
        <f>VLOOKUP(keyin[[#This Row],[中心頻率2]],info!E:G,2,FALSE)</f>
        <v>10</v>
      </c>
      <c r="K168" s="2">
        <f>VLOOKUP(keyin[[#This Row],[中心頻率3]],info!E:G,2,FALSE)</f>
        <v>8.6999999999999993</v>
      </c>
      <c r="L168" s="2">
        <f>VLOOKUP(keyin[[#This Row],[中心頻率4]],info!E:G,2,FALSE)</f>
        <v>20</v>
      </c>
      <c r="M168" s="2">
        <v>80</v>
      </c>
      <c r="N168" s="1" t="s">
        <v>401</v>
      </c>
      <c r="O168" s="4">
        <v>0</v>
      </c>
      <c r="P168" s="4">
        <v>1</v>
      </c>
      <c r="Q168" s="5"/>
    </row>
    <row r="169" spans="1:18" x14ac:dyDescent="0.25">
      <c r="A169" s="1" t="s">
        <v>588</v>
      </c>
      <c r="B169" s="2">
        <v>945</v>
      </c>
      <c r="C169" s="2">
        <v>2650</v>
      </c>
      <c r="D169" s="2">
        <v>1857.5</v>
      </c>
      <c r="F169" s="3" t="str">
        <f>VLOOKUP(keyin[[#This Row],[中心頻率]],info!E:G,3,FALSE)</f>
        <v>CHT</v>
      </c>
      <c r="G169" s="6">
        <v>42478</v>
      </c>
      <c r="H169" s="6">
        <v>43744</v>
      </c>
      <c r="I169" s="2">
        <f>VLOOKUP(keyin[[#This Row],[中心頻率]],info!E:G,2,FALSE)</f>
        <v>10</v>
      </c>
      <c r="J169" s="2">
        <f>VLOOKUP(keyin[[#This Row],[中心頻率2]],info!E:G,2,FALSE)</f>
        <v>20</v>
      </c>
      <c r="K169" s="2">
        <f>VLOOKUP(keyin[[#This Row],[中心頻率3]],info!E:G,2,FALSE)</f>
        <v>15</v>
      </c>
      <c r="L169" s="2" t="e">
        <f>VLOOKUP(keyin[[#This Row],[中心頻率4]],info!E:G,2,FALSE)</f>
        <v>#N/A</v>
      </c>
      <c r="M169" s="2">
        <v>40</v>
      </c>
      <c r="N169" s="1" t="s">
        <v>401</v>
      </c>
      <c r="O169" s="4">
        <v>1</v>
      </c>
      <c r="P169" s="4">
        <v>1</v>
      </c>
      <c r="Q169" s="5"/>
    </row>
    <row r="170" spans="1:18" x14ac:dyDescent="0.25">
      <c r="A170" s="1" t="s">
        <v>589</v>
      </c>
      <c r="B170" s="2">
        <v>935</v>
      </c>
      <c r="C170" s="2">
        <v>2630</v>
      </c>
      <c r="F170" s="3" t="str">
        <f>VLOOKUP(keyin[[#This Row],[中心頻率]],info!E:G,3,FALSE)</f>
        <v>T-STAR</v>
      </c>
      <c r="G170" s="6">
        <v>42705</v>
      </c>
      <c r="H170" s="6">
        <v>43780</v>
      </c>
      <c r="I170" s="2">
        <f>VLOOKUP(keyin[[#This Row],[中心頻率]],info!E:G,2,FALSE)</f>
        <v>10</v>
      </c>
      <c r="J170" s="2">
        <f>VLOOKUP(keyin[[#This Row],[中心頻率2]],info!E:G,2,FALSE)</f>
        <v>20</v>
      </c>
      <c r="K170" s="2" t="e">
        <f>VLOOKUP(keyin[[#This Row],[中心頻率3]],info!E:G,2,FALSE)</f>
        <v>#N/A</v>
      </c>
      <c r="L170" s="2" t="e">
        <f>VLOOKUP(keyin[[#This Row],[中心頻率4]],info!E:G,2,FALSE)</f>
        <v>#N/A</v>
      </c>
      <c r="M170" s="2">
        <v>160</v>
      </c>
      <c r="N170" s="1" t="s">
        <v>401</v>
      </c>
      <c r="O170" s="4">
        <v>1</v>
      </c>
      <c r="P170" s="4">
        <v>1</v>
      </c>
      <c r="Q170" s="5"/>
    </row>
    <row r="171" spans="1:18" x14ac:dyDescent="0.25">
      <c r="A171" s="1" t="s">
        <v>590</v>
      </c>
      <c r="B171" s="2">
        <v>793</v>
      </c>
      <c r="C171" s="2">
        <v>1810.65</v>
      </c>
      <c r="F171" s="3" t="str">
        <f>VLOOKUP(keyin[[#This Row],[中心頻率]],info!E:G,3,FALSE)</f>
        <v>TWM</v>
      </c>
      <c r="G171" s="6">
        <v>42751</v>
      </c>
      <c r="H171" s="6">
        <v>43773</v>
      </c>
      <c r="I171" s="2">
        <f>VLOOKUP(keyin[[#This Row],[中心頻率]],info!E:G,2,FALSE)</f>
        <v>20</v>
      </c>
      <c r="J171" s="2">
        <f>VLOOKUP(keyin[[#This Row],[中心頻率2]],info!E:G,2,FALSE)</f>
        <v>11.3</v>
      </c>
      <c r="K171" s="2" t="e">
        <f>VLOOKUP(keyin[[#This Row],[中心頻率3]],info!E:G,2,FALSE)</f>
        <v>#N/A</v>
      </c>
      <c r="L171" s="2" t="e">
        <f>VLOOKUP(keyin[[#This Row],[中心頻率4]],info!E:G,2,FALSE)</f>
        <v>#N/A</v>
      </c>
      <c r="M171" s="2">
        <v>60</v>
      </c>
      <c r="N171" s="1" t="s">
        <v>401</v>
      </c>
      <c r="O171" s="4">
        <v>1</v>
      </c>
      <c r="P171" s="4">
        <v>1</v>
      </c>
      <c r="Q171" s="5"/>
    </row>
    <row r="172" spans="1:18" x14ac:dyDescent="0.25">
      <c r="A172" s="1" t="s">
        <v>591</v>
      </c>
      <c r="B172" s="2">
        <v>935</v>
      </c>
      <c r="C172" s="2">
        <v>2630</v>
      </c>
      <c r="F172" s="3" t="str">
        <f>VLOOKUP(keyin[[#This Row],[中心頻率]],info!E:G,3,FALSE)</f>
        <v>T-STAR</v>
      </c>
      <c r="G172" s="6">
        <v>42821</v>
      </c>
      <c r="H172" s="6">
        <v>43869</v>
      </c>
      <c r="I172" s="2">
        <f>VLOOKUP(keyin[[#This Row],[中心頻率]],info!E:G,2,FALSE)</f>
        <v>10</v>
      </c>
      <c r="J172" s="2">
        <f>VLOOKUP(keyin[[#This Row],[中心頻率2]],info!E:G,2,FALSE)</f>
        <v>20</v>
      </c>
      <c r="K172" s="2" t="e">
        <f>VLOOKUP(keyin[[#This Row],[中心頻率3]],info!E:G,2,FALSE)</f>
        <v>#N/A</v>
      </c>
      <c r="L172" s="2" t="e">
        <f>VLOOKUP(keyin[[#This Row],[中心頻率4]],info!E:G,2,FALSE)</f>
        <v>#N/A</v>
      </c>
      <c r="M172" s="2">
        <v>160</v>
      </c>
      <c r="N172" s="1" t="s">
        <v>401</v>
      </c>
      <c r="O172" s="4">
        <v>1</v>
      </c>
      <c r="P172" s="4">
        <v>1</v>
      </c>
      <c r="Q172" s="5"/>
    </row>
    <row r="173" spans="1:18" x14ac:dyDescent="0.25">
      <c r="A173" s="1" t="s">
        <v>592</v>
      </c>
      <c r="B173" s="2">
        <v>945</v>
      </c>
      <c r="F173" s="3" t="str">
        <f>VLOOKUP(keyin[[#This Row],[中心頻率]],info!E:G,3,FALSE)</f>
        <v>CHT</v>
      </c>
      <c r="G173" s="6">
        <v>42066</v>
      </c>
      <c r="H173" s="6">
        <v>43892</v>
      </c>
      <c r="I173" s="2">
        <f>VLOOKUP(keyin[[#This Row],[中心頻率]],info!E:G,2,FALSE)</f>
        <v>10</v>
      </c>
      <c r="J173" s="2" t="e">
        <f>VLOOKUP(keyin[[#This Row],[中心頻率2]],info!E:G,2,FALSE)</f>
        <v>#N/A</v>
      </c>
      <c r="K173" s="2" t="e">
        <f>VLOOKUP(keyin[[#This Row],[中心頻率3]],info!E:G,2,FALSE)</f>
        <v>#N/A</v>
      </c>
      <c r="L173" s="2" t="e">
        <f>VLOOKUP(keyin[[#This Row],[中心頻率4]],info!E:G,2,FALSE)</f>
        <v>#N/A</v>
      </c>
      <c r="M173" s="2">
        <v>30</v>
      </c>
      <c r="N173" s="1" t="s">
        <v>401</v>
      </c>
      <c r="O173" s="4">
        <v>0</v>
      </c>
      <c r="P173" s="4">
        <v>1</v>
      </c>
      <c r="Q173" s="5"/>
    </row>
    <row r="174" spans="1:18" x14ac:dyDescent="0.25">
      <c r="A174" s="1" t="s">
        <v>593</v>
      </c>
      <c r="B174" s="2">
        <v>763</v>
      </c>
      <c r="F174" s="3" t="str">
        <f>VLOOKUP(keyin[[#This Row],[中心頻率]],info!E:G,3,FALSE)</f>
        <v>GT</v>
      </c>
      <c r="G174" s="6">
        <v>42220</v>
      </c>
      <c r="H174" s="6">
        <v>44046</v>
      </c>
      <c r="I174" s="2">
        <f>VLOOKUP(keyin[[#This Row],[中心頻率]],info!E:G,2,FALSE)</f>
        <v>10</v>
      </c>
      <c r="J174" s="2" t="e">
        <f>VLOOKUP(keyin[[#This Row],[中心頻率2]],info!E:G,2,FALSE)</f>
        <v>#N/A</v>
      </c>
      <c r="K174" s="2" t="e">
        <f>VLOOKUP(keyin[[#This Row],[中心頻率3]],info!E:G,2,FALSE)</f>
        <v>#N/A</v>
      </c>
      <c r="L174" s="2" t="e">
        <f>VLOOKUP(keyin[[#This Row],[中心頻率4]],info!E:G,2,FALSE)</f>
        <v>#N/A</v>
      </c>
      <c r="M174" s="2">
        <v>40</v>
      </c>
      <c r="N174" s="1" t="s">
        <v>401</v>
      </c>
      <c r="O174" s="4">
        <v>1</v>
      </c>
      <c r="P174" s="4">
        <v>1</v>
      </c>
      <c r="Q174" s="5"/>
    </row>
    <row r="175" spans="1:18" x14ac:dyDescent="0.25">
      <c r="A175" s="1" t="s">
        <v>594</v>
      </c>
      <c r="B175" s="2">
        <v>1835</v>
      </c>
      <c r="C175" s="2">
        <v>1844.35</v>
      </c>
      <c r="F175" s="3" t="str">
        <f>VLOOKUP(keyin[[#This Row],[中心頻率]],info!E:G,3,FALSE)</f>
        <v>FET</v>
      </c>
      <c r="G175" s="6">
        <v>42171</v>
      </c>
      <c r="H175" s="6">
        <v>43997</v>
      </c>
      <c r="I175" s="2">
        <f>VLOOKUP(keyin[[#This Row],[中心頻率]],info!E:G,2,FALSE)</f>
        <v>10</v>
      </c>
      <c r="J175" s="2">
        <f>VLOOKUP(keyin[[#This Row],[中心頻率2]],info!E:G,2,FALSE)</f>
        <v>8.6999999999999993</v>
      </c>
      <c r="K175" s="2" t="e">
        <f>VLOOKUP(keyin[[#This Row],[中心頻率3]],info!E:G,2,FALSE)</f>
        <v>#N/A</v>
      </c>
      <c r="L175" s="2" t="e">
        <f>VLOOKUP(keyin[[#This Row],[中心頻率4]],info!E:G,2,FALSE)</f>
        <v>#N/A</v>
      </c>
      <c r="M175" s="2">
        <v>18</v>
      </c>
      <c r="N175" s="1" t="s">
        <v>401</v>
      </c>
      <c r="O175" s="4">
        <v>0</v>
      </c>
      <c r="P175" s="4">
        <v>1</v>
      </c>
      <c r="Q175" s="5"/>
    </row>
    <row r="176" spans="1:18" x14ac:dyDescent="0.25">
      <c r="A176" s="1" t="s">
        <v>595</v>
      </c>
      <c r="B176" s="2">
        <v>1857.5</v>
      </c>
      <c r="F176" s="3" t="str">
        <f>VLOOKUP(keyin[[#This Row],[中心頻率]],info!E:G,3,FALSE)</f>
        <v>CHT</v>
      </c>
      <c r="G176" s="6">
        <v>42844</v>
      </c>
      <c r="H176" s="6">
        <v>44669</v>
      </c>
      <c r="I176" s="2">
        <f>VLOOKUP(keyin[[#This Row],[中心頻率]],info!E:G,2,FALSE)</f>
        <v>15</v>
      </c>
      <c r="J176" s="2" t="e">
        <f>VLOOKUP(keyin[[#This Row],[中心頻率2]],info!E:G,2,FALSE)</f>
        <v>#N/A</v>
      </c>
      <c r="K176" s="2" t="e">
        <f>VLOOKUP(keyin[[#This Row],[中心頻率3]],info!E:G,2,FALSE)</f>
        <v>#N/A</v>
      </c>
      <c r="L176" s="2" t="e">
        <f>VLOOKUP(keyin[[#This Row],[中心頻率4]],info!E:G,2,FALSE)</f>
        <v>#N/A</v>
      </c>
      <c r="M176" s="2">
        <v>60</v>
      </c>
      <c r="N176" s="1" t="s">
        <v>401</v>
      </c>
      <c r="O176" s="4">
        <v>10</v>
      </c>
      <c r="P176" s="4">
        <v>1</v>
      </c>
      <c r="Q176" s="5"/>
      <c r="R176" t="s">
        <v>597</v>
      </c>
    </row>
    <row r="177" spans="1:17" x14ac:dyDescent="0.25">
      <c r="A177" s="1" t="s">
        <v>598</v>
      </c>
      <c r="B177" s="2">
        <v>773</v>
      </c>
      <c r="C177" s="2">
        <v>1835</v>
      </c>
      <c r="D177" s="2">
        <v>1844.35</v>
      </c>
      <c r="E177" s="2">
        <v>2670</v>
      </c>
      <c r="F177" s="3" t="str">
        <f>VLOOKUP(keyin[[#This Row],[中心頻率]],info!E:G,3,FALSE)</f>
        <v>FET</v>
      </c>
      <c r="G177" s="6">
        <v>42625</v>
      </c>
      <c r="H177" s="6">
        <v>43682</v>
      </c>
      <c r="I177" s="2">
        <f>VLOOKUP(keyin[[#This Row],[中心頻率]],info!E:G,2,FALSE)</f>
        <v>10</v>
      </c>
      <c r="J177" s="2">
        <f>VLOOKUP(keyin[[#This Row],[中心頻率2]],info!E:G,2,FALSE)</f>
        <v>10</v>
      </c>
      <c r="K177" s="2">
        <f>VLOOKUP(keyin[[#This Row],[中心頻率3]],info!E:G,2,FALSE)</f>
        <v>8.6999999999999993</v>
      </c>
      <c r="L177" s="2">
        <f>VLOOKUP(keyin[[#This Row],[中心頻率4]],info!E:G,2,FALSE)</f>
        <v>20</v>
      </c>
      <c r="M177" s="2">
        <v>80</v>
      </c>
      <c r="N177" s="1" t="s">
        <v>401</v>
      </c>
      <c r="O177" s="4">
        <v>0</v>
      </c>
      <c r="P177" s="4">
        <v>1</v>
      </c>
      <c r="Q177" s="5" t="s">
        <v>596</v>
      </c>
    </row>
    <row r="178" spans="1:17" x14ac:dyDescent="0.25">
      <c r="A178" s="1" t="s">
        <v>599</v>
      </c>
      <c r="B178" s="2">
        <v>763</v>
      </c>
      <c r="F178" s="3" t="str">
        <f>VLOOKUP(keyin[[#This Row],[中心頻率]],info!E:G,3,FALSE)</f>
        <v>GT</v>
      </c>
      <c r="G178" s="6">
        <v>41929</v>
      </c>
      <c r="H178" s="6">
        <v>43754</v>
      </c>
      <c r="I178" s="2">
        <f>VLOOKUP(keyin[[#This Row],[中心頻率]],info!E:G,2,FALSE)</f>
        <v>10</v>
      </c>
      <c r="J178" s="2" t="e">
        <f>VLOOKUP(keyin[[#This Row],[中心頻率2]],info!E:G,2,FALSE)</f>
        <v>#N/A</v>
      </c>
      <c r="K178" s="2" t="e">
        <f>VLOOKUP(keyin[[#This Row],[中心頻率3]],info!E:G,2,FALSE)</f>
        <v>#N/A</v>
      </c>
      <c r="L178" s="2" t="e">
        <f>VLOOKUP(keyin[[#This Row],[中心頻率4]],info!E:G,2,FALSE)</f>
        <v>#N/A</v>
      </c>
      <c r="M178" s="2">
        <v>40</v>
      </c>
      <c r="N178" s="1" t="s">
        <v>401</v>
      </c>
      <c r="O178" s="4">
        <v>1</v>
      </c>
      <c r="P178" s="4">
        <v>1</v>
      </c>
      <c r="Q178" s="5"/>
    </row>
    <row r="179" spans="1:17" x14ac:dyDescent="0.25">
      <c r="A179" s="1" t="s">
        <v>600</v>
      </c>
      <c r="B179" s="2">
        <v>1857.5</v>
      </c>
      <c r="C179" s="2">
        <v>945</v>
      </c>
      <c r="D179" s="2">
        <v>2650</v>
      </c>
      <c r="F179" s="3" t="str">
        <f>VLOOKUP(keyin[[#This Row],[中心頻率]],info!E:G,3,FALSE)</f>
        <v>CHT</v>
      </c>
      <c r="G179" s="6">
        <v>42572</v>
      </c>
      <c r="H179" s="6">
        <v>43744</v>
      </c>
      <c r="I179" s="2">
        <f>VLOOKUP(keyin[[#This Row],[中心頻率]],info!E:G,2,FALSE)</f>
        <v>15</v>
      </c>
      <c r="J179" s="2">
        <f>VLOOKUP(keyin[[#This Row],[中心頻率2]],info!E:G,2,FALSE)</f>
        <v>10</v>
      </c>
      <c r="K179" s="2">
        <f>VLOOKUP(keyin[[#This Row],[中心頻率3]],info!E:G,2,FALSE)</f>
        <v>20</v>
      </c>
      <c r="L179" s="2" t="e">
        <f>VLOOKUP(keyin[[#This Row],[中心頻率4]],info!E:G,2,FALSE)</f>
        <v>#N/A</v>
      </c>
      <c r="M179" s="2">
        <v>40</v>
      </c>
      <c r="N179" s="1" t="s">
        <v>401</v>
      </c>
      <c r="O179" s="4">
        <v>1</v>
      </c>
      <c r="P179" s="4">
        <v>1</v>
      </c>
      <c r="Q179" s="5"/>
    </row>
    <row r="180" spans="1:17" x14ac:dyDescent="0.25">
      <c r="A180" s="1" t="s">
        <v>601</v>
      </c>
      <c r="B180" s="2">
        <v>935</v>
      </c>
      <c r="C180" s="2">
        <v>2630</v>
      </c>
      <c r="F180" s="3" t="str">
        <f>VLOOKUP(keyin[[#This Row],[中心頻率]],info!E:G,3,FALSE)</f>
        <v>T-STAR</v>
      </c>
      <c r="G180" s="6">
        <v>42731</v>
      </c>
      <c r="H180" s="6">
        <v>43780</v>
      </c>
      <c r="I180" s="2">
        <f>VLOOKUP(keyin[[#This Row],[中心頻率]],info!E:G,2,FALSE)</f>
        <v>10</v>
      </c>
      <c r="J180" s="2">
        <f>VLOOKUP(keyin[[#This Row],[中心頻率2]],info!E:G,2,FALSE)</f>
        <v>20</v>
      </c>
      <c r="K180" s="2" t="e">
        <f>VLOOKUP(keyin[[#This Row],[中心頻率3]],info!E:G,2,FALSE)</f>
        <v>#N/A</v>
      </c>
      <c r="L180" s="2" t="e">
        <f>VLOOKUP(keyin[[#This Row],[中心頻率4]],info!E:G,2,FALSE)</f>
        <v>#N/A</v>
      </c>
      <c r="M180" s="2">
        <v>160</v>
      </c>
      <c r="N180" s="1" t="s">
        <v>401</v>
      </c>
      <c r="O180" s="4">
        <v>1</v>
      </c>
      <c r="P180" s="4">
        <v>1</v>
      </c>
      <c r="Q180" s="5"/>
    </row>
    <row r="181" spans="1:17" ht="15.75" thickBot="1" x14ac:dyDescent="0.3">
      <c r="A181" s="1" t="s">
        <v>602</v>
      </c>
      <c r="B181" s="2">
        <v>793</v>
      </c>
      <c r="C181" s="2">
        <v>1810.65</v>
      </c>
      <c r="F181" s="3" t="str">
        <f>VLOOKUP(keyin[[#This Row],[中心頻率]],info!E:G,3,FALSE)</f>
        <v>TWM</v>
      </c>
      <c r="G181" s="6">
        <v>42751</v>
      </c>
      <c r="H181" s="6">
        <v>43773</v>
      </c>
      <c r="I181" s="2">
        <f>VLOOKUP(keyin[[#This Row],[中心頻率]],info!E:G,2,FALSE)</f>
        <v>20</v>
      </c>
      <c r="J181" s="2">
        <f>VLOOKUP(keyin[[#This Row],[中心頻率2]],info!E:G,2,FALSE)</f>
        <v>11.3</v>
      </c>
      <c r="K181" s="2" t="e">
        <f>VLOOKUP(keyin[[#This Row],[中心頻率3]],info!E:G,2,FALSE)</f>
        <v>#N/A</v>
      </c>
      <c r="L181" s="2" t="e">
        <f>VLOOKUP(keyin[[#This Row],[中心頻率4]],info!E:G,2,FALSE)</f>
        <v>#N/A</v>
      </c>
      <c r="M181" s="2">
        <v>60</v>
      </c>
      <c r="N181" s="1" t="s">
        <v>401</v>
      </c>
      <c r="O181" s="4">
        <v>1</v>
      </c>
      <c r="P181" s="4">
        <v>1</v>
      </c>
      <c r="Q181" s="5"/>
    </row>
    <row r="182" spans="1:17" ht="16.5" thickTop="1" thickBot="1" x14ac:dyDescent="0.3">
      <c r="A182" s="8" t="s">
        <v>581</v>
      </c>
      <c r="B182" s="2">
        <v>773</v>
      </c>
      <c r="C182" s="2">
        <v>1835</v>
      </c>
      <c r="D182" s="2">
        <v>1844.35</v>
      </c>
      <c r="E182" s="2">
        <v>2670</v>
      </c>
      <c r="F182" s="3" t="str">
        <f>VLOOKUP(keyin[[#This Row],[中心頻率]],info!E:G,3,FALSE)</f>
        <v>FET</v>
      </c>
      <c r="G182" s="6">
        <v>42466</v>
      </c>
      <c r="H182" s="6">
        <v>43855</v>
      </c>
      <c r="I182" s="2">
        <f>VLOOKUP(keyin[[#This Row],[中心頻率]],info!E:G,2,FALSE)</f>
        <v>10</v>
      </c>
      <c r="J182" s="2">
        <f>VLOOKUP(keyin[[#This Row],[中心頻率2]],info!E:G,2,FALSE)</f>
        <v>10</v>
      </c>
      <c r="K182" s="2">
        <f>VLOOKUP(keyin[[#This Row],[中心頻率3]],info!E:G,2,FALSE)</f>
        <v>8.6999999999999993</v>
      </c>
      <c r="L182" s="2">
        <f>VLOOKUP(keyin[[#This Row],[中心頻率4]],info!E:G,2,FALSE)</f>
        <v>20</v>
      </c>
      <c r="M182" s="2">
        <v>80</v>
      </c>
      <c r="N182" s="1" t="s">
        <v>401</v>
      </c>
      <c r="O182" s="4">
        <v>1</v>
      </c>
      <c r="P182" s="4">
        <v>1</v>
      </c>
      <c r="Q182" s="5"/>
    </row>
    <row r="183" spans="1:17" ht="15.75" thickTop="1" x14ac:dyDescent="0.25">
      <c r="A183" s="1" t="s">
        <v>604</v>
      </c>
      <c r="B183" s="2">
        <v>945</v>
      </c>
      <c r="F183" s="3" t="str">
        <f>VLOOKUP(keyin[[#This Row],[中心頻率]],info!E:G,3,FALSE)</f>
        <v>CHT</v>
      </c>
      <c r="G183" s="6">
        <v>42061</v>
      </c>
      <c r="H183" s="6">
        <v>43886</v>
      </c>
      <c r="I183" s="2">
        <f>VLOOKUP(keyin[[#This Row],[中心頻率]],info!E:G,2,FALSE)</f>
        <v>10</v>
      </c>
      <c r="J183" s="2" t="e">
        <f>VLOOKUP(keyin[[#This Row],[中心頻率2]],info!E:G,2,FALSE)</f>
        <v>#N/A</v>
      </c>
      <c r="K183" s="2" t="e">
        <f>VLOOKUP(keyin[[#This Row],[中心頻率3]],info!E:G,2,FALSE)</f>
        <v>#N/A</v>
      </c>
      <c r="L183" s="2" t="e">
        <f>VLOOKUP(keyin[[#This Row],[中心頻率4]],info!E:G,2,FALSE)</f>
        <v>#N/A</v>
      </c>
      <c r="M183" s="2">
        <v>2.5</v>
      </c>
      <c r="N183" s="1" t="s">
        <v>401</v>
      </c>
      <c r="O183" s="4">
        <v>1</v>
      </c>
      <c r="P183" s="4">
        <v>1</v>
      </c>
      <c r="Q183" s="5"/>
    </row>
    <row r="184" spans="1:17" x14ac:dyDescent="0.25">
      <c r="A184" s="1" t="s">
        <v>605</v>
      </c>
      <c r="B184" s="2">
        <v>935</v>
      </c>
      <c r="C184" s="2">
        <v>2630</v>
      </c>
      <c r="F184" s="3" t="str">
        <f>VLOOKUP(keyin[[#This Row],[中心頻率]],info!E:G,3,FALSE)</f>
        <v>T-STAR</v>
      </c>
      <c r="G184" s="6">
        <v>42705</v>
      </c>
      <c r="H184" s="6">
        <v>43985</v>
      </c>
      <c r="I184" s="2">
        <f>VLOOKUP(keyin[[#This Row],[中心頻率]],info!E:G,2,FALSE)</f>
        <v>10</v>
      </c>
      <c r="J184" s="2">
        <f>VLOOKUP(keyin[[#This Row],[中心頻率2]],info!E:G,2,FALSE)</f>
        <v>20</v>
      </c>
      <c r="K184" s="2" t="e">
        <f>VLOOKUP(keyin[[#This Row],[中心頻率3]],info!E:G,2,FALSE)</f>
        <v>#N/A</v>
      </c>
      <c r="L184" s="2" t="e">
        <f>VLOOKUP(keyin[[#This Row],[中心頻率4]],info!E:G,2,FALSE)</f>
        <v>#N/A</v>
      </c>
      <c r="M184" s="2">
        <v>160</v>
      </c>
      <c r="N184" s="1" t="s">
        <v>401</v>
      </c>
      <c r="O184" s="4">
        <v>0</v>
      </c>
      <c r="P184" s="4">
        <v>1</v>
      </c>
      <c r="Q184" s="5"/>
    </row>
    <row r="185" spans="1:17" x14ac:dyDescent="0.25">
      <c r="A185" s="1" t="s">
        <v>606</v>
      </c>
      <c r="B185" s="2">
        <v>793</v>
      </c>
      <c r="C185" s="2">
        <v>1810.65</v>
      </c>
      <c r="F185" s="3" t="str">
        <f>VLOOKUP(keyin[[#This Row],[中心頻率]],info!E:G,3,FALSE)</f>
        <v>TWM</v>
      </c>
      <c r="G185" s="6">
        <v>42293</v>
      </c>
      <c r="H185" s="6">
        <v>44060</v>
      </c>
      <c r="I185" s="2">
        <f>VLOOKUP(keyin[[#This Row],[中心頻率]],info!E:G,2,FALSE)</f>
        <v>20</v>
      </c>
      <c r="J185" s="2">
        <f>VLOOKUP(keyin[[#This Row],[中心頻率2]],info!E:G,2,FALSE)</f>
        <v>11.3</v>
      </c>
      <c r="K185" s="2" t="e">
        <f>VLOOKUP(keyin[[#This Row],[中心頻率3]],info!E:G,2,FALSE)</f>
        <v>#N/A</v>
      </c>
      <c r="L185" s="2" t="e">
        <f>VLOOKUP(keyin[[#This Row],[中心頻率4]],info!E:G,2,FALSE)</f>
        <v>#N/A</v>
      </c>
      <c r="M185" s="2">
        <v>80</v>
      </c>
      <c r="N185" s="1" t="s">
        <v>401</v>
      </c>
      <c r="O185" s="4">
        <v>0</v>
      </c>
      <c r="P185" s="4">
        <v>1</v>
      </c>
      <c r="Q185" s="5"/>
    </row>
    <row r="186" spans="1:17" x14ac:dyDescent="0.25">
      <c r="A186" s="1" t="s">
        <v>607</v>
      </c>
      <c r="B186" s="2">
        <v>2650</v>
      </c>
      <c r="C186" s="2">
        <v>1857.5</v>
      </c>
      <c r="D186" s="2">
        <v>945</v>
      </c>
      <c r="F186" s="3" t="str">
        <f>VLOOKUP(keyin[[#This Row],[中心頻率]],info!E:G,3,FALSE)</f>
        <v>CHT</v>
      </c>
      <c r="G186" s="6">
        <v>42586</v>
      </c>
      <c r="H186" s="6">
        <v>44209</v>
      </c>
      <c r="I186" s="2">
        <f>VLOOKUP(keyin[[#This Row],[中心頻率]],info!E:G,2,FALSE)</f>
        <v>20</v>
      </c>
      <c r="J186" s="2">
        <f>VLOOKUP(keyin[[#This Row],[中心頻率2]],info!E:G,2,FALSE)</f>
        <v>15</v>
      </c>
      <c r="K186" s="2">
        <f>VLOOKUP(keyin[[#This Row],[中心頻率3]],info!E:G,2,FALSE)</f>
        <v>10</v>
      </c>
      <c r="L186" s="2" t="e">
        <f>VLOOKUP(keyin[[#This Row],[中心頻率4]],info!E:G,2,FALSE)</f>
        <v>#N/A</v>
      </c>
      <c r="M186" s="2">
        <v>60</v>
      </c>
      <c r="N186" s="1" t="s">
        <v>401</v>
      </c>
      <c r="O186" s="4">
        <v>0</v>
      </c>
      <c r="P186" s="4">
        <v>1</v>
      </c>
      <c r="Q186" s="5"/>
    </row>
    <row r="187" spans="1:17" x14ac:dyDescent="0.25">
      <c r="A187" s="1" t="s">
        <v>608</v>
      </c>
      <c r="B187" s="2">
        <v>793</v>
      </c>
      <c r="C187" s="2">
        <v>1810.65</v>
      </c>
      <c r="F187" s="3" t="str">
        <f>VLOOKUP(keyin[[#This Row],[中心頻率]],info!E:G,3,FALSE)</f>
        <v>TWM</v>
      </c>
      <c r="G187" s="6">
        <v>42682</v>
      </c>
      <c r="H187" s="6">
        <v>44444</v>
      </c>
      <c r="I187" s="2">
        <f>VLOOKUP(keyin[[#This Row],[中心頻率]],info!E:G,2,FALSE)</f>
        <v>20</v>
      </c>
      <c r="J187" s="2">
        <f>VLOOKUP(keyin[[#This Row],[中心頻率2]],info!E:G,2,FALSE)</f>
        <v>11.3</v>
      </c>
      <c r="K187" s="2" t="e">
        <f>VLOOKUP(keyin[[#This Row],[中心頻率3]],info!E:G,2,FALSE)</f>
        <v>#N/A</v>
      </c>
      <c r="L187" s="2" t="e">
        <f>VLOOKUP(keyin[[#This Row],[中心頻率4]],info!E:G,2,FALSE)</f>
        <v>#N/A</v>
      </c>
      <c r="M187" s="2">
        <v>60</v>
      </c>
      <c r="N187" s="1" t="s">
        <v>401</v>
      </c>
      <c r="O187" s="4">
        <v>0</v>
      </c>
      <c r="P187" s="4">
        <v>1</v>
      </c>
      <c r="Q187" s="5"/>
    </row>
    <row r="188" spans="1:17" x14ac:dyDescent="0.25">
      <c r="A188" s="1" t="s">
        <v>609</v>
      </c>
      <c r="B188" s="2">
        <v>763</v>
      </c>
      <c r="F188" s="3" t="str">
        <f>VLOOKUP(keyin[[#This Row],[中心頻率]],info!E:G,3,FALSE)</f>
        <v>GT</v>
      </c>
      <c r="G188" s="6">
        <v>42800</v>
      </c>
      <c r="H188" s="6">
        <v>44625</v>
      </c>
      <c r="I188" s="2">
        <f>VLOOKUP(keyin[[#This Row],[中心頻率]],info!E:G,2,FALSE)</f>
        <v>10</v>
      </c>
      <c r="J188" s="2" t="e">
        <f>VLOOKUP(keyin[[#This Row],[中心頻率2]],info!E:G,2,FALSE)</f>
        <v>#N/A</v>
      </c>
      <c r="K188" s="2" t="e">
        <f>VLOOKUP(keyin[[#This Row],[中心頻率3]],info!E:G,2,FALSE)</f>
        <v>#N/A</v>
      </c>
      <c r="L188" s="2" t="e">
        <f>VLOOKUP(keyin[[#This Row],[中心頻率4]],info!E:G,2,FALSE)</f>
        <v>#N/A</v>
      </c>
      <c r="M188" s="2">
        <v>40</v>
      </c>
      <c r="N188" s="1" t="s">
        <v>401</v>
      </c>
      <c r="O188" s="4">
        <v>1</v>
      </c>
      <c r="P188" s="4">
        <v>1</v>
      </c>
      <c r="Q188" s="5"/>
    </row>
    <row r="189" spans="1:17" x14ac:dyDescent="0.25">
      <c r="A189" s="1" t="s">
        <v>610</v>
      </c>
      <c r="B189" s="2">
        <v>1835</v>
      </c>
      <c r="C189" s="2">
        <v>1844.35</v>
      </c>
      <c r="F189" s="3" t="str">
        <f>VLOOKUP(keyin[[#This Row],[中心頻率]],info!E:G,3,FALSE)</f>
        <v>FET</v>
      </c>
      <c r="G189" s="6">
        <v>42171</v>
      </c>
      <c r="H189" s="6">
        <v>43997</v>
      </c>
      <c r="I189" s="2">
        <f>VLOOKUP(keyin[[#This Row],[中心頻率]],info!E:G,2,FALSE)</f>
        <v>10</v>
      </c>
      <c r="J189" s="2">
        <f>VLOOKUP(keyin[[#This Row],[中心頻率2]],info!E:G,2,FALSE)</f>
        <v>8.6999999999999993</v>
      </c>
      <c r="K189" s="2" t="e">
        <f>VLOOKUP(keyin[[#This Row],[中心頻率3]],info!E:G,2,FALSE)</f>
        <v>#N/A</v>
      </c>
      <c r="L189" s="2" t="e">
        <f>VLOOKUP(keyin[[#This Row],[中心頻率4]],info!E:G,2,FALSE)</f>
        <v>#N/A</v>
      </c>
      <c r="M189" s="2">
        <v>18</v>
      </c>
      <c r="N189" s="1" t="s">
        <v>401</v>
      </c>
      <c r="O189" s="4">
        <v>0</v>
      </c>
      <c r="P189" s="4">
        <v>1</v>
      </c>
      <c r="Q189" s="5"/>
    </row>
    <row r="190" spans="1:17" x14ac:dyDescent="0.25">
      <c r="A190" s="1" t="s">
        <v>612</v>
      </c>
      <c r="B190" s="2">
        <v>793</v>
      </c>
      <c r="C190" s="2">
        <v>1810.65</v>
      </c>
      <c r="F190" s="3" t="str">
        <f>VLOOKUP(keyin[[#This Row],[中心頻率]],info!E:G,3,FALSE)</f>
        <v>TWM</v>
      </c>
      <c r="G190" s="6">
        <v>42670</v>
      </c>
      <c r="H190" s="6">
        <v>43704</v>
      </c>
      <c r="I190" s="2">
        <f>VLOOKUP(keyin[[#This Row],[中心頻率]],info!E:G,2,FALSE)</f>
        <v>20</v>
      </c>
      <c r="J190" s="2">
        <f>VLOOKUP(keyin[[#This Row],[中心頻率2]],info!E:G,2,FALSE)</f>
        <v>11.3</v>
      </c>
      <c r="K190" s="2" t="e">
        <f>VLOOKUP(keyin[[#This Row],[中心頻率3]],info!E:G,2,FALSE)</f>
        <v>#N/A</v>
      </c>
      <c r="L190" s="2" t="e">
        <f>VLOOKUP(keyin[[#This Row],[中心頻率4]],info!E:G,2,FALSE)</f>
        <v>#N/A</v>
      </c>
      <c r="M190" s="2">
        <v>60</v>
      </c>
      <c r="N190" s="1" t="s">
        <v>401</v>
      </c>
      <c r="O190" s="4">
        <v>1</v>
      </c>
      <c r="P190" s="4">
        <v>1</v>
      </c>
      <c r="Q190" s="5" t="s">
        <v>611</v>
      </c>
    </row>
    <row r="191" spans="1:17" x14ac:dyDescent="0.25">
      <c r="A191" s="1" t="s">
        <v>613</v>
      </c>
      <c r="B191" s="2">
        <v>935</v>
      </c>
      <c r="F191" s="3" t="str">
        <f>VLOOKUP(keyin[[#This Row],[中心頻率]],info!E:G,3,FALSE)</f>
        <v>T-STAR</v>
      </c>
      <c r="G191" s="6">
        <v>41941</v>
      </c>
      <c r="H191" s="6">
        <v>43766</v>
      </c>
      <c r="I191" s="2">
        <f>VLOOKUP(keyin[[#This Row],[中心頻率]],info!E:G,2,FALSE)</f>
        <v>10</v>
      </c>
      <c r="J191" s="2" t="e">
        <f>VLOOKUP(keyin[[#This Row],[中心頻率2]],info!E:G,2,FALSE)</f>
        <v>#N/A</v>
      </c>
      <c r="K191" s="2" t="e">
        <f>VLOOKUP(keyin[[#This Row],[中心頻率3]],info!E:G,2,FALSE)</f>
        <v>#N/A</v>
      </c>
      <c r="L191" s="2" t="e">
        <f>VLOOKUP(keyin[[#This Row],[中心頻率4]],info!E:G,2,FALSE)</f>
        <v>#N/A</v>
      </c>
      <c r="M191" s="2">
        <v>40</v>
      </c>
      <c r="N191" s="1" t="s">
        <v>401</v>
      </c>
      <c r="O191" s="4">
        <v>1</v>
      </c>
      <c r="P191" s="4">
        <v>1</v>
      </c>
      <c r="Q191" s="5"/>
    </row>
    <row r="192" spans="1:17" x14ac:dyDescent="0.25">
      <c r="A192" s="1" t="s">
        <v>614</v>
      </c>
      <c r="B192" s="2">
        <v>773</v>
      </c>
      <c r="C192" s="2">
        <v>1835</v>
      </c>
      <c r="D192" s="2">
        <v>1844.35</v>
      </c>
      <c r="E192" s="2">
        <v>2670</v>
      </c>
      <c r="F192" s="3" t="str">
        <f>VLOOKUP(keyin[[#This Row],[中心頻率]],info!E:G,3,FALSE)</f>
        <v>FET</v>
      </c>
      <c r="G192" s="6">
        <v>42466</v>
      </c>
      <c r="H192" s="6">
        <v>43785</v>
      </c>
      <c r="I192" s="2">
        <f>VLOOKUP(keyin[[#This Row],[中心頻率]],info!E:G,2,FALSE)</f>
        <v>10</v>
      </c>
      <c r="J192" s="2">
        <f>VLOOKUP(keyin[[#This Row],[中心頻率2]],info!E:G,2,FALSE)</f>
        <v>10</v>
      </c>
      <c r="K192" s="2">
        <f>VLOOKUP(keyin[[#This Row],[中心頻率3]],info!E:G,2,FALSE)</f>
        <v>8.6999999999999993</v>
      </c>
      <c r="L192" s="2">
        <f>VLOOKUP(keyin[[#This Row],[中心頻率4]],info!E:G,2,FALSE)</f>
        <v>20</v>
      </c>
      <c r="M192" s="2">
        <v>80</v>
      </c>
      <c r="N192" s="1" t="s">
        <v>401</v>
      </c>
      <c r="O192" s="4">
        <v>0</v>
      </c>
      <c r="P192" s="4">
        <v>1</v>
      </c>
      <c r="Q192" s="5"/>
    </row>
    <row r="193" spans="1:17" x14ac:dyDescent="0.25">
      <c r="A193" s="1" t="s">
        <v>615</v>
      </c>
      <c r="B193" s="2">
        <v>945</v>
      </c>
      <c r="F193" s="3" t="str">
        <f>VLOOKUP(keyin[[#This Row],[中心頻率]],info!E:G,3,FALSE)</f>
        <v>CHT</v>
      </c>
      <c r="G193" s="6">
        <v>41963</v>
      </c>
      <c r="H193" s="6">
        <v>43788</v>
      </c>
      <c r="I193" s="2">
        <f>VLOOKUP(keyin[[#This Row],[中心頻率]],info!E:G,2,FALSE)</f>
        <v>10</v>
      </c>
      <c r="J193" s="2" t="e">
        <f>VLOOKUP(keyin[[#This Row],[中心頻率2]],info!E:G,2,FALSE)</f>
        <v>#N/A</v>
      </c>
      <c r="K193" s="2" t="e">
        <f>VLOOKUP(keyin[[#This Row],[中心頻率3]],info!E:G,2,FALSE)</f>
        <v>#N/A</v>
      </c>
      <c r="L193" s="2" t="e">
        <f>VLOOKUP(keyin[[#This Row],[中心頻率4]],info!E:G,2,FALSE)</f>
        <v>#N/A</v>
      </c>
      <c r="M193" s="2">
        <v>30</v>
      </c>
      <c r="N193" s="1" t="s">
        <v>401</v>
      </c>
      <c r="O193" s="4">
        <v>10</v>
      </c>
      <c r="P193" s="4">
        <v>1</v>
      </c>
      <c r="Q193" s="5"/>
    </row>
    <row r="194" spans="1:17" x14ac:dyDescent="0.25">
      <c r="A194" s="1" t="s">
        <v>616</v>
      </c>
      <c r="B194" s="2">
        <v>1857.5</v>
      </c>
      <c r="C194" s="2">
        <v>945</v>
      </c>
      <c r="D194" s="2">
        <v>2650</v>
      </c>
      <c r="F194" s="3" t="str">
        <f>VLOOKUP(keyin[[#This Row],[中心頻率]],info!E:G,3,FALSE)</f>
        <v>CHT</v>
      </c>
      <c r="G194" s="6">
        <v>42447</v>
      </c>
      <c r="H194" s="6">
        <v>43851</v>
      </c>
      <c r="I194" s="2">
        <f>VLOOKUP(keyin[[#This Row],[中心頻率]],info!E:G,2,FALSE)</f>
        <v>15</v>
      </c>
      <c r="J194" s="2">
        <f>VLOOKUP(keyin[[#This Row],[中心頻率2]],info!E:G,2,FALSE)</f>
        <v>10</v>
      </c>
      <c r="K194" s="2">
        <f>VLOOKUP(keyin[[#This Row],[中心頻率3]],info!E:G,2,FALSE)</f>
        <v>20</v>
      </c>
      <c r="L194" s="2" t="e">
        <f>VLOOKUP(keyin[[#This Row],[中心頻率4]],info!E:G,2,FALSE)</f>
        <v>#N/A</v>
      </c>
      <c r="M194" s="2">
        <v>40</v>
      </c>
      <c r="N194" s="1" t="s">
        <v>401</v>
      </c>
      <c r="O194" s="4">
        <v>0</v>
      </c>
      <c r="P194" s="4">
        <v>1</v>
      </c>
      <c r="Q194" s="5"/>
    </row>
    <row r="195" spans="1:17" x14ac:dyDescent="0.25">
      <c r="A195" s="1" t="s">
        <v>617</v>
      </c>
      <c r="B195" s="2">
        <v>945</v>
      </c>
      <c r="F195" s="3" t="str">
        <f>VLOOKUP(keyin[[#This Row],[中心頻率]],info!E:G,3,FALSE)</f>
        <v>CHT</v>
      </c>
      <c r="G195" s="6">
        <v>42051</v>
      </c>
      <c r="H195" s="6">
        <v>43876</v>
      </c>
      <c r="I195" s="2">
        <f>VLOOKUP(keyin[[#This Row],[中心頻率]],info!E:G,2,FALSE)</f>
        <v>10</v>
      </c>
      <c r="J195" s="2" t="e">
        <f>VLOOKUP(keyin[[#This Row],[中心頻率2]],info!E:G,2,FALSE)</f>
        <v>#N/A</v>
      </c>
      <c r="K195" s="2" t="e">
        <f>VLOOKUP(keyin[[#This Row],[中心頻率3]],info!E:G,2,FALSE)</f>
        <v>#N/A</v>
      </c>
      <c r="L195" s="2" t="e">
        <f>VLOOKUP(keyin[[#This Row],[中心頻率4]],info!E:G,2,FALSE)</f>
        <v>#N/A</v>
      </c>
      <c r="M195" s="2">
        <v>30</v>
      </c>
      <c r="N195" s="1" t="s">
        <v>401</v>
      </c>
      <c r="O195" s="4">
        <v>0</v>
      </c>
      <c r="P195" s="4">
        <v>1</v>
      </c>
      <c r="Q195" s="5"/>
    </row>
    <row r="196" spans="1:17" x14ac:dyDescent="0.25">
      <c r="A196" s="1" t="s">
        <v>618</v>
      </c>
      <c r="B196" s="2">
        <v>945</v>
      </c>
      <c r="F196" s="3" t="str">
        <f>VLOOKUP(keyin[[#This Row],[中心頻率]],info!E:G,3,FALSE)</f>
        <v>CHT</v>
      </c>
      <c r="G196" s="6">
        <v>42051</v>
      </c>
      <c r="H196" s="6">
        <v>43876</v>
      </c>
      <c r="I196" s="2">
        <f>VLOOKUP(keyin[[#This Row],[中心頻率]],info!E:G,2,FALSE)</f>
        <v>10</v>
      </c>
      <c r="J196" s="2" t="e">
        <f>VLOOKUP(keyin[[#This Row],[中心頻率2]],info!E:G,2,FALSE)</f>
        <v>#N/A</v>
      </c>
      <c r="K196" s="2" t="e">
        <f>VLOOKUP(keyin[[#This Row],[中心頻率3]],info!E:G,2,FALSE)</f>
        <v>#N/A</v>
      </c>
      <c r="L196" s="2" t="e">
        <f>VLOOKUP(keyin[[#This Row],[中心頻率4]],info!E:G,2,FALSE)</f>
        <v>#N/A</v>
      </c>
      <c r="M196" s="2">
        <v>30</v>
      </c>
      <c r="N196" s="1" t="s">
        <v>401</v>
      </c>
      <c r="O196" s="4">
        <v>0</v>
      </c>
      <c r="P196" s="4">
        <v>1</v>
      </c>
      <c r="Q196" s="5"/>
    </row>
    <row r="197" spans="1:17" x14ac:dyDescent="0.25">
      <c r="A197" s="1" t="s">
        <v>619</v>
      </c>
      <c r="B197" s="2">
        <v>945</v>
      </c>
      <c r="F197" s="3" t="str">
        <f>VLOOKUP(keyin[[#This Row],[中心頻率]],info!E:G,3,FALSE)</f>
        <v>CHT</v>
      </c>
      <c r="G197" s="6">
        <v>42073</v>
      </c>
      <c r="H197" s="6">
        <v>43899</v>
      </c>
      <c r="I197" s="2">
        <f>VLOOKUP(keyin[[#This Row],[中心頻率]],info!E:G,2,FALSE)</f>
        <v>10</v>
      </c>
      <c r="J197" s="2" t="e">
        <f>VLOOKUP(keyin[[#This Row],[中心頻率2]],info!E:G,2,FALSE)</f>
        <v>#N/A</v>
      </c>
      <c r="K197" s="2" t="e">
        <f>VLOOKUP(keyin[[#This Row],[中心頻率3]],info!E:G,2,FALSE)</f>
        <v>#N/A</v>
      </c>
      <c r="L197" s="2" t="e">
        <f>VLOOKUP(keyin[[#This Row],[中心頻率4]],info!E:G,2,FALSE)</f>
        <v>#N/A</v>
      </c>
      <c r="M197" s="2">
        <v>30</v>
      </c>
      <c r="N197" s="1" t="s">
        <v>401</v>
      </c>
      <c r="O197" s="4">
        <v>1</v>
      </c>
      <c r="P197" s="4">
        <v>1</v>
      </c>
      <c r="Q197" s="5"/>
    </row>
    <row r="198" spans="1:17" x14ac:dyDescent="0.25">
      <c r="A198" s="1" t="s">
        <v>620</v>
      </c>
      <c r="B198" s="2">
        <v>763</v>
      </c>
      <c r="F198" s="3" t="str">
        <f>VLOOKUP(keyin[[#This Row],[中心頻率]],info!E:G,3,FALSE)</f>
        <v>GT</v>
      </c>
      <c r="G198" s="6">
        <v>42223</v>
      </c>
      <c r="H198" s="6">
        <v>44049</v>
      </c>
      <c r="I198" s="2">
        <f>VLOOKUP(keyin[[#This Row],[中心頻率]],info!E:G,2,FALSE)</f>
        <v>10</v>
      </c>
      <c r="J198" s="2" t="e">
        <f>VLOOKUP(keyin[[#This Row],[中心頻率2]],info!E:G,2,FALSE)</f>
        <v>#N/A</v>
      </c>
      <c r="K198" s="2" t="e">
        <f>VLOOKUP(keyin[[#This Row],[中心頻率3]],info!E:G,2,FALSE)</f>
        <v>#N/A</v>
      </c>
      <c r="L198" s="2" t="e">
        <f>VLOOKUP(keyin[[#This Row],[中心頻率4]],info!E:G,2,FALSE)</f>
        <v>#N/A</v>
      </c>
      <c r="M198" s="2">
        <v>40</v>
      </c>
      <c r="N198" s="1" t="s">
        <v>401</v>
      </c>
      <c r="O198" s="4">
        <v>0</v>
      </c>
      <c r="P198" s="4">
        <v>1</v>
      </c>
      <c r="Q198" s="5"/>
    </row>
    <row r="199" spans="1:17" x14ac:dyDescent="0.25">
      <c r="A199" s="1" t="s">
        <v>621</v>
      </c>
      <c r="B199" s="2">
        <v>763</v>
      </c>
      <c r="F199" s="3" t="str">
        <f>VLOOKUP(keyin[[#This Row],[中心頻率]],info!E:G,3,FALSE)</f>
        <v>GT</v>
      </c>
      <c r="G199" s="6">
        <v>42223</v>
      </c>
      <c r="H199" s="6">
        <v>44049</v>
      </c>
      <c r="I199" s="2">
        <f>VLOOKUP(keyin[[#This Row],[中心頻率]],info!E:G,2,FALSE)</f>
        <v>10</v>
      </c>
      <c r="J199" s="2" t="e">
        <f>VLOOKUP(keyin[[#This Row],[中心頻率2]],info!E:G,2,FALSE)</f>
        <v>#N/A</v>
      </c>
      <c r="K199" s="2" t="e">
        <f>VLOOKUP(keyin[[#This Row],[中心頻率3]],info!E:G,2,FALSE)</f>
        <v>#N/A</v>
      </c>
      <c r="L199" s="2" t="e">
        <f>VLOOKUP(keyin[[#This Row],[中心頻率4]],info!E:G,2,FALSE)</f>
        <v>#N/A</v>
      </c>
      <c r="M199" s="2">
        <v>40</v>
      </c>
      <c r="N199" s="1" t="s">
        <v>401</v>
      </c>
      <c r="O199" s="4">
        <v>0</v>
      </c>
      <c r="P199" s="4">
        <v>1</v>
      </c>
      <c r="Q199" s="5"/>
    </row>
    <row r="200" spans="1:17" x14ac:dyDescent="0.25">
      <c r="A200" s="1" t="s">
        <v>622</v>
      </c>
      <c r="B200" s="2">
        <v>763</v>
      </c>
      <c r="F200" s="3" t="str">
        <f>VLOOKUP(keyin[[#This Row],[中心頻率]],info!E:G,3,FALSE)</f>
        <v>GT</v>
      </c>
      <c r="G200" s="6">
        <v>42223</v>
      </c>
      <c r="H200" s="6">
        <v>44049</v>
      </c>
      <c r="I200" s="2">
        <f>VLOOKUP(keyin[[#This Row],[中心頻率]],info!E:G,2,FALSE)</f>
        <v>10</v>
      </c>
      <c r="J200" s="2" t="e">
        <f>VLOOKUP(keyin[[#This Row],[中心頻率2]],info!E:G,2,FALSE)</f>
        <v>#N/A</v>
      </c>
      <c r="K200" s="2" t="e">
        <f>VLOOKUP(keyin[[#This Row],[中心頻率3]],info!E:G,2,FALSE)</f>
        <v>#N/A</v>
      </c>
      <c r="L200" s="2" t="e">
        <f>VLOOKUP(keyin[[#This Row],[中心頻率4]],info!E:G,2,FALSE)</f>
        <v>#N/A</v>
      </c>
      <c r="M200" s="2">
        <v>40</v>
      </c>
      <c r="N200" s="1" t="s">
        <v>401</v>
      </c>
      <c r="O200" s="4">
        <v>0</v>
      </c>
      <c r="P200" s="4">
        <v>1</v>
      </c>
      <c r="Q200" s="5"/>
    </row>
    <row r="201" spans="1:17" x14ac:dyDescent="0.25">
      <c r="A201" s="1" t="s">
        <v>623</v>
      </c>
      <c r="B201" s="2">
        <v>793</v>
      </c>
      <c r="C201" s="2">
        <v>1810.65</v>
      </c>
      <c r="F201" s="3" t="str">
        <f>VLOOKUP(keyin[[#This Row],[中心頻率]],info!E:G,3,FALSE)</f>
        <v>TWM</v>
      </c>
      <c r="G201" s="6">
        <v>42269</v>
      </c>
      <c r="H201" s="6">
        <v>44053</v>
      </c>
      <c r="I201" s="2">
        <f>VLOOKUP(keyin[[#This Row],[中心頻率]],info!E:G,2,FALSE)</f>
        <v>20</v>
      </c>
      <c r="J201" s="2">
        <f>VLOOKUP(keyin[[#This Row],[中心頻率2]],info!E:G,2,FALSE)</f>
        <v>11.3</v>
      </c>
      <c r="K201" s="2" t="e">
        <f>VLOOKUP(keyin[[#This Row],[中心頻率3]],info!E:G,2,FALSE)</f>
        <v>#N/A</v>
      </c>
      <c r="L201" s="2" t="e">
        <f>VLOOKUP(keyin[[#This Row],[中心頻率4]],info!E:G,2,FALSE)</f>
        <v>#N/A</v>
      </c>
      <c r="M201" s="2">
        <v>80</v>
      </c>
      <c r="N201" s="1" t="s">
        <v>401</v>
      </c>
      <c r="O201" s="4">
        <v>0</v>
      </c>
      <c r="P201" s="4">
        <v>1</v>
      </c>
      <c r="Q201" s="5"/>
    </row>
    <row r="202" spans="1:17" x14ac:dyDescent="0.25">
      <c r="A202" s="1" t="s">
        <v>624</v>
      </c>
      <c r="B202" s="2">
        <v>793</v>
      </c>
      <c r="C202" s="2">
        <v>1810.65</v>
      </c>
      <c r="F202" s="3" t="str">
        <f>VLOOKUP(keyin[[#This Row],[中心頻率]],info!E:G,3,FALSE)</f>
        <v>TWM</v>
      </c>
      <c r="G202" s="6">
        <v>42293</v>
      </c>
      <c r="H202" s="6">
        <v>44070</v>
      </c>
      <c r="I202" s="2">
        <f>VLOOKUP(keyin[[#This Row],[中心頻率]],info!E:G,2,FALSE)</f>
        <v>20</v>
      </c>
      <c r="J202" s="2">
        <f>VLOOKUP(keyin[[#This Row],[中心頻率2]],info!E:G,2,FALSE)</f>
        <v>11.3</v>
      </c>
      <c r="K202" s="2" t="e">
        <f>VLOOKUP(keyin[[#This Row],[中心頻率3]],info!E:G,2,FALSE)</f>
        <v>#N/A</v>
      </c>
      <c r="L202" s="2" t="e">
        <f>VLOOKUP(keyin[[#This Row],[中心頻率4]],info!E:G,2,FALSE)</f>
        <v>#N/A</v>
      </c>
      <c r="M202" s="2">
        <v>80</v>
      </c>
      <c r="N202" s="1" t="s">
        <v>401</v>
      </c>
      <c r="O202" s="4">
        <v>0</v>
      </c>
      <c r="P202" s="4">
        <v>1</v>
      </c>
      <c r="Q202" s="5"/>
    </row>
    <row r="203" spans="1:17" x14ac:dyDescent="0.25">
      <c r="A203" s="1" t="s">
        <v>625</v>
      </c>
      <c r="B203" s="2">
        <v>763</v>
      </c>
      <c r="F203" s="3" t="str">
        <f>VLOOKUP(keyin[[#This Row],[中心頻率]],info!E:G,3,FALSE)</f>
        <v>GT</v>
      </c>
      <c r="G203" s="6">
        <v>42271</v>
      </c>
      <c r="H203" s="6">
        <v>44097</v>
      </c>
      <c r="I203" s="2">
        <f>VLOOKUP(keyin[[#This Row],[中心頻率]],info!E:G,2,FALSE)</f>
        <v>10</v>
      </c>
      <c r="J203" s="2" t="e">
        <f>VLOOKUP(keyin[[#This Row],[中心頻率2]],info!E:G,2,FALSE)</f>
        <v>#N/A</v>
      </c>
      <c r="K203" s="2" t="e">
        <f>VLOOKUP(keyin[[#This Row],[中心頻率3]],info!E:G,2,FALSE)</f>
        <v>#N/A</v>
      </c>
      <c r="L203" s="2" t="e">
        <f>VLOOKUP(keyin[[#This Row],[中心頻率4]],info!E:G,2,FALSE)</f>
        <v>#N/A</v>
      </c>
      <c r="M203" s="2">
        <v>40</v>
      </c>
      <c r="O203" s="4">
        <v>1</v>
      </c>
      <c r="P203" s="4">
        <v>1</v>
      </c>
      <c r="Q203" s="5"/>
    </row>
    <row r="204" spans="1:17" x14ac:dyDescent="0.25">
      <c r="A204" s="1" t="s">
        <v>626</v>
      </c>
      <c r="B204" s="2">
        <v>935</v>
      </c>
      <c r="F204" s="3" t="str">
        <f>VLOOKUP(keyin[[#This Row],[中心頻率]],info!E:G,3,FALSE)</f>
        <v>T-STAR</v>
      </c>
      <c r="G204" s="6">
        <v>42304</v>
      </c>
      <c r="H204" s="6">
        <v>44130</v>
      </c>
      <c r="I204" s="2">
        <f>VLOOKUP(keyin[[#This Row],[中心頻率]],info!E:G,2,FALSE)</f>
        <v>10</v>
      </c>
      <c r="J204" s="2" t="e">
        <f>VLOOKUP(keyin[[#This Row],[中心頻率2]],info!E:G,2,FALSE)</f>
        <v>#N/A</v>
      </c>
      <c r="K204" s="2" t="e">
        <f>VLOOKUP(keyin[[#This Row],[中心頻率3]],info!E:G,2,FALSE)</f>
        <v>#N/A</v>
      </c>
      <c r="L204" s="2" t="e">
        <f>VLOOKUP(keyin[[#This Row],[中心頻率4]],info!E:G,2,FALSE)</f>
        <v>#N/A</v>
      </c>
      <c r="M204" s="2">
        <v>40</v>
      </c>
      <c r="O204" s="4">
        <v>0</v>
      </c>
      <c r="P204" s="4">
        <v>1</v>
      </c>
      <c r="Q204" s="5"/>
    </row>
    <row r="205" spans="1:17" x14ac:dyDescent="0.25">
      <c r="A205" s="1" t="s">
        <v>627</v>
      </c>
      <c r="B205" s="2">
        <v>1857.5</v>
      </c>
      <c r="C205" s="2">
        <v>945</v>
      </c>
      <c r="F205" s="3" t="str">
        <f>VLOOKUP(keyin[[#This Row],[中心頻率]],info!E:G,3,FALSE)</f>
        <v>CHT</v>
      </c>
      <c r="G205" s="6">
        <v>42363</v>
      </c>
      <c r="H205" s="6">
        <v>44143</v>
      </c>
      <c r="I205" s="2">
        <f>VLOOKUP(keyin[[#This Row],[中心頻率]],info!E:G,2,FALSE)</f>
        <v>15</v>
      </c>
      <c r="J205" s="2">
        <f>VLOOKUP(keyin[[#This Row],[中心頻率2]],info!E:G,2,FALSE)</f>
        <v>10</v>
      </c>
      <c r="K205" s="2" t="e">
        <f>VLOOKUP(keyin[[#This Row],[中心頻率3]],info!E:G,2,FALSE)</f>
        <v>#N/A</v>
      </c>
      <c r="L205" s="2" t="e">
        <f>VLOOKUP(keyin[[#This Row],[中心頻率4]],info!E:G,2,FALSE)</f>
        <v>#N/A</v>
      </c>
      <c r="M205" s="2">
        <v>60</v>
      </c>
      <c r="O205" s="4">
        <v>0</v>
      </c>
      <c r="P205" s="4">
        <v>1</v>
      </c>
      <c r="Q205" s="5"/>
    </row>
    <row r="206" spans="1:17" x14ac:dyDescent="0.25">
      <c r="A206" s="1" t="s">
        <v>628</v>
      </c>
      <c r="B206" s="2">
        <v>1857.5</v>
      </c>
      <c r="C206" s="2">
        <v>945</v>
      </c>
      <c r="F206" s="3" t="str">
        <f>VLOOKUP(keyin[[#This Row],[中心頻率]],info!E:G,3,FALSE)</f>
        <v>CHT</v>
      </c>
      <c r="G206" s="6">
        <v>42363</v>
      </c>
      <c r="H206" s="6">
        <v>44143</v>
      </c>
      <c r="I206" s="2">
        <f>VLOOKUP(keyin[[#This Row],[中心頻率]],info!E:G,2,FALSE)</f>
        <v>15</v>
      </c>
      <c r="J206" s="2">
        <f>VLOOKUP(keyin[[#This Row],[中心頻率2]],info!E:G,2,FALSE)</f>
        <v>10</v>
      </c>
      <c r="K206" s="2" t="e">
        <f>VLOOKUP(keyin[[#This Row],[中心頻率3]],info!E:G,2,FALSE)</f>
        <v>#N/A</v>
      </c>
      <c r="L206" s="2" t="e">
        <f>VLOOKUP(keyin[[#This Row],[中心頻率4]],info!E:G,2,FALSE)</f>
        <v>#N/A</v>
      </c>
      <c r="M206" s="2">
        <v>60</v>
      </c>
      <c r="O206" s="4">
        <v>0</v>
      </c>
      <c r="P206" s="4">
        <v>1</v>
      </c>
      <c r="Q206" s="5"/>
    </row>
    <row r="207" spans="1:17" x14ac:dyDescent="0.25">
      <c r="A207" s="1" t="s">
        <v>629</v>
      </c>
      <c r="B207" s="2">
        <v>935</v>
      </c>
      <c r="F207" s="3" t="str">
        <f>VLOOKUP(keyin[[#This Row],[中心頻率]],info!E:G,3,FALSE)</f>
        <v>T-STAR</v>
      </c>
      <c r="G207" s="6">
        <v>42352</v>
      </c>
      <c r="H207" s="6">
        <v>44178</v>
      </c>
      <c r="I207" s="2">
        <f>VLOOKUP(keyin[[#This Row],[中心頻率]],info!E:G,2,FALSE)</f>
        <v>10</v>
      </c>
      <c r="J207" s="2" t="e">
        <f>VLOOKUP(keyin[[#This Row],[中心頻率2]],info!E:G,2,FALSE)</f>
        <v>#N/A</v>
      </c>
      <c r="K207" s="2" t="e">
        <f>VLOOKUP(keyin[[#This Row],[中心頻率3]],info!E:G,2,FALSE)</f>
        <v>#N/A</v>
      </c>
      <c r="L207" s="2" t="e">
        <f>VLOOKUP(keyin[[#This Row],[中心頻率4]],info!E:G,2,FALSE)</f>
        <v>#N/A</v>
      </c>
      <c r="M207" s="2">
        <v>40</v>
      </c>
      <c r="O207" s="4">
        <v>0</v>
      </c>
      <c r="P207" s="4">
        <v>1</v>
      </c>
      <c r="Q207" s="5"/>
    </row>
    <row r="208" spans="1:17" x14ac:dyDescent="0.25">
      <c r="A208" s="1" t="s">
        <v>630</v>
      </c>
      <c r="B208" s="2">
        <v>935</v>
      </c>
      <c r="F208" s="3" t="str">
        <f>VLOOKUP(keyin[[#This Row],[中心頻率]],info!E:G,3,FALSE)</f>
        <v>T-STAR</v>
      </c>
      <c r="G208" s="6">
        <v>42352</v>
      </c>
      <c r="H208" s="6">
        <v>44178</v>
      </c>
      <c r="I208" s="2">
        <f>VLOOKUP(keyin[[#This Row],[中心頻率]],info!E:G,2,FALSE)</f>
        <v>10</v>
      </c>
      <c r="J208" s="2" t="e">
        <f>VLOOKUP(keyin[[#This Row],[中心頻率2]],info!E:G,2,FALSE)</f>
        <v>#N/A</v>
      </c>
      <c r="K208" s="2" t="e">
        <f>VLOOKUP(keyin[[#This Row],[中心頻率3]],info!E:G,2,FALSE)</f>
        <v>#N/A</v>
      </c>
      <c r="L208" s="2" t="e">
        <f>VLOOKUP(keyin[[#This Row],[中心頻率4]],info!E:G,2,FALSE)</f>
        <v>#N/A</v>
      </c>
      <c r="M208" s="2">
        <v>40</v>
      </c>
      <c r="O208" s="4">
        <v>0</v>
      </c>
      <c r="P208" s="4">
        <v>1</v>
      </c>
      <c r="Q208" s="5"/>
    </row>
    <row r="209" spans="1:17" x14ac:dyDescent="0.25">
      <c r="A209" s="1" t="s">
        <v>631</v>
      </c>
      <c r="B209" s="2">
        <v>773</v>
      </c>
      <c r="F209" s="3" t="str">
        <f>VLOOKUP(keyin[[#This Row],[中心頻率]],info!E:G,3,FALSE)</f>
        <v>FET</v>
      </c>
      <c r="G209" s="6">
        <v>42391</v>
      </c>
      <c r="H209" s="6">
        <v>44217</v>
      </c>
      <c r="I209" s="2">
        <f>VLOOKUP(keyin[[#This Row],[中心頻率]],info!E:G,2,FALSE)</f>
        <v>10</v>
      </c>
      <c r="J209" s="2" t="e">
        <f>VLOOKUP(keyin[[#This Row],[中心頻率2]],info!E:G,2,FALSE)</f>
        <v>#N/A</v>
      </c>
      <c r="K209" s="2" t="e">
        <f>VLOOKUP(keyin[[#This Row],[中心頻率3]],info!E:G,2,FALSE)</f>
        <v>#N/A</v>
      </c>
      <c r="L209" s="2" t="e">
        <f>VLOOKUP(keyin[[#This Row],[中心頻率4]],info!E:G,2,FALSE)</f>
        <v>#N/A</v>
      </c>
      <c r="M209" s="2">
        <v>60</v>
      </c>
      <c r="O209" s="4">
        <v>0</v>
      </c>
      <c r="P209" s="4">
        <v>1</v>
      </c>
      <c r="Q209" s="5"/>
    </row>
    <row r="210" spans="1:17" x14ac:dyDescent="0.25">
      <c r="A210" s="1" t="s">
        <v>632</v>
      </c>
      <c r="B210" s="2">
        <v>773</v>
      </c>
      <c r="F210" s="3" t="str">
        <f>VLOOKUP(keyin[[#This Row],[中心頻率]],info!E:G,3,FALSE)</f>
        <v>FET</v>
      </c>
      <c r="G210" s="6">
        <v>42391</v>
      </c>
      <c r="H210" s="6">
        <v>44217</v>
      </c>
      <c r="I210" s="2">
        <f>VLOOKUP(keyin[[#This Row],[中心頻率]],info!E:G,2,FALSE)</f>
        <v>10</v>
      </c>
      <c r="J210" s="2" t="e">
        <f>VLOOKUP(keyin[[#This Row],[中心頻率2]],info!E:G,2,FALSE)</f>
        <v>#N/A</v>
      </c>
      <c r="K210" s="2" t="e">
        <f>VLOOKUP(keyin[[#This Row],[中心頻率3]],info!E:G,2,FALSE)</f>
        <v>#N/A</v>
      </c>
      <c r="L210" s="2" t="e">
        <f>VLOOKUP(keyin[[#This Row],[中心頻率4]],info!E:G,2,FALSE)</f>
        <v>#N/A</v>
      </c>
      <c r="M210" s="2">
        <v>60</v>
      </c>
      <c r="O210" s="4">
        <v>0</v>
      </c>
      <c r="P210" s="4">
        <v>1</v>
      </c>
      <c r="Q210" s="5"/>
    </row>
    <row r="211" spans="1:17" x14ac:dyDescent="0.25">
      <c r="A211" s="1" t="s">
        <v>633</v>
      </c>
      <c r="B211" s="2">
        <v>773</v>
      </c>
      <c r="F211" s="3" t="str">
        <f>VLOOKUP(keyin[[#This Row],[中心頻率]],info!E:G,3,FALSE)</f>
        <v>FET</v>
      </c>
      <c r="G211" s="6">
        <v>42391</v>
      </c>
      <c r="H211" s="6">
        <v>44217</v>
      </c>
      <c r="I211" s="2">
        <f>VLOOKUP(keyin[[#This Row],[中心頻率]],info!E:G,2,FALSE)</f>
        <v>10</v>
      </c>
      <c r="J211" s="2" t="e">
        <f>VLOOKUP(keyin[[#This Row],[中心頻率2]],info!E:G,2,FALSE)</f>
        <v>#N/A</v>
      </c>
      <c r="K211" s="2" t="e">
        <f>VLOOKUP(keyin[[#This Row],[中心頻率3]],info!E:G,2,FALSE)</f>
        <v>#N/A</v>
      </c>
      <c r="L211" s="2" t="e">
        <f>VLOOKUP(keyin[[#This Row],[中心頻率4]],info!E:G,2,FALSE)</f>
        <v>#N/A</v>
      </c>
      <c r="M211" s="2">
        <v>60</v>
      </c>
      <c r="O211" s="4">
        <v>0</v>
      </c>
      <c r="P211" s="4">
        <v>1</v>
      </c>
      <c r="Q211" s="5"/>
    </row>
    <row r="212" spans="1:17" x14ac:dyDescent="0.25">
      <c r="A212" s="1" t="s">
        <v>634</v>
      </c>
      <c r="B212" s="2">
        <v>935</v>
      </c>
      <c r="F212" s="3" t="str">
        <f>VLOOKUP(keyin[[#This Row],[中心頻率]],info!E:G,3,FALSE)</f>
        <v>T-STAR</v>
      </c>
      <c r="G212" s="6">
        <v>42614</v>
      </c>
      <c r="H212" s="6">
        <v>44439</v>
      </c>
      <c r="I212" s="2">
        <f>VLOOKUP(keyin[[#This Row],[中心頻率]],info!E:G,2,FALSE)</f>
        <v>10</v>
      </c>
      <c r="J212" s="2" t="e">
        <f>VLOOKUP(keyin[[#This Row],[中心頻率2]],info!E:G,2,FALSE)</f>
        <v>#N/A</v>
      </c>
      <c r="K212" s="2" t="e">
        <f>VLOOKUP(keyin[[#This Row],[中心頻率3]],info!E:G,2,FALSE)</f>
        <v>#N/A</v>
      </c>
      <c r="L212" s="2" t="e">
        <f>VLOOKUP(keyin[[#This Row],[中心頻率4]],info!E:G,2,FALSE)</f>
        <v>#N/A</v>
      </c>
      <c r="M212" s="2">
        <v>40</v>
      </c>
      <c r="O212" s="4">
        <v>0</v>
      </c>
      <c r="P212" s="4">
        <v>1</v>
      </c>
      <c r="Q212" s="5"/>
    </row>
    <row r="213" spans="1:17" x14ac:dyDescent="0.25">
      <c r="A213" s="1" t="s">
        <v>635</v>
      </c>
      <c r="B213" s="2">
        <v>935</v>
      </c>
      <c r="F213" s="3" t="str">
        <f>VLOOKUP(keyin[[#This Row],[中心頻率]],info!E:G,3,FALSE)</f>
        <v>T-STAR</v>
      </c>
      <c r="G213" s="6">
        <v>42614</v>
      </c>
      <c r="H213" s="6">
        <v>44439</v>
      </c>
      <c r="I213" s="2">
        <f>VLOOKUP(keyin[[#This Row],[中心頻率]],info!E:G,2,FALSE)</f>
        <v>10</v>
      </c>
      <c r="J213" s="2" t="e">
        <f>VLOOKUP(keyin[[#This Row],[中心頻率2]],info!E:G,2,FALSE)</f>
        <v>#N/A</v>
      </c>
      <c r="K213" s="2" t="e">
        <f>VLOOKUP(keyin[[#This Row],[中心頻率3]],info!E:G,2,FALSE)</f>
        <v>#N/A</v>
      </c>
      <c r="L213" s="2" t="e">
        <f>VLOOKUP(keyin[[#This Row],[中心頻率4]],info!E:G,2,FALSE)</f>
        <v>#N/A</v>
      </c>
      <c r="M213" s="2">
        <v>40</v>
      </c>
      <c r="O213" s="4">
        <v>0</v>
      </c>
      <c r="P213" s="4">
        <v>1</v>
      </c>
      <c r="Q213" s="5"/>
    </row>
    <row r="214" spans="1:17" x14ac:dyDescent="0.25">
      <c r="A214" s="1" t="s">
        <v>636</v>
      </c>
      <c r="B214" s="2">
        <v>793</v>
      </c>
      <c r="C214" s="2">
        <v>1810.65</v>
      </c>
      <c r="F214" s="3" t="str">
        <f>VLOOKUP(keyin[[#This Row],[中心頻率]],info!E:G,3,FALSE)</f>
        <v>TWM</v>
      </c>
      <c r="G214" s="6">
        <v>42682</v>
      </c>
      <c r="H214" s="6">
        <v>44444</v>
      </c>
      <c r="I214" s="2">
        <f>VLOOKUP(keyin[[#This Row],[中心頻率]],info!E:G,2,FALSE)</f>
        <v>20</v>
      </c>
      <c r="J214" s="2">
        <f>VLOOKUP(keyin[[#This Row],[中心頻率2]],info!E:G,2,FALSE)</f>
        <v>11.3</v>
      </c>
      <c r="K214" s="2" t="e">
        <f>VLOOKUP(keyin[[#This Row],[中心頻率3]],info!E:G,2,FALSE)</f>
        <v>#N/A</v>
      </c>
      <c r="L214" s="2" t="e">
        <f>VLOOKUP(keyin[[#This Row],[中心頻率4]],info!E:G,2,FALSE)</f>
        <v>#N/A</v>
      </c>
      <c r="M214" s="2">
        <v>80</v>
      </c>
      <c r="O214" s="4">
        <v>0</v>
      </c>
      <c r="P214" s="4">
        <v>1</v>
      </c>
      <c r="Q214" s="5"/>
    </row>
    <row r="215" spans="1:17" x14ac:dyDescent="0.25">
      <c r="A215" s="1" t="s">
        <v>637</v>
      </c>
      <c r="B215" s="2">
        <v>793</v>
      </c>
      <c r="C215" s="2">
        <v>1810.65</v>
      </c>
      <c r="F215" s="3" t="str">
        <f>VLOOKUP(keyin[[#This Row],[中心頻率]],info!E:G,3,FALSE)</f>
        <v>TWM</v>
      </c>
      <c r="G215" s="6">
        <v>42682</v>
      </c>
      <c r="H215" s="6">
        <v>44444</v>
      </c>
      <c r="I215" s="2">
        <f>VLOOKUP(keyin[[#This Row],[中心頻率]],info!E:G,2,FALSE)</f>
        <v>20</v>
      </c>
      <c r="J215" s="2">
        <f>VLOOKUP(keyin[[#This Row],[中心頻率2]],info!E:G,2,FALSE)</f>
        <v>11.3</v>
      </c>
      <c r="K215" s="2" t="e">
        <f>VLOOKUP(keyin[[#This Row],[中心頻率3]],info!E:G,2,FALSE)</f>
        <v>#N/A</v>
      </c>
      <c r="L215" s="2" t="e">
        <f>VLOOKUP(keyin[[#This Row],[中心頻率4]],info!E:G,2,FALSE)</f>
        <v>#N/A</v>
      </c>
      <c r="M215" s="2">
        <v>60</v>
      </c>
      <c r="O215" s="4">
        <v>0</v>
      </c>
      <c r="P215" s="4">
        <v>1</v>
      </c>
      <c r="Q215" s="5"/>
    </row>
    <row r="216" spans="1:17" x14ac:dyDescent="0.25">
      <c r="A216" s="1" t="s">
        <v>638</v>
      </c>
      <c r="B216" s="2">
        <v>793</v>
      </c>
      <c r="C216" s="2">
        <v>1810.65</v>
      </c>
      <c r="F216" s="3" t="str">
        <f>VLOOKUP(keyin[[#This Row],[中心頻率]],info!E:G,3,FALSE)</f>
        <v>TWM</v>
      </c>
      <c r="G216" s="6">
        <v>42682</v>
      </c>
      <c r="H216" s="6">
        <v>44444</v>
      </c>
      <c r="I216" s="2">
        <f>VLOOKUP(keyin[[#This Row],[中心頻率]],info!E:G,2,FALSE)</f>
        <v>20</v>
      </c>
      <c r="J216" s="2">
        <f>VLOOKUP(keyin[[#This Row],[中心頻率2]],info!E:G,2,FALSE)</f>
        <v>11.3</v>
      </c>
      <c r="K216" s="2" t="e">
        <f>VLOOKUP(keyin[[#This Row],[中心頻率3]],info!E:G,2,FALSE)</f>
        <v>#N/A</v>
      </c>
      <c r="L216" s="2" t="e">
        <f>VLOOKUP(keyin[[#This Row],[中心頻率4]],info!E:G,2,FALSE)</f>
        <v>#N/A</v>
      </c>
      <c r="M216" s="2">
        <v>60</v>
      </c>
      <c r="O216" s="4">
        <v>0</v>
      </c>
      <c r="P216" s="4">
        <v>1</v>
      </c>
      <c r="Q216" s="5"/>
    </row>
    <row r="217" spans="1:17" x14ac:dyDescent="0.25">
      <c r="A217" s="1" t="s">
        <v>639</v>
      </c>
      <c r="B217" s="2">
        <v>793</v>
      </c>
      <c r="C217" s="2">
        <v>1810.56</v>
      </c>
      <c r="F217" s="3" t="str">
        <f>VLOOKUP(keyin[[#This Row],[中心頻率]],info!E:G,3,FALSE)</f>
        <v>TWM</v>
      </c>
      <c r="G217" s="6">
        <v>42751</v>
      </c>
      <c r="H217" s="6">
        <v>44503</v>
      </c>
      <c r="I217" s="2">
        <f>VLOOKUP(keyin[[#This Row],[中心頻率]],info!E:G,2,FALSE)</f>
        <v>20</v>
      </c>
      <c r="J217" s="2" t="e">
        <f>VLOOKUP(keyin[[#This Row],[中心頻率2]],info!E:G,2,FALSE)</f>
        <v>#N/A</v>
      </c>
      <c r="K217" s="2" t="e">
        <f>VLOOKUP(keyin[[#This Row],[中心頻率3]],info!E:G,2,FALSE)</f>
        <v>#N/A</v>
      </c>
      <c r="L217" s="2" t="e">
        <f>VLOOKUP(keyin[[#This Row],[中心頻率4]],info!E:G,2,FALSE)</f>
        <v>#N/A</v>
      </c>
      <c r="M217" s="2">
        <v>80</v>
      </c>
      <c r="O217" s="4">
        <v>0</v>
      </c>
      <c r="P217" s="4">
        <v>1</v>
      </c>
      <c r="Q217" s="5"/>
    </row>
    <row r="218" spans="1:17" x14ac:dyDescent="0.25">
      <c r="A218" s="1" t="s">
        <v>640</v>
      </c>
      <c r="B218" s="2">
        <v>793</v>
      </c>
      <c r="C218" s="2">
        <v>1810.65</v>
      </c>
      <c r="F218" s="3" t="str">
        <f>VLOOKUP(keyin[[#This Row],[中心頻率]],info!E:G,3,FALSE)</f>
        <v>TWM</v>
      </c>
      <c r="G218" s="6">
        <v>42751</v>
      </c>
      <c r="H218" s="6">
        <v>44503</v>
      </c>
      <c r="I218" s="2">
        <f>VLOOKUP(keyin[[#This Row],[中心頻率]],info!E:G,2,FALSE)</f>
        <v>20</v>
      </c>
      <c r="J218" s="2">
        <f>VLOOKUP(keyin[[#This Row],[中心頻率2]],info!E:G,2,FALSE)</f>
        <v>11.3</v>
      </c>
      <c r="K218" s="2" t="e">
        <f>VLOOKUP(keyin[[#This Row],[中心頻率3]],info!E:G,2,FALSE)</f>
        <v>#N/A</v>
      </c>
      <c r="L218" s="2" t="e">
        <f>VLOOKUP(keyin[[#This Row],[中心頻率4]],info!E:G,2,FALSE)</f>
        <v>#N/A</v>
      </c>
      <c r="M218" s="2">
        <v>60</v>
      </c>
      <c r="O218" s="4">
        <v>0</v>
      </c>
      <c r="P218" s="4">
        <v>1</v>
      </c>
      <c r="Q218" s="5"/>
    </row>
    <row r="219" spans="1:17" x14ac:dyDescent="0.25">
      <c r="A219" s="1" t="s">
        <v>641</v>
      </c>
      <c r="B219" s="2">
        <v>952.5</v>
      </c>
      <c r="F219" s="3" t="str">
        <f>VLOOKUP(keyin[[#This Row],[中心頻率]],info!E:G,3,FALSE)</f>
        <v>GT</v>
      </c>
      <c r="G219" s="6">
        <v>42724</v>
      </c>
      <c r="H219" s="6">
        <v>44549</v>
      </c>
      <c r="I219" s="2">
        <f>VLOOKUP(keyin[[#This Row],[中心頻率]],info!E:G,2,FALSE)</f>
        <v>5</v>
      </c>
      <c r="J219" s="2" t="e">
        <f>VLOOKUP(keyin[[#This Row],[中心頻率2]],info!E:G,2,FALSE)</f>
        <v>#N/A</v>
      </c>
      <c r="K219" s="2" t="e">
        <f>VLOOKUP(keyin[[#This Row],[中心頻率3]],info!E:G,2,FALSE)</f>
        <v>#N/A</v>
      </c>
      <c r="L219" s="2" t="e">
        <f>VLOOKUP(keyin[[#This Row],[中心頻率4]],info!E:G,2,FALSE)</f>
        <v>#N/A</v>
      </c>
      <c r="M219" s="2">
        <v>60</v>
      </c>
      <c r="O219" s="4">
        <v>0</v>
      </c>
      <c r="P219" s="4">
        <v>1</v>
      </c>
      <c r="Q219" s="5"/>
    </row>
    <row r="220" spans="1:17" x14ac:dyDescent="0.25">
      <c r="A220" s="1" t="s">
        <v>642</v>
      </c>
      <c r="B220" s="2">
        <v>763</v>
      </c>
      <c r="F220" s="3" t="str">
        <f>VLOOKUP(keyin[[#This Row],[中心頻率]],info!E:G,3,FALSE)</f>
        <v>GT</v>
      </c>
      <c r="G220" s="6">
        <v>42800</v>
      </c>
      <c r="H220" s="6">
        <v>44625</v>
      </c>
      <c r="I220" s="2">
        <f>VLOOKUP(keyin[[#This Row],[中心頻率]],info!E:G,2,FALSE)</f>
        <v>10</v>
      </c>
      <c r="J220" s="2" t="e">
        <f>VLOOKUP(keyin[[#This Row],[中心頻率2]],info!E:G,2,FALSE)</f>
        <v>#N/A</v>
      </c>
      <c r="K220" s="2" t="e">
        <f>VLOOKUP(keyin[[#This Row],[中心頻率3]],info!E:G,2,FALSE)</f>
        <v>#N/A</v>
      </c>
      <c r="L220" s="2" t="e">
        <f>VLOOKUP(keyin[[#This Row],[中心頻率4]],info!E:G,2,FALSE)</f>
        <v>#N/A</v>
      </c>
      <c r="M220" s="2">
        <v>40</v>
      </c>
      <c r="O220" s="4">
        <v>0</v>
      </c>
      <c r="P220" s="4">
        <v>1</v>
      </c>
      <c r="Q220" s="5"/>
    </row>
    <row r="221" spans="1:17" x14ac:dyDescent="0.25">
      <c r="A221" s="1" t="s">
        <v>643</v>
      </c>
      <c r="B221" s="2">
        <v>763</v>
      </c>
      <c r="F221" s="3" t="str">
        <f>VLOOKUP(keyin[[#This Row],[中心頻率]],info!E:G,3,FALSE)</f>
        <v>GT</v>
      </c>
      <c r="G221" s="6">
        <v>42800</v>
      </c>
      <c r="H221" s="6">
        <v>44625</v>
      </c>
      <c r="I221" s="2">
        <f>VLOOKUP(keyin[[#This Row],[中心頻率]],info!E:G,2,FALSE)</f>
        <v>10</v>
      </c>
      <c r="J221" s="2" t="e">
        <f>VLOOKUP(keyin[[#This Row],[中心頻率2]],info!E:G,2,FALSE)</f>
        <v>#N/A</v>
      </c>
      <c r="K221" s="2" t="e">
        <f>VLOOKUP(keyin[[#This Row],[中心頻率3]],info!E:G,2,FALSE)</f>
        <v>#N/A</v>
      </c>
      <c r="L221" s="2" t="e">
        <f>VLOOKUP(keyin[[#This Row],[中心頻率4]],info!E:G,2,FALSE)</f>
        <v>#N/A</v>
      </c>
      <c r="M221" s="2">
        <v>40</v>
      </c>
      <c r="O221" s="4">
        <v>0</v>
      </c>
      <c r="P221" s="4">
        <v>1</v>
      </c>
      <c r="Q221" s="5"/>
    </row>
    <row r="222" spans="1:17" x14ac:dyDescent="0.25">
      <c r="A222" s="1" t="s">
        <v>644</v>
      </c>
      <c r="B222" s="2">
        <v>763</v>
      </c>
      <c r="F222" s="3" t="str">
        <f>VLOOKUP(keyin[[#This Row],[中心頻率]],info!E:G,3,FALSE)</f>
        <v>GT</v>
      </c>
      <c r="G222" s="6">
        <v>42800</v>
      </c>
      <c r="H222" s="6">
        <v>44625</v>
      </c>
      <c r="I222" s="2">
        <f>VLOOKUP(keyin[[#This Row],[中心頻率]],info!E:G,2,FALSE)</f>
        <v>10</v>
      </c>
      <c r="J222" s="2" t="e">
        <f>VLOOKUP(keyin[[#This Row],[中心頻率2]],info!E:G,2,FALSE)</f>
        <v>#N/A</v>
      </c>
      <c r="K222" s="2" t="e">
        <f>VLOOKUP(keyin[[#This Row],[中心頻率3]],info!E:G,2,FALSE)</f>
        <v>#N/A</v>
      </c>
      <c r="L222" s="2" t="e">
        <f>VLOOKUP(keyin[[#This Row],[中心頻率4]],info!E:G,2,FALSE)</f>
        <v>#N/A</v>
      </c>
      <c r="M222" s="2">
        <v>40</v>
      </c>
      <c r="O222" s="4">
        <v>0</v>
      </c>
      <c r="P222" s="4">
        <v>1</v>
      </c>
      <c r="Q222" s="5"/>
    </row>
    <row r="223" spans="1:17" x14ac:dyDescent="0.25">
      <c r="A223" s="1" t="s">
        <v>645</v>
      </c>
      <c r="B223" s="2">
        <v>1835</v>
      </c>
      <c r="C223" s="2">
        <v>1844.35</v>
      </c>
      <c r="F223" s="3" t="str">
        <f>VLOOKUP(keyin[[#This Row],[中心頻率]],info!E:G,3,FALSE)</f>
        <v>FET</v>
      </c>
      <c r="G223" s="6">
        <v>42164</v>
      </c>
      <c r="H223" s="6">
        <v>43990</v>
      </c>
      <c r="I223" s="2">
        <f>VLOOKUP(keyin[[#This Row],[中心頻率]],info!E:G,2,FALSE)</f>
        <v>10</v>
      </c>
      <c r="J223" s="2">
        <f>VLOOKUP(keyin[[#This Row],[中心頻率2]],info!E:G,2,FALSE)</f>
        <v>8.6999999999999993</v>
      </c>
      <c r="K223" s="2" t="e">
        <f>VLOOKUP(keyin[[#This Row],[中心頻率3]],info!E:G,2,FALSE)</f>
        <v>#N/A</v>
      </c>
      <c r="L223" s="2" t="e">
        <f>VLOOKUP(keyin[[#This Row],[中心頻率4]],info!E:G,2,FALSE)</f>
        <v>#N/A</v>
      </c>
      <c r="M223" s="2">
        <v>60</v>
      </c>
      <c r="O223" s="4">
        <v>1</v>
      </c>
      <c r="P223" s="4">
        <v>1</v>
      </c>
      <c r="Q223" s="5"/>
    </row>
    <row r="224" spans="1:17" x14ac:dyDescent="0.25">
      <c r="A224" s="1" t="s">
        <v>646</v>
      </c>
      <c r="B224" s="2">
        <v>1835</v>
      </c>
      <c r="C224" s="2">
        <v>1844.35</v>
      </c>
      <c r="F224" s="3" t="str">
        <f>VLOOKUP(keyin[[#This Row],[中心頻率]],info!E:G,3,FALSE)</f>
        <v>FET</v>
      </c>
      <c r="G224" s="6">
        <v>42152</v>
      </c>
      <c r="H224" s="6">
        <v>43978</v>
      </c>
      <c r="I224" s="2">
        <f>VLOOKUP(keyin[[#This Row],[中心頻率]],info!E:G,2,FALSE)</f>
        <v>10</v>
      </c>
      <c r="J224" s="2">
        <f>VLOOKUP(keyin[[#This Row],[中心頻率2]],info!E:G,2,FALSE)</f>
        <v>8.6999999999999993</v>
      </c>
      <c r="K224" s="2" t="e">
        <f>VLOOKUP(keyin[[#This Row],[中心頻率3]],info!E:G,2,FALSE)</f>
        <v>#N/A</v>
      </c>
      <c r="L224" s="2" t="e">
        <f>VLOOKUP(keyin[[#This Row],[中心頻率4]],info!E:G,2,FALSE)</f>
        <v>#N/A</v>
      </c>
      <c r="M224" s="2">
        <v>2</v>
      </c>
      <c r="O224" s="4">
        <v>0</v>
      </c>
      <c r="P224" s="4">
        <v>1</v>
      </c>
      <c r="Q224" s="5"/>
    </row>
    <row r="225" spans="1:17" x14ac:dyDescent="0.25">
      <c r="A225" s="1" t="s">
        <v>647</v>
      </c>
      <c r="B225" s="2">
        <v>1835</v>
      </c>
      <c r="C225" s="2">
        <v>1844.35</v>
      </c>
      <c r="F225" s="3" t="str">
        <f>VLOOKUP(keyin[[#This Row],[中心頻率]],info!E:G,3,FALSE)</f>
        <v>FET</v>
      </c>
      <c r="G225" s="6">
        <v>42171</v>
      </c>
      <c r="H225" s="6">
        <v>43997</v>
      </c>
      <c r="I225" s="2">
        <f>VLOOKUP(keyin[[#This Row],[中心頻率]],info!E:G,2,FALSE)</f>
        <v>10</v>
      </c>
      <c r="J225" s="2">
        <f>VLOOKUP(keyin[[#This Row],[中心頻率2]],info!E:G,2,FALSE)</f>
        <v>8.6999999999999993</v>
      </c>
      <c r="K225" s="2" t="e">
        <f>VLOOKUP(keyin[[#This Row],[中心頻率3]],info!E:G,2,FALSE)</f>
        <v>#N/A</v>
      </c>
      <c r="L225" s="2" t="e">
        <f>VLOOKUP(keyin[[#This Row],[中心頻率4]],info!E:G,2,FALSE)</f>
        <v>#N/A</v>
      </c>
      <c r="M225" s="2">
        <v>2</v>
      </c>
      <c r="O225" s="4">
        <v>0</v>
      </c>
      <c r="P225" s="4">
        <v>1</v>
      </c>
      <c r="Q225" s="5"/>
    </row>
    <row r="226" spans="1:17" x14ac:dyDescent="0.25">
      <c r="A226" s="1" t="s">
        <v>648</v>
      </c>
      <c r="B226" s="2">
        <v>1835</v>
      </c>
      <c r="C226" s="2">
        <v>1844.35</v>
      </c>
      <c r="F226" s="3" t="str">
        <f>VLOOKUP(keyin[[#This Row],[中心頻率]],info!E:G,3,FALSE)</f>
        <v>FET</v>
      </c>
      <c r="G226" s="6">
        <v>42171</v>
      </c>
      <c r="H226" s="6">
        <v>43997</v>
      </c>
      <c r="I226" s="2">
        <f>VLOOKUP(keyin[[#This Row],[中心頻率]],info!E:G,2,FALSE)</f>
        <v>10</v>
      </c>
      <c r="J226" s="2">
        <f>VLOOKUP(keyin[[#This Row],[中心頻率2]],info!E:G,2,FALSE)</f>
        <v>8.6999999999999993</v>
      </c>
      <c r="K226" s="2" t="e">
        <f>VLOOKUP(keyin[[#This Row],[中心頻率3]],info!E:G,2,FALSE)</f>
        <v>#N/A</v>
      </c>
      <c r="L226" s="2" t="e">
        <f>VLOOKUP(keyin[[#This Row],[中心頻率4]],info!E:G,2,FALSE)</f>
        <v>#N/A</v>
      </c>
      <c r="M226" s="2">
        <v>2</v>
      </c>
      <c r="O226" s="4">
        <v>0</v>
      </c>
      <c r="P226" s="4">
        <v>1</v>
      </c>
      <c r="Q226" s="5"/>
    </row>
    <row r="227" spans="1:17" x14ac:dyDescent="0.25">
      <c r="A227" s="1" t="s">
        <v>649</v>
      </c>
      <c r="B227" s="2">
        <v>1835</v>
      </c>
      <c r="C227" s="2">
        <v>1844.35</v>
      </c>
      <c r="F227" s="3" t="str">
        <f>VLOOKUP(keyin[[#This Row],[中心頻率]],info!E:G,3,FALSE)</f>
        <v>FET</v>
      </c>
      <c r="G227" s="6">
        <v>42193</v>
      </c>
      <c r="H227" s="6">
        <v>44019</v>
      </c>
      <c r="I227" s="2">
        <f>VLOOKUP(keyin[[#This Row],[中心頻率]],info!E:G,2,FALSE)</f>
        <v>10</v>
      </c>
      <c r="J227" s="2">
        <f>VLOOKUP(keyin[[#This Row],[中心頻率2]],info!E:G,2,FALSE)</f>
        <v>8.6999999999999993</v>
      </c>
      <c r="K227" s="2" t="e">
        <f>VLOOKUP(keyin[[#This Row],[中心頻率3]],info!E:G,2,FALSE)</f>
        <v>#N/A</v>
      </c>
      <c r="L227" s="2" t="e">
        <f>VLOOKUP(keyin[[#This Row],[中心頻率4]],info!E:G,2,FALSE)</f>
        <v>#N/A</v>
      </c>
      <c r="M227" s="2">
        <v>2</v>
      </c>
      <c r="O227" s="4">
        <v>1</v>
      </c>
      <c r="P227" s="4">
        <v>1</v>
      </c>
      <c r="Q227" s="5"/>
    </row>
    <row r="228" spans="1:17" x14ac:dyDescent="0.25">
      <c r="A228" s="1" t="s">
        <v>650</v>
      </c>
      <c r="B228" s="2">
        <v>1835</v>
      </c>
      <c r="C228" s="2">
        <v>1844.35</v>
      </c>
      <c r="F228" s="3" t="str">
        <f>VLOOKUP(keyin[[#This Row],[中心頻率]],info!E:G,3,FALSE)</f>
        <v>FET</v>
      </c>
      <c r="G228" s="6">
        <v>42193</v>
      </c>
      <c r="H228" s="6">
        <v>44019</v>
      </c>
      <c r="I228" s="2">
        <f>VLOOKUP(keyin[[#This Row],[中心頻率]],info!E:G,2,FALSE)</f>
        <v>10</v>
      </c>
      <c r="J228" s="2">
        <f>VLOOKUP(keyin[[#This Row],[中心頻率2]],info!E:G,2,FALSE)</f>
        <v>8.6999999999999993</v>
      </c>
      <c r="K228" s="2" t="e">
        <f>VLOOKUP(keyin[[#This Row],[中心頻率3]],info!E:G,2,FALSE)</f>
        <v>#N/A</v>
      </c>
      <c r="L228" s="2" t="e">
        <f>VLOOKUP(keyin[[#This Row],[中心頻率4]],info!E:G,2,FALSE)</f>
        <v>#N/A</v>
      </c>
      <c r="M228" s="2">
        <v>5</v>
      </c>
      <c r="O228" s="4">
        <v>0</v>
      </c>
      <c r="P228" s="4">
        <v>1</v>
      </c>
      <c r="Q228" s="5"/>
    </row>
    <row r="229" spans="1:17" x14ac:dyDescent="0.25">
      <c r="A229" s="1" t="s">
        <v>651</v>
      </c>
      <c r="B229" s="2">
        <v>1835</v>
      </c>
      <c r="C229" s="2">
        <v>1844.35</v>
      </c>
      <c r="F229" s="3" t="str">
        <f>VLOOKUP(keyin[[#This Row],[中心頻率]],info!E:G,3,FALSE)</f>
        <v>FET</v>
      </c>
      <c r="G229" s="6">
        <v>42207</v>
      </c>
      <c r="H229" s="6">
        <v>44033</v>
      </c>
      <c r="I229" s="2">
        <f>VLOOKUP(keyin[[#This Row],[中心頻率]],info!E:G,2,FALSE)</f>
        <v>10</v>
      </c>
      <c r="J229" s="2">
        <f>VLOOKUP(keyin[[#This Row],[中心頻率2]],info!E:G,2,FALSE)</f>
        <v>8.6999999999999993</v>
      </c>
      <c r="K229" s="2" t="e">
        <f>VLOOKUP(keyin[[#This Row],[中心頻率3]],info!E:G,2,FALSE)</f>
        <v>#N/A</v>
      </c>
      <c r="L229" s="2" t="e">
        <f>VLOOKUP(keyin[[#This Row],[中心頻率4]],info!E:G,2,FALSE)</f>
        <v>#N/A</v>
      </c>
      <c r="M229" s="2">
        <v>18</v>
      </c>
      <c r="O229" s="4">
        <v>0</v>
      </c>
      <c r="P229" s="4">
        <v>1</v>
      </c>
      <c r="Q229" s="5"/>
    </row>
    <row r="230" spans="1:17" x14ac:dyDescent="0.25">
      <c r="A230" s="1" t="s">
        <v>652</v>
      </c>
      <c r="B230" s="2">
        <v>1857.5</v>
      </c>
      <c r="C230" s="2">
        <v>945</v>
      </c>
      <c r="F230" s="3" t="str">
        <f>VLOOKUP(keyin[[#This Row],[中心頻率]],info!E:G,3,FALSE)</f>
        <v>CHT</v>
      </c>
      <c r="G230" s="6">
        <v>42363</v>
      </c>
      <c r="H230" s="6">
        <v>44143</v>
      </c>
      <c r="I230" s="2">
        <f>VLOOKUP(keyin[[#This Row],[中心頻率]],info!E:G,2,FALSE)</f>
        <v>15</v>
      </c>
      <c r="J230" s="2">
        <f>VLOOKUP(keyin[[#This Row],[中心頻率2]],info!E:G,2,FALSE)</f>
        <v>10</v>
      </c>
      <c r="K230" s="2" t="e">
        <f>VLOOKUP(keyin[[#This Row],[中心頻率3]],info!E:G,2,FALSE)</f>
        <v>#N/A</v>
      </c>
      <c r="L230" s="2" t="e">
        <f>VLOOKUP(keyin[[#This Row],[中心頻率4]],info!E:G,2,FALSE)</f>
        <v>#N/A</v>
      </c>
      <c r="M230" s="2">
        <v>60</v>
      </c>
      <c r="O230" s="4">
        <v>0</v>
      </c>
      <c r="P230" s="4">
        <v>1</v>
      </c>
      <c r="Q230" s="5"/>
    </row>
    <row r="231" spans="1:17" x14ac:dyDescent="0.25">
      <c r="A231" s="1" t="s">
        <v>653</v>
      </c>
      <c r="B231" s="2">
        <v>1844.35</v>
      </c>
      <c r="C231" s="2">
        <v>1835</v>
      </c>
      <c r="F231" s="3" t="str">
        <f>VLOOKUP(keyin[[#This Row],[中心頻率]],info!E:G,3,FALSE)</f>
        <v>FET</v>
      </c>
      <c r="G231" s="6">
        <v>42391</v>
      </c>
      <c r="H231" s="6">
        <v>44217</v>
      </c>
      <c r="I231" s="2">
        <f>VLOOKUP(keyin[[#This Row],[中心頻率]],info!E:G,2,FALSE)</f>
        <v>8.6999999999999993</v>
      </c>
      <c r="J231" s="2">
        <f>VLOOKUP(keyin[[#This Row],[中心頻率2]],info!E:G,2,FALSE)</f>
        <v>10</v>
      </c>
      <c r="K231" s="2" t="e">
        <f>VLOOKUP(keyin[[#This Row],[中心頻率3]],info!E:G,2,FALSE)</f>
        <v>#N/A</v>
      </c>
      <c r="L231" s="2" t="e">
        <f>VLOOKUP(keyin[[#This Row],[中心頻率4]],info!E:G,2,FALSE)</f>
        <v>#N/A</v>
      </c>
      <c r="M231" s="2">
        <v>80</v>
      </c>
      <c r="O231" s="4">
        <v>0</v>
      </c>
      <c r="P231" s="4">
        <v>1</v>
      </c>
      <c r="Q231" s="5"/>
    </row>
    <row r="232" spans="1:17" x14ac:dyDescent="0.25">
      <c r="A232" s="1" t="s">
        <v>654</v>
      </c>
      <c r="B232" s="2">
        <v>1835</v>
      </c>
      <c r="C232" s="2">
        <v>1844.35</v>
      </c>
      <c r="F232" s="3" t="str">
        <f>VLOOKUP(keyin[[#This Row],[中心頻率]],info!E:G,3,FALSE)</f>
        <v>FET</v>
      </c>
      <c r="G232" s="6">
        <v>42391</v>
      </c>
      <c r="H232" s="6">
        <v>44217</v>
      </c>
      <c r="I232" s="2">
        <f>VLOOKUP(keyin[[#This Row],[中心頻率]],info!E:G,2,FALSE)</f>
        <v>10</v>
      </c>
      <c r="J232" s="2">
        <f>VLOOKUP(keyin[[#This Row],[中心頻率2]],info!E:G,2,FALSE)</f>
        <v>8.6999999999999993</v>
      </c>
      <c r="K232" s="2" t="e">
        <f>VLOOKUP(keyin[[#This Row],[中心頻率3]],info!E:G,2,FALSE)</f>
        <v>#N/A</v>
      </c>
      <c r="L232" s="2" t="e">
        <f>VLOOKUP(keyin[[#This Row],[中心頻率4]],info!E:G,2,FALSE)</f>
        <v>#N/A</v>
      </c>
      <c r="M232" s="2">
        <v>80</v>
      </c>
      <c r="O232" s="4">
        <v>0</v>
      </c>
      <c r="P232" s="4">
        <v>1</v>
      </c>
      <c r="Q232" s="5"/>
    </row>
    <row r="233" spans="1:17" x14ac:dyDescent="0.25">
      <c r="A233" s="1" t="s">
        <v>655</v>
      </c>
      <c r="B233" s="2">
        <v>1835</v>
      </c>
      <c r="C233" s="2">
        <v>1844.35</v>
      </c>
      <c r="F233" s="3" t="str">
        <f>VLOOKUP(keyin[[#This Row],[中心頻率]],info!E:G,3,FALSE)</f>
        <v>FET</v>
      </c>
      <c r="G233" s="6">
        <v>42391</v>
      </c>
      <c r="H233" s="6">
        <v>44217</v>
      </c>
      <c r="I233" s="2">
        <f>VLOOKUP(keyin[[#This Row],[中心頻率]],info!E:G,2,FALSE)</f>
        <v>10</v>
      </c>
      <c r="J233" s="2">
        <f>VLOOKUP(keyin[[#This Row],[中心頻率2]],info!E:G,2,FALSE)</f>
        <v>8.6999999999999993</v>
      </c>
      <c r="K233" s="2" t="e">
        <f>VLOOKUP(keyin[[#This Row],[中心頻率3]],info!E:G,2,FALSE)</f>
        <v>#N/A</v>
      </c>
      <c r="L233" s="2" t="e">
        <f>VLOOKUP(keyin[[#This Row],[中心頻率4]],info!E:G,2,FALSE)</f>
        <v>#N/A</v>
      </c>
      <c r="M233" s="2">
        <v>80</v>
      </c>
      <c r="O233" s="4">
        <v>0</v>
      </c>
      <c r="P233" s="4">
        <v>1</v>
      </c>
      <c r="Q233" s="5"/>
    </row>
    <row r="234" spans="1:17" x14ac:dyDescent="0.25">
      <c r="A234" s="1" t="s">
        <v>656</v>
      </c>
      <c r="B234" s="2">
        <v>1810.65</v>
      </c>
      <c r="F234" s="3" t="str">
        <f>VLOOKUP(keyin[[#This Row],[中心頻率]],info!E:G,3,FALSE)</f>
        <v>TWM</v>
      </c>
      <c r="G234" s="6">
        <v>42678</v>
      </c>
      <c r="H234" s="6">
        <v>44503</v>
      </c>
      <c r="I234" s="2">
        <f>VLOOKUP(keyin[[#This Row],[中心頻率]],info!E:G,2,FALSE)</f>
        <v>11.3</v>
      </c>
      <c r="J234" s="2" t="e">
        <f>VLOOKUP(keyin[[#This Row],[中心頻率2]],info!E:G,2,FALSE)</f>
        <v>#N/A</v>
      </c>
      <c r="K234" s="2" t="e">
        <f>VLOOKUP(keyin[[#This Row],[中心頻率3]],info!E:G,2,FALSE)</f>
        <v>#N/A</v>
      </c>
      <c r="L234" s="2" t="e">
        <f>VLOOKUP(keyin[[#This Row],[中心頻率4]],info!E:G,2,FALSE)</f>
        <v>#N/A</v>
      </c>
      <c r="M234" s="2">
        <v>40</v>
      </c>
      <c r="O234" s="4">
        <v>1</v>
      </c>
      <c r="P234" s="4">
        <v>1</v>
      </c>
      <c r="Q234" s="5"/>
    </row>
    <row r="235" spans="1:17" x14ac:dyDescent="0.25">
      <c r="A235" s="1" t="s">
        <v>657</v>
      </c>
      <c r="B235" s="2">
        <v>1810.65</v>
      </c>
      <c r="F235" s="3" t="str">
        <f>VLOOKUP(keyin[[#This Row],[中心頻率]],info!E:G,3,FALSE)</f>
        <v>TWM</v>
      </c>
      <c r="G235" s="6">
        <v>42678</v>
      </c>
      <c r="H235" s="6">
        <v>44503</v>
      </c>
      <c r="I235" s="2">
        <f>VLOOKUP(keyin[[#This Row],[中心頻率]],info!E:G,2,FALSE)</f>
        <v>11.3</v>
      </c>
      <c r="J235" s="2" t="e">
        <f>VLOOKUP(keyin[[#This Row],[中心頻率2]],info!E:G,2,FALSE)</f>
        <v>#N/A</v>
      </c>
      <c r="K235" s="2" t="e">
        <f>VLOOKUP(keyin[[#This Row],[中心頻率3]],info!E:G,2,FALSE)</f>
        <v>#N/A</v>
      </c>
      <c r="L235" s="2" t="e">
        <f>VLOOKUP(keyin[[#This Row],[中心頻率4]],info!E:G,2,FALSE)</f>
        <v>#N/A</v>
      </c>
      <c r="M235" s="2">
        <v>25</v>
      </c>
      <c r="O235" s="4">
        <v>0</v>
      </c>
      <c r="P235" s="4">
        <v>1</v>
      </c>
      <c r="Q235" s="5"/>
    </row>
    <row r="236" spans="1:17" x14ac:dyDescent="0.25">
      <c r="A236" s="1" t="s">
        <v>658</v>
      </c>
      <c r="B236" s="2">
        <v>1810.65</v>
      </c>
      <c r="F236" s="3" t="str">
        <f>VLOOKUP(keyin[[#This Row],[中心頻率]],info!E:G,3,FALSE)</f>
        <v>TWM</v>
      </c>
      <c r="G236" s="6">
        <v>42678</v>
      </c>
      <c r="H236" s="6">
        <v>44503</v>
      </c>
      <c r="I236" s="2">
        <f>VLOOKUP(keyin[[#This Row],[中心頻率]],info!E:G,2,FALSE)</f>
        <v>11.3</v>
      </c>
      <c r="J236" s="2" t="e">
        <f>VLOOKUP(keyin[[#This Row],[中心頻率2]],info!E:G,2,FALSE)</f>
        <v>#N/A</v>
      </c>
      <c r="K236" s="2" t="e">
        <f>VLOOKUP(keyin[[#This Row],[中心頻率3]],info!E:G,2,FALSE)</f>
        <v>#N/A</v>
      </c>
      <c r="L236" s="2" t="e">
        <f>VLOOKUP(keyin[[#This Row],[中心頻率4]],info!E:G,2,FALSE)</f>
        <v>#N/A</v>
      </c>
      <c r="M236" s="2">
        <v>40</v>
      </c>
      <c r="O236" s="4">
        <v>0</v>
      </c>
      <c r="P236" s="4">
        <v>1</v>
      </c>
      <c r="Q236" s="5"/>
    </row>
    <row r="237" spans="1:17" x14ac:dyDescent="0.25">
      <c r="A237" s="1" t="s">
        <v>659</v>
      </c>
      <c r="B237" s="2">
        <v>1810.65</v>
      </c>
      <c r="F237" s="3" t="str">
        <f>VLOOKUP(keyin[[#This Row],[中心頻率]],info!E:G,3,FALSE)</f>
        <v>TWM</v>
      </c>
      <c r="G237" s="6">
        <v>42681</v>
      </c>
      <c r="H237" s="6">
        <v>44506</v>
      </c>
      <c r="I237" s="2">
        <f>VLOOKUP(keyin[[#This Row],[中心頻率]],info!E:G,2,FALSE)</f>
        <v>11.3</v>
      </c>
      <c r="J237" s="2" t="e">
        <f>VLOOKUP(keyin[[#This Row],[中心頻率2]],info!E:G,2,FALSE)</f>
        <v>#N/A</v>
      </c>
      <c r="K237" s="2" t="e">
        <f>VLOOKUP(keyin[[#This Row],[中心頻率3]],info!E:G,2,FALSE)</f>
        <v>#N/A</v>
      </c>
      <c r="L237" s="2" t="e">
        <f>VLOOKUP(keyin[[#This Row],[中心頻率4]],info!E:G,2,FALSE)</f>
        <v>#N/A</v>
      </c>
      <c r="M237" s="2">
        <v>40</v>
      </c>
      <c r="O237" s="4">
        <v>0</v>
      </c>
      <c r="P237" s="4">
        <v>1</v>
      </c>
      <c r="Q237" s="5"/>
    </row>
    <row r="238" spans="1:17" x14ac:dyDescent="0.25">
      <c r="A238" s="1" t="s">
        <v>660</v>
      </c>
      <c r="B238" s="2">
        <v>1810.65</v>
      </c>
      <c r="F238" s="3" t="str">
        <f>VLOOKUP(keyin[[#This Row],[中心頻率]],info!E:G,3,FALSE)</f>
        <v>TWM</v>
      </c>
      <c r="G238" s="6">
        <v>42681</v>
      </c>
      <c r="H238" s="6">
        <v>44506</v>
      </c>
      <c r="I238" s="2">
        <f>VLOOKUP(keyin[[#This Row],[中心頻率]],info!E:G,2,FALSE)</f>
        <v>11.3</v>
      </c>
      <c r="J238" s="2" t="e">
        <f>VLOOKUP(keyin[[#This Row],[中心頻率2]],info!E:G,2,FALSE)</f>
        <v>#N/A</v>
      </c>
      <c r="K238" s="2" t="e">
        <f>VLOOKUP(keyin[[#This Row],[中心頻率3]],info!E:G,2,FALSE)</f>
        <v>#N/A</v>
      </c>
      <c r="L238" s="2" t="e">
        <f>VLOOKUP(keyin[[#This Row],[中心頻率4]],info!E:G,2,FALSE)</f>
        <v>#N/A</v>
      </c>
      <c r="M238" s="2">
        <v>40</v>
      </c>
      <c r="O238" s="4">
        <v>0</v>
      </c>
      <c r="P238" s="4">
        <v>1</v>
      </c>
      <c r="Q238" s="5"/>
    </row>
    <row r="239" spans="1:17" x14ac:dyDescent="0.25">
      <c r="A239" s="1" t="s">
        <v>661</v>
      </c>
      <c r="B239" s="2">
        <v>793</v>
      </c>
      <c r="C239" s="2">
        <v>1810.65</v>
      </c>
      <c r="F239" s="3" t="str">
        <f>VLOOKUP(keyin[[#This Row],[中心頻率]],info!E:G,3,FALSE)</f>
        <v>TWM</v>
      </c>
      <c r="G239" s="6">
        <v>42670</v>
      </c>
      <c r="H239" s="6">
        <v>43704</v>
      </c>
      <c r="I239" s="2">
        <f>VLOOKUP(keyin[[#This Row],[中心頻率]],info!E:G,2,FALSE)</f>
        <v>20</v>
      </c>
      <c r="J239" s="2">
        <f>VLOOKUP(keyin[[#This Row],[中心頻率2]],info!E:G,2,FALSE)</f>
        <v>11.3</v>
      </c>
      <c r="K239" s="2" t="e">
        <f>VLOOKUP(keyin[[#This Row],[中心頻率3]],info!E:G,2,FALSE)</f>
        <v>#N/A</v>
      </c>
      <c r="L239" s="2" t="e">
        <f>VLOOKUP(keyin[[#This Row],[中心頻率4]],info!E:G,2,FALSE)</f>
        <v>#N/A</v>
      </c>
      <c r="M239" s="2">
        <v>60</v>
      </c>
      <c r="O239" s="4">
        <v>1</v>
      </c>
      <c r="P239" s="4">
        <v>1</v>
      </c>
      <c r="Q239" s="5" t="s">
        <v>668</v>
      </c>
    </row>
    <row r="240" spans="1:17" x14ac:dyDescent="0.25">
      <c r="A240" s="1" t="s">
        <v>662</v>
      </c>
      <c r="B240" s="2">
        <v>793</v>
      </c>
      <c r="C240" s="2">
        <v>1810.65</v>
      </c>
      <c r="F240" s="3" t="str">
        <f>VLOOKUP(keyin[[#This Row],[中心頻率]],info!E:G,3,FALSE)</f>
        <v>TWM</v>
      </c>
      <c r="G240" s="6">
        <v>42670</v>
      </c>
      <c r="H240" s="6">
        <v>43702</v>
      </c>
      <c r="I240" s="2">
        <f>VLOOKUP(keyin[[#This Row],[中心頻率]],info!E:G,2,FALSE)</f>
        <v>20</v>
      </c>
      <c r="J240" s="2">
        <f>VLOOKUP(keyin[[#This Row],[中心頻率2]],info!E:G,2,FALSE)</f>
        <v>11.3</v>
      </c>
      <c r="K240" s="2" t="e">
        <f>VLOOKUP(keyin[[#This Row],[中心頻率3]],info!E:G,2,FALSE)</f>
        <v>#N/A</v>
      </c>
      <c r="L240" s="2" t="e">
        <f>VLOOKUP(keyin[[#This Row],[中心頻率4]],info!E:G,2,FALSE)</f>
        <v>#N/A</v>
      </c>
      <c r="M240" s="2">
        <v>60</v>
      </c>
      <c r="O240" s="4">
        <v>1</v>
      </c>
      <c r="P240" s="4">
        <v>1</v>
      </c>
      <c r="Q240" s="5"/>
    </row>
    <row r="241" spans="1:17" x14ac:dyDescent="0.25">
      <c r="A241" s="1" t="s">
        <v>663</v>
      </c>
      <c r="B241" s="2">
        <v>773</v>
      </c>
      <c r="C241" s="2">
        <v>1835</v>
      </c>
      <c r="D241" s="2">
        <v>1844.35</v>
      </c>
      <c r="E241" s="2">
        <v>2670</v>
      </c>
      <c r="F241" s="3" t="str">
        <f>VLOOKUP(keyin[[#This Row],[中心頻率]],info!E:G,3,FALSE)</f>
        <v>FET</v>
      </c>
      <c r="G241" s="6">
        <v>42466</v>
      </c>
      <c r="H241" s="6">
        <v>43730</v>
      </c>
      <c r="I241" s="2">
        <f>VLOOKUP(keyin[[#This Row],[中心頻率]],info!E:G,2,FALSE)</f>
        <v>10</v>
      </c>
      <c r="J241" s="2">
        <f>VLOOKUP(keyin[[#This Row],[中心頻率2]],info!E:G,2,FALSE)</f>
        <v>10</v>
      </c>
      <c r="K241" s="2">
        <f>VLOOKUP(keyin[[#This Row],[中心頻率3]],info!E:G,2,FALSE)</f>
        <v>8.6999999999999993</v>
      </c>
      <c r="L241" s="2">
        <f>VLOOKUP(keyin[[#This Row],[中心頻率4]],info!E:G,2,FALSE)</f>
        <v>20</v>
      </c>
      <c r="M241" s="2">
        <v>80</v>
      </c>
      <c r="O241" s="4">
        <v>1</v>
      </c>
      <c r="P241" s="4">
        <v>1</v>
      </c>
      <c r="Q241" s="5"/>
    </row>
    <row r="242" spans="1:17" x14ac:dyDescent="0.25">
      <c r="A242" s="1" t="s">
        <v>664</v>
      </c>
      <c r="B242" s="2">
        <v>935</v>
      </c>
      <c r="C242" s="2">
        <v>2630</v>
      </c>
      <c r="F242" s="3" t="str">
        <f>VLOOKUP(keyin[[#This Row],[中心頻率]],info!E:G,3,FALSE)</f>
        <v>T-STAR</v>
      </c>
      <c r="G242" s="6">
        <v>42705</v>
      </c>
      <c r="H242" s="6">
        <v>43750</v>
      </c>
      <c r="I242" s="2">
        <f>VLOOKUP(keyin[[#This Row],[中心頻率]],info!E:G,2,FALSE)</f>
        <v>10</v>
      </c>
      <c r="J242" s="2">
        <f>VLOOKUP(keyin[[#This Row],[中心頻率2]],info!E:G,2,FALSE)</f>
        <v>20</v>
      </c>
      <c r="K242" s="2" t="e">
        <f>VLOOKUP(keyin[[#This Row],[中心頻率3]],info!E:G,2,FALSE)</f>
        <v>#N/A</v>
      </c>
      <c r="L242" s="2" t="e">
        <f>VLOOKUP(keyin[[#This Row],[中心頻率4]],info!E:G,2,FALSE)</f>
        <v>#N/A</v>
      </c>
      <c r="M242" s="2">
        <v>160</v>
      </c>
      <c r="O242" s="4">
        <v>1</v>
      </c>
      <c r="P242" s="4">
        <v>1</v>
      </c>
      <c r="Q242" s="5"/>
    </row>
    <row r="243" spans="1:17" x14ac:dyDescent="0.25">
      <c r="A243" s="1" t="s">
        <v>665</v>
      </c>
      <c r="B243" s="2">
        <v>945</v>
      </c>
      <c r="F243" s="3" t="str">
        <f>VLOOKUP(keyin[[#This Row],[中心頻率]],info!E:G,3,FALSE)</f>
        <v>CHT</v>
      </c>
      <c r="G243" s="6">
        <v>41963</v>
      </c>
      <c r="H243" s="6">
        <v>43788</v>
      </c>
      <c r="I243" s="2">
        <f>VLOOKUP(keyin[[#This Row],[中心頻率]],info!E:G,2,FALSE)</f>
        <v>10</v>
      </c>
      <c r="J243" s="2" t="e">
        <f>VLOOKUP(keyin[[#This Row],[中心頻率2]],info!E:G,2,FALSE)</f>
        <v>#N/A</v>
      </c>
      <c r="K243" s="2" t="e">
        <f>VLOOKUP(keyin[[#This Row],[中心頻率3]],info!E:G,2,FALSE)</f>
        <v>#N/A</v>
      </c>
      <c r="L243" s="2" t="e">
        <f>VLOOKUP(keyin[[#This Row],[中心頻率4]],info!E:G,2,FALSE)</f>
        <v>#N/A</v>
      </c>
      <c r="M243" s="2">
        <v>30</v>
      </c>
      <c r="O243" s="4">
        <v>10</v>
      </c>
      <c r="P243" s="4">
        <v>1</v>
      </c>
      <c r="Q243" s="5"/>
    </row>
    <row r="244" spans="1:17" x14ac:dyDescent="0.25">
      <c r="A244" s="1" t="s">
        <v>666</v>
      </c>
      <c r="B244" s="2">
        <v>1857.5</v>
      </c>
      <c r="C244" s="2">
        <v>945</v>
      </c>
      <c r="D244" s="2">
        <v>2650</v>
      </c>
      <c r="F244" s="3" t="str">
        <f>VLOOKUP(keyin[[#This Row],[中心頻率]],info!E:G,3,FALSE)</f>
        <v>CHT</v>
      </c>
      <c r="G244" s="6">
        <v>42447</v>
      </c>
      <c r="H244" s="6">
        <v>43801</v>
      </c>
      <c r="I244" s="2">
        <f>VLOOKUP(keyin[[#This Row],[中心頻率]],info!E:G,2,FALSE)</f>
        <v>15</v>
      </c>
      <c r="J244" s="2">
        <f>VLOOKUP(keyin[[#This Row],[中心頻率2]],info!E:G,2,FALSE)</f>
        <v>10</v>
      </c>
      <c r="K244" s="2">
        <f>VLOOKUP(keyin[[#This Row],[中心頻率3]],info!E:G,2,FALSE)</f>
        <v>20</v>
      </c>
      <c r="L244" s="2" t="e">
        <f>VLOOKUP(keyin[[#This Row],[中心頻率4]],info!E:G,2,FALSE)</f>
        <v>#N/A</v>
      </c>
      <c r="M244" s="2">
        <v>40</v>
      </c>
      <c r="O244" s="4">
        <v>1</v>
      </c>
      <c r="P244" s="4">
        <v>1</v>
      </c>
      <c r="Q244" s="5"/>
    </row>
    <row r="245" spans="1:17" x14ac:dyDescent="0.25">
      <c r="A245" s="1" t="s">
        <v>667</v>
      </c>
      <c r="B245" s="2">
        <v>1844.35</v>
      </c>
      <c r="C245" s="2">
        <v>2670</v>
      </c>
      <c r="D245" s="2">
        <v>773</v>
      </c>
      <c r="E245" s="2">
        <v>1835</v>
      </c>
      <c r="F245" s="3" t="str">
        <f>VLOOKUP(keyin[[#This Row],[中心頻率]],info!E:G,3,FALSE)</f>
        <v>FET</v>
      </c>
      <c r="G245" s="6">
        <v>42607</v>
      </c>
      <c r="H245" s="6">
        <v>43809</v>
      </c>
      <c r="I245" s="2">
        <f>VLOOKUP(keyin[[#This Row],[中心頻率]],info!E:G,2,FALSE)</f>
        <v>8.6999999999999993</v>
      </c>
      <c r="J245" s="2">
        <f>VLOOKUP(keyin[[#This Row],[中心頻率2]],info!E:G,2,FALSE)</f>
        <v>20</v>
      </c>
      <c r="K245" s="2">
        <f>VLOOKUP(keyin[[#This Row],[中心頻率3]],info!E:G,2,FALSE)</f>
        <v>10</v>
      </c>
      <c r="L245" s="2">
        <f>VLOOKUP(keyin[[#This Row],[中心頻率4]],info!E:G,2,FALSE)</f>
        <v>10</v>
      </c>
      <c r="M245" s="2">
        <v>80</v>
      </c>
      <c r="O245" s="4">
        <v>1</v>
      </c>
      <c r="P245" s="4">
        <v>1</v>
      </c>
      <c r="Q245" s="5"/>
    </row>
    <row r="246" spans="1:17" x14ac:dyDescent="0.25">
      <c r="A246" s="1" t="s">
        <v>669</v>
      </c>
      <c r="B246" s="2">
        <v>793</v>
      </c>
      <c r="C246" s="2">
        <v>1810.65</v>
      </c>
      <c r="F246" s="3" t="str">
        <f>VLOOKUP(keyin[[#This Row],[中心頻率]],info!E:G,3,FALSE)</f>
        <v>TWM</v>
      </c>
      <c r="G246" s="6">
        <v>42115</v>
      </c>
      <c r="H246" s="6">
        <v>43848</v>
      </c>
      <c r="I246" s="2">
        <f>VLOOKUP(keyin[[#This Row],[中心頻率]],info!E:G,2,FALSE)</f>
        <v>20</v>
      </c>
      <c r="J246" s="2">
        <f>VLOOKUP(keyin[[#This Row],[中心頻率2]],info!E:G,2,FALSE)</f>
        <v>11.3</v>
      </c>
      <c r="K246" s="2" t="e">
        <f>VLOOKUP(keyin[[#This Row],[中心頻率3]],info!E:G,2,FALSE)</f>
        <v>#N/A</v>
      </c>
      <c r="L246" s="2" t="e">
        <f>VLOOKUP(keyin[[#This Row],[中心頻率4]],info!E:G,2,FALSE)</f>
        <v>#N/A</v>
      </c>
      <c r="M246" s="2">
        <v>60</v>
      </c>
      <c r="O246" s="4">
        <v>1</v>
      </c>
      <c r="P246" s="4">
        <v>1</v>
      </c>
      <c r="Q246" s="5"/>
    </row>
    <row r="247" spans="1:17" x14ac:dyDescent="0.25">
      <c r="A247" s="1" t="s">
        <v>670</v>
      </c>
      <c r="B247" s="2">
        <v>945</v>
      </c>
      <c r="C247" s="2">
        <v>1857.5</v>
      </c>
      <c r="F247" s="3" t="str">
        <f>VLOOKUP(keyin[[#This Row],[中心頻率]],info!E:G,3,FALSE)</f>
        <v>CHT</v>
      </c>
      <c r="G247" s="6">
        <v>42332</v>
      </c>
      <c r="H247" s="6">
        <v>43843</v>
      </c>
      <c r="I247" s="2">
        <f>VLOOKUP(keyin[[#This Row],[中心頻率]],info!E:G,2,FALSE)</f>
        <v>10</v>
      </c>
      <c r="J247" s="2">
        <f>VLOOKUP(keyin[[#This Row],[中心頻率2]],info!E:G,2,FALSE)</f>
        <v>15</v>
      </c>
      <c r="K247" s="2" t="e">
        <f>VLOOKUP(keyin[[#This Row],[中心頻率3]],info!E:G,2,FALSE)</f>
        <v>#N/A</v>
      </c>
      <c r="L247" s="2" t="e">
        <f>VLOOKUP(keyin[[#This Row],[中心頻率4]],info!E:G,2,FALSE)</f>
        <v>#N/A</v>
      </c>
      <c r="M247" s="2">
        <v>60</v>
      </c>
      <c r="O247" s="4">
        <v>1</v>
      </c>
      <c r="P247" s="4">
        <v>1</v>
      </c>
      <c r="Q247" s="5"/>
    </row>
    <row r="248" spans="1:17" x14ac:dyDescent="0.25">
      <c r="A248" s="1" t="s">
        <v>671</v>
      </c>
      <c r="B248" s="2">
        <v>945</v>
      </c>
      <c r="F248" s="3" t="str">
        <f>VLOOKUP(keyin[[#This Row],[中心頻率]],info!E:G,3,FALSE)</f>
        <v>CHT</v>
      </c>
      <c r="G248" s="6">
        <v>42051</v>
      </c>
      <c r="H248" s="6">
        <v>43876</v>
      </c>
      <c r="I248" s="2">
        <f>VLOOKUP(keyin[[#This Row],[中心頻率]],info!E:G,2,FALSE)</f>
        <v>10</v>
      </c>
      <c r="J248" s="2" t="e">
        <f>VLOOKUP(keyin[[#This Row],[中心頻率2]],info!E:G,2,FALSE)</f>
        <v>#N/A</v>
      </c>
      <c r="K248" s="2" t="e">
        <f>VLOOKUP(keyin[[#This Row],[中心頻率3]],info!E:G,2,FALSE)</f>
        <v>#N/A</v>
      </c>
      <c r="L248" s="2" t="e">
        <f>VLOOKUP(keyin[[#This Row],[中心頻率4]],info!E:G,2,FALSE)</f>
        <v>#N/A</v>
      </c>
      <c r="M248" s="2">
        <v>30</v>
      </c>
      <c r="O248" s="4">
        <v>0</v>
      </c>
      <c r="P248" s="4">
        <v>1</v>
      </c>
      <c r="Q248" s="5"/>
    </row>
    <row r="249" spans="1:17" x14ac:dyDescent="0.25">
      <c r="A249" s="1" t="s">
        <v>672</v>
      </c>
      <c r="B249" s="2">
        <v>945</v>
      </c>
      <c r="F249" s="3" t="str">
        <f>VLOOKUP(keyin[[#This Row],[中心頻率]],info!E:G,3,FALSE)</f>
        <v>CHT</v>
      </c>
      <c r="G249" s="6">
        <v>42051</v>
      </c>
      <c r="H249" s="6">
        <v>43876</v>
      </c>
      <c r="I249" s="2">
        <f>VLOOKUP(keyin[[#This Row],[中心頻率]],info!E:G,2,FALSE)</f>
        <v>10</v>
      </c>
      <c r="J249" s="2" t="e">
        <f>VLOOKUP(keyin[[#This Row],[中心頻率2]],info!E:G,2,FALSE)</f>
        <v>#N/A</v>
      </c>
      <c r="K249" s="2" t="e">
        <f>VLOOKUP(keyin[[#This Row],[中心頻率3]],info!E:G,2,FALSE)</f>
        <v>#N/A</v>
      </c>
      <c r="L249" s="2" t="e">
        <f>VLOOKUP(keyin[[#This Row],[中心頻率4]],info!E:G,2,FALSE)</f>
        <v>#N/A</v>
      </c>
      <c r="M249" s="2">
        <v>2.5</v>
      </c>
      <c r="O249" s="4">
        <v>0</v>
      </c>
      <c r="P249" s="4">
        <v>1</v>
      </c>
      <c r="Q249" s="5"/>
    </row>
    <row r="250" spans="1:17" x14ac:dyDescent="0.25">
      <c r="A250" s="1" t="s">
        <v>673</v>
      </c>
      <c r="B250" s="2">
        <v>945</v>
      </c>
      <c r="F250" s="3" t="str">
        <f>VLOOKUP(keyin[[#This Row],[中心頻率]],info!E:G,3,FALSE)</f>
        <v>CHT</v>
      </c>
      <c r="G250" s="6">
        <v>42061</v>
      </c>
      <c r="H250" s="6">
        <v>43886</v>
      </c>
      <c r="I250" s="2">
        <f>VLOOKUP(keyin[[#This Row],[中心頻率]],info!E:G,2,FALSE)</f>
        <v>10</v>
      </c>
      <c r="J250" s="2" t="e">
        <f>VLOOKUP(keyin[[#This Row],[中心頻率2]],info!E:G,2,FALSE)</f>
        <v>#N/A</v>
      </c>
      <c r="K250" s="2" t="e">
        <f>VLOOKUP(keyin[[#This Row],[中心頻率3]],info!E:G,2,FALSE)</f>
        <v>#N/A</v>
      </c>
      <c r="L250" s="2" t="e">
        <f>VLOOKUP(keyin[[#This Row],[中心頻率4]],info!E:G,2,FALSE)</f>
        <v>#N/A</v>
      </c>
      <c r="M250" s="2">
        <v>30</v>
      </c>
      <c r="O250" s="4">
        <v>1</v>
      </c>
      <c r="P250" s="4">
        <v>1</v>
      </c>
      <c r="Q250" s="5"/>
    </row>
    <row r="251" spans="1:17" x14ac:dyDescent="0.25">
      <c r="A251" s="1" t="s">
        <v>674</v>
      </c>
      <c r="B251" s="2">
        <v>773</v>
      </c>
      <c r="C251" s="2">
        <v>1835</v>
      </c>
      <c r="D251" s="2">
        <v>1844.35</v>
      </c>
      <c r="F251" s="3" t="str">
        <f>VLOOKUP(keyin[[#This Row],[中心頻率]],info!E:G,3,FALSE)</f>
        <v>FET</v>
      </c>
      <c r="G251" s="6">
        <v>42214</v>
      </c>
      <c r="H251" s="6">
        <v>44040</v>
      </c>
      <c r="I251" s="2">
        <f>VLOOKUP(keyin[[#This Row],[中心頻率]],info!E:G,2,FALSE)</f>
        <v>10</v>
      </c>
      <c r="J251" s="2">
        <f>VLOOKUP(keyin[[#This Row],[中心頻率2]],info!E:G,2,FALSE)</f>
        <v>10</v>
      </c>
      <c r="K251" s="2">
        <f>VLOOKUP(keyin[[#This Row],[中心頻率3]],info!E:G,2,FALSE)</f>
        <v>8.6999999999999993</v>
      </c>
      <c r="L251" s="2" t="e">
        <f>VLOOKUP(keyin[[#This Row],[中心頻率4]],info!E:G,2,FALSE)</f>
        <v>#N/A</v>
      </c>
      <c r="M251" s="2">
        <v>60</v>
      </c>
      <c r="O251" s="4">
        <v>0</v>
      </c>
      <c r="P251" s="4">
        <v>1</v>
      </c>
      <c r="Q251" s="5"/>
    </row>
    <row r="252" spans="1:17" x14ac:dyDescent="0.25">
      <c r="A252" s="1" t="s">
        <v>675</v>
      </c>
      <c r="B252" s="2">
        <v>763</v>
      </c>
      <c r="F252" s="3" t="str">
        <f>VLOOKUP(keyin[[#This Row],[中心頻率]],info!E:G,3,FALSE)</f>
        <v>GT</v>
      </c>
      <c r="G252" s="6">
        <v>42223</v>
      </c>
      <c r="H252" s="6">
        <v>44049</v>
      </c>
      <c r="I252" s="2">
        <f>VLOOKUP(keyin[[#This Row],[中心頻率]],info!E:G,2,FALSE)</f>
        <v>10</v>
      </c>
      <c r="J252" s="2" t="e">
        <f>VLOOKUP(keyin[[#This Row],[中心頻率2]],info!E:G,2,FALSE)</f>
        <v>#N/A</v>
      </c>
      <c r="K252" s="2" t="e">
        <f>VLOOKUP(keyin[[#This Row],[中心頻率3]],info!E:G,2,FALSE)</f>
        <v>#N/A</v>
      </c>
      <c r="L252" s="2" t="e">
        <f>VLOOKUP(keyin[[#This Row],[中心頻率4]],info!E:G,2,FALSE)</f>
        <v>#N/A</v>
      </c>
      <c r="M252" s="2">
        <v>40</v>
      </c>
      <c r="O252" s="4">
        <v>0</v>
      </c>
      <c r="P252" s="4">
        <v>1</v>
      </c>
      <c r="Q252" s="5"/>
    </row>
    <row r="253" spans="1:17" x14ac:dyDescent="0.25">
      <c r="A253" s="1" t="s">
        <v>676</v>
      </c>
      <c r="B253" s="2">
        <v>793</v>
      </c>
      <c r="C253" s="2">
        <v>1810.65</v>
      </c>
      <c r="F253" s="3" t="str">
        <f>VLOOKUP(keyin[[#This Row],[中心頻率]],info!E:G,3,FALSE)</f>
        <v>TWM</v>
      </c>
      <c r="G253" s="6">
        <v>42269</v>
      </c>
      <c r="H253" s="6">
        <v>44053</v>
      </c>
      <c r="I253" s="2">
        <f>VLOOKUP(keyin[[#This Row],[中心頻率]],info!E:G,2,FALSE)</f>
        <v>20</v>
      </c>
      <c r="J253" s="2">
        <f>VLOOKUP(keyin[[#This Row],[中心頻率2]],info!E:G,2,FALSE)</f>
        <v>11.3</v>
      </c>
      <c r="K253" s="2" t="e">
        <f>VLOOKUP(keyin[[#This Row],[中心頻率3]],info!E:G,2,FALSE)</f>
        <v>#N/A</v>
      </c>
      <c r="L253" s="2" t="e">
        <f>VLOOKUP(keyin[[#This Row],[中心頻率4]],info!E:G,2,FALSE)</f>
        <v>#N/A</v>
      </c>
      <c r="M253" s="2">
        <v>80</v>
      </c>
      <c r="O253" s="4">
        <v>0</v>
      </c>
      <c r="P253" s="4">
        <v>1</v>
      </c>
      <c r="Q253" s="5"/>
    </row>
    <row r="254" spans="1:17" x14ac:dyDescent="0.25">
      <c r="A254" s="1" t="s">
        <v>677</v>
      </c>
      <c r="B254" s="2">
        <v>935</v>
      </c>
      <c r="C254" s="2">
        <v>2630</v>
      </c>
      <c r="F254" s="3" t="str">
        <f>VLOOKUP(keyin[[#This Row],[中心頻率]],info!E:G,3,FALSE)</f>
        <v>T-STAR</v>
      </c>
      <c r="G254" s="6">
        <v>42705</v>
      </c>
      <c r="H254" s="6">
        <v>44077</v>
      </c>
      <c r="I254" s="2">
        <f>VLOOKUP(keyin[[#This Row],[中心頻率]],info!E:G,2,FALSE)</f>
        <v>10</v>
      </c>
      <c r="J254" s="2">
        <f>VLOOKUP(keyin[[#This Row],[中心頻率2]],info!E:G,2,FALSE)</f>
        <v>20</v>
      </c>
      <c r="K254" s="2" t="e">
        <f>VLOOKUP(keyin[[#This Row],[中心頻率3]],info!E:G,2,FALSE)</f>
        <v>#N/A</v>
      </c>
      <c r="L254" s="2" t="e">
        <f>VLOOKUP(keyin[[#This Row],[中心頻率4]],info!E:G,2,FALSE)</f>
        <v>#N/A</v>
      </c>
      <c r="M254" s="2">
        <v>160</v>
      </c>
      <c r="O254" s="4">
        <v>1</v>
      </c>
      <c r="P254" s="4">
        <v>1</v>
      </c>
      <c r="Q254" s="5"/>
    </row>
    <row r="255" spans="1:17" x14ac:dyDescent="0.25">
      <c r="A255" s="1" t="s">
        <v>678</v>
      </c>
      <c r="B255" s="2">
        <v>763</v>
      </c>
      <c r="F255" s="3" t="str">
        <f>VLOOKUP(keyin[[#This Row],[中心頻率]],info!E:G,3,FALSE)</f>
        <v>GT</v>
      </c>
      <c r="G255" s="6">
        <v>42271</v>
      </c>
      <c r="H255" s="6">
        <v>44097</v>
      </c>
      <c r="I255" s="2">
        <f>VLOOKUP(keyin[[#This Row],[中心頻率]],info!E:G,2,FALSE)</f>
        <v>10</v>
      </c>
      <c r="J255" s="2" t="e">
        <f>VLOOKUP(keyin[[#This Row],[中心頻率2]],info!E:G,2,FALSE)</f>
        <v>#N/A</v>
      </c>
      <c r="K255" s="2" t="e">
        <f>VLOOKUP(keyin[[#This Row],[中心頻率3]],info!E:G,2,FALSE)</f>
        <v>#N/A</v>
      </c>
      <c r="L255" s="2" t="e">
        <f>VLOOKUP(keyin[[#This Row],[中心頻率4]],info!E:G,2,FALSE)</f>
        <v>#N/A</v>
      </c>
      <c r="M255" s="2">
        <v>40</v>
      </c>
      <c r="O255" s="4">
        <v>1</v>
      </c>
      <c r="P255" s="4">
        <v>1</v>
      </c>
      <c r="Q255" s="5"/>
    </row>
    <row r="256" spans="1:17" x14ac:dyDescent="0.25">
      <c r="A256" s="1" t="s">
        <v>679</v>
      </c>
      <c r="B256" s="2">
        <v>763</v>
      </c>
      <c r="F256" s="3" t="str">
        <f>VLOOKUP(keyin[[#This Row],[中心頻率]],info!E:G,3,FALSE)</f>
        <v>GT</v>
      </c>
      <c r="G256" s="6">
        <v>42271</v>
      </c>
      <c r="H256" s="6">
        <v>44097</v>
      </c>
      <c r="I256" s="2">
        <f>VLOOKUP(keyin[[#This Row],[中心頻率]],info!E:G,2,FALSE)</f>
        <v>10</v>
      </c>
      <c r="J256" s="2" t="e">
        <f>VLOOKUP(keyin[[#This Row],[中心頻率2]],info!E:G,2,FALSE)</f>
        <v>#N/A</v>
      </c>
      <c r="K256" s="2" t="e">
        <f>VLOOKUP(keyin[[#This Row],[中心頻率3]],info!E:G,2,FALSE)</f>
        <v>#N/A</v>
      </c>
      <c r="L256" s="2" t="e">
        <f>VLOOKUP(keyin[[#This Row],[中心頻率4]],info!E:G,2,FALSE)</f>
        <v>#N/A</v>
      </c>
      <c r="M256" s="2">
        <v>40</v>
      </c>
      <c r="O256" s="4">
        <v>1</v>
      </c>
      <c r="P256" s="4">
        <v>1</v>
      </c>
      <c r="Q256" s="5"/>
    </row>
    <row r="257" spans="1:17" x14ac:dyDescent="0.25">
      <c r="A257" s="1" t="s">
        <v>680</v>
      </c>
      <c r="B257" s="2">
        <v>1857.5</v>
      </c>
      <c r="C257" s="2">
        <v>945</v>
      </c>
      <c r="F257" s="3" t="str">
        <f>VLOOKUP(keyin[[#This Row],[中心頻率]],info!E:G,3,FALSE)</f>
        <v>CHT</v>
      </c>
      <c r="G257" s="6">
        <v>42363</v>
      </c>
      <c r="H257" s="6">
        <v>44143</v>
      </c>
      <c r="I257" s="2">
        <f>VLOOKUP(keyin[[#This Row],[中心頻率]],info!E:G,2,FALSE)</f>
        <v>15</v>
      </c>
      <c r="J257" s="2">
        <f>VLOOKUP(keyin[[#This Row],[中心頻率2]],info!E:G,2,FALSE)</f>
        <v>10</v>
      </c>
      <c r="K257" s="2" t="e">
        <f>VLOOKUP(keyin[[#This Row],[中心頻率3]],info!E:G,2,FALSE)</f>
        <v>#N/A</v>
      </c>
      <c r="L257" s="2" t="e">
        <f>VLOOKUP(keyin[[#This Row],[中心頻率4]],info!E:G,2,FALSE)</f>
        <v>#N/A</v>
      </c>
      <c r="M257" s="2">
        <v>60</v>
      </c>
      <c r="O257" s="4">
        <v>0</v>
      </c>
      <c r="P257" s="4">
        <v>1</v>
      </c>
      <c r="Q257" s="5"/>
    </row>
    <row r="258" spans="1:17" x14ac:dyDescent="0.25">
      <c r="A258" s="1" t="s">
        <v>681</v>
      </c>
      <c r="B258" s="2">
        <v>935</v>
      </c>
      <c r="F258" s="3" t="str">
        <f>VLOOKUP(keyin[[#This Row],[中心頻率]],info!E:G,3,FALSE)</f>
        <v>T-STAR</v>
      </c>
      <c r="G258" s="6">
        <v>42362</v>
      </c>
      <c r="H258" s="6">
        <v>44178</v>
      </c>
      <c r="I258" s="2">
        <f>VLOOKUP(keyin[[#This Row],[中心頻率]],info!E:G,2,FALSE)</f>
        <v>10</v>
      </c>
      <c r="J258" s="2" t="e">
        <f>VLOOKUP(keyin[[#This Row],[中心頻率2]],info!E:G,2,FALSE)</f>
        <v>#N/A</v>
      </c>
      <c r="K258" s="2" t="e">
        <f>VLOOKUP(keyin[[#This Row],[中心頻率3]],info!E:G,2,FALSE)</f>
        <v>#N/A</v>
      </c>
      <c r="L258" s="2" t="e">
        <f>VLOOKUP(keyin[[#This Row],[中心頻率4]],info!E:G,2,FALSE)</f>
        <v>#N/A</v>
      </c>
      <c r="M258" s="2">
        <v>40</v>
      </c>
      <c r="O258" s="4">
        <v>0</v>
      </c>
      <c r="P258" s="4">
        <v>1</v>
      </c>
      <c r="Q258" s="5"/>
    </row>
    <row r="259" spans="1:17" x14ac:dyDescent="0.25">
      <c r="A259" s="1" t="s">
        <v>682</v>
      </c>
      <c r="B259" s="2">
        <v>773</v>
      </c>
      <c r="F259" s="3" t="str">
        <f>VLOOKUP(keyin[[#This Row],[中心頻率]],info!E:G,3,FALSE)</f>
        <v>FET</v>
      </c>
      <c r="G259" s="6">
        <v>42391</v>
      </c>
      <c r="H259" s="6">
        <v>44217</v>
      </c>
      <c r="I259" s="2">
        <f>VLOOKUP(keyin[[#This Row],[中心頻率]],info!E:G,2,FALSE)</f>
        <v>10</v>
      </c>
      <c r="J259" s="2" t="e">
        <f>VLOOKUP(keyin[[#This Row],[中心頻率2]],info!E:G,2,FALSE)</f>
        <v>#N/A</v>
      </c>
      <c r="K259" s="2" t="e">
        <f>VLOOKUP(keyin[[#This Row],[中心頻率3]],info!E:G,2,FALSE)</f>
        <v>#N/A</v>
      </c>
      <c r="L259" s="2" t="e">
        <f>VLOOKUP(keyin[[#This Row],[中心頻率4]],info!E:G,2,FALSE)</f>
        <v>#N/A</v>
      </c>
      <c r="M259" s="2">
        <v>60</v>
      </c>
      <c r="O259" s="4">
        <v>0</v>
      </c>
      <c r="P259" s="4">
        <v>1</v>
      </c>
      <c r="Q259" s="5"/>
    </row>
    <row r="260" spans="1:17" x14ac:dyDescent="0.25">
      <c r="A260" s="1" t="s">
        <v>683</v>
      </c>
      <c r="B260" s="2">
        <v>793</v>
      </c>
      <c r="C260" s="2">
        <v>1810.65</v>
      </c>
      <c r="F260" s="3" t="str">
        <f>VLOOKUP(keyin[[#This Row],[中心頻率]],info!E:G,3,FALSE)</f>
        <v>TWM</v>
      </c>
      <c r="G260" s="6">
        <v>42682</v>
      </c>
      <c r="H260" s="6">
        <v>44444</v>
      </c>
      <c r="I260" s="2">
        <f>VLOOKUP(keyin[[#This Row],[中心頻率]],info!E:G,2,FALSE)</f>
        <v>20</v>
      </c>
      <c r="J260" s="2">
        <f>VLOOKUP(keyin[[#This Row],[中心頻率2]],info!E:G,2,FALSE)</f>
        <v>11.3</v>
      </c>
      <c r="K260" s="2" t="e">
        <f>VLOOKUP(keyin[[#This Row],[中心頻率3]],info!E:G,2,FALSE)</f>
        <v>#N/A</v>
      </c>
      <c r="L260" s="2" t="e">
        <f>VLOOKUP(keyin[[#This Row],[中心頻率4]],info!E:G,2,FALSE)</f>
        <v>#N/A</v>
      </c>
      <c r="M260" s="2">
        <v>60</v>
      </c>
      <c r="O260" s="4">
        <v>0</v>
      </c>
      <c r="P260" s="4">
        <v>1</v>
      </c>
      <c r="Q260" s="5"/>
    </row>
    <row r="261" spans="1:17" x14ac:dyDescent="0.25">
      <c r="A261" s="1" t="s">
        <v>684</v>
      </c>
      <c r="B261" s="2">
        <v>763</v>
      </c>
      <c r="F261" s="3" t="str">
        <f>VLOOKUP(keyin[[#This Row],[中心頻率]],info!E:G,3,FALSE)</f>
        <v>GT</v>
      </c>
      <c r="G261" s="6">
        <v>42800</v>
      </c>
      <c r="H261" s="6">
        <v>44625</v>
      </c>
      <c r="I261" s="2">
        <f>VLOOKUP(keyin[[#This Row],[中心頻率]],info!E:G,2,FALSE)</f>
        <v>10</v>
      </c>
      <c r="J261" s="2" t="e">
        <f>VLOOKUP(keyin[[#This Row],[中心頻率2]],info!E:G,2,FALSE)</f>
        <v>#N/A</v>
      </c>
      <c r="K261" s="2" t="e">
        <f>VLOOKUP(keyin[[#This Row],[中心頻率3]],info!E:G,2,FALSE)</f>
        <v>#N/A</v>
      </c>
      <c r="L261" s="2" t="e">
        <f>VLOOKUP(keyin[[#This Row],[中心頻率4]],info!E:G,2,FALSE)</f>
        <v>#N/A</v>
      </c>
      <c r="M261" s="2">
        <v>40</v>
      </c>
      <c r="O261" s="4">
        <v>0</v>
      </c>
      <c r="P261" s="4">
        <v>1</v>
      </c>
      <c r="Q261" s="5"/>
    </row>
    <row r="262" spans="1:17" x14ac:dyDescent="0.25">
      <c r="A262" s="1" t="s">
        <v>685</v>
      </c>
      <c r="B262" s="2">
        <v>1857.5</v>
      </c>
      <c r="F262" s="3" t="str">
        <f>VLOOKUP(keyin[[#This Row],[中心頻率]],info!E:G,3,FALSE)</f>
        <v>CHT</v>
      </c>
      <c r="G262" s="6">
        <v>42317</v>
      </c>
      <c r="H262" s="6">
        <v>44143</v>
      </c>
      <c r="I262" s="2">
        <f>VLOOKUP(keyin[[#This Row],[中心頻率]],info!E:G,2,FALSE)</f>
        <v>15</v>
      </c>
      <c r="J262" s="2" t="e">
        <f>VLOOKUP(keyin[[#This Row],[中心頻率2]],info!E:G,2,FALSE)</f>
        <v>#N/A</v>
      </c>
      <c r="K262" s="2" t="e">
        <f>VLOOKUP(keyin[[#This Row],[中心頻率3]],info!E:G,2,FALSE)</f>
        <v>#N/A</v>
      </c>
      <c r="L262" s="2" t="e">
        <f>VLOOKUP(keyin[[#This Row],[中心頻率4]],info!E:G,2,FALSE)</f>
        <v>#N/A</v>
      </c>
      <c r="M262" s="2">
        <v>60</v>
      </c>
      <c r="O262" s="4">
        <v>0</v>
      </c>
      <c r="P262" s="4">
        <v>1</v>
      </c>
      <c r="Q262" s="5"/>
    </row>
    <row r="263" spans="1:17" x14ac:dyDescent="0.25">
      <c r="A263" s="1" t="s">
        <v>686</v>
      </c>
      <c r="B263" s="2">
        <v>1835</v>
      </c>
      <c r="C263" s="2">
        <v>1844.35</v>
      </c>
      <c r="F263" s="3" t="str">
        <f>VLOOKUP(keyin[[#This Row],[中心頻率]],info!E:G,3,FALSE)</f>
        <v>FET</v>
      </c>
      <c r="G263" s="6">
        <v>42391</v>
      </c>
      <c r="H263" s="6">
        <v>44217</v>
      </c>
      <c r="I263" s="2">
        <f>VLOOKUP(keyin[[#This Row],[中心頻率]],info!E:G,2,FALSE)</f>
        <v>10</v>
      </c>
      <c r="J263" s="2">
        <f>VLOOKUP(keyin[[#This Row],[中心頻率2]],info!E:G,2,FALSE)</f>
        <v>8.6999999999999993</v>
      </c>
      <c r="K263" s="2" t="e">
        <f>VLOOKUP(keyin[[#This Row],[中心頻率3]],info!E:G,2,FALSE)</f>
        <v>#N/A</v>
      </c>
      <c r="L263" s="2" t="e">
        <f>VLOOKUP(keyin[[#This Row],[中心頻率4]],info!E:G,2,FALSE)</f>
        <v>#N/A</v>
      </c>
      <c r="M263" s="2">
        <v>80</v>
      </c>
      <c r="O263" s="4">
        <v>0</v>
      </c>
      <c r="P263" s="4">
        <v>1</v>
      </c>
      <c r="Q263" s="5"/>
    </row>
    <row r="264" spans="1:17" x14ac:dyDescent="0.25">
      <c r="A264" s="1" t="s">
        <v>687</v>
      </c>
      <c r="B264" s="2">
        <v>1835</v>
      </c>
      <c r="C264" s="2">
        <v>1844.35</v>
      </c>
      <c r="D264" s="2">
        <v>2670</v>
      </c>
      <c r="F264" s="3" t="str">
        <f>VLOOKUP(keyin[[#This Row],[中心頻率]],info!E:G,3,FALSE)</f>
        <v>FET</v>
      </c>
      <c r="G264" s="6">
        <v>42536</v>
      </c>
      <c r="H264" s="6">
        <v>44279</v>
      </c>
      <c r="I264" s="2">
        <f>VLOOKUP(keyin[[#This Row],[中心頻率]],info!E:G,2,FALSE)</f>
        <v>10</v>
      </c>
      <c r="J264" s="2">
        <f>VLOOKUP(keyin[[#This Row],[中心頻率2]],info!E:G,2,FALSE)</f>
        <v>8.6999999999999993</v>
      </c>
      <c r="K264" s="2">
        <f>VLOOKUP(keyin[[#This Row],[中心頻率3]],info!E:G,2,FALSE)</f>
        <v>20</v>
      </c>
      <c r="L264" s="2" t="e">
        <f>VLOOKUP(keyin[[#This Row],[中心頻率4]],info!E:G,2,FALSE)</f>
        <v>#N/A</v>
      </c>
      <c r="M264" s="2">
        <v>80</v>
      </c>
      <c r="O264" s="4">
        <v>0</v>
      </c>
      <c r="P264" s="4">
        <v>1</v>
      </c>
      <c r="Q264" s="5"/>
    </row>
    <row r="265" spans="1:17" x14ac:dyDescent="0.25">
      <c r="A265" s="1" t="s">
        <v>688</v>
      </c>
      <c r="B265" s="2">
        <v>1810.65</v>
      </c>
      <c r="F265" s="3" t="str">
        <f>VLOOKUP(keyin[[#This Row],[中心頻率]],info!E:G,3,FALSE)</f>
        <v>TWM</v>
      </c>
      <c r="G265" s="6">
        <v>42676</v>
      </c>
      <c r="H265" s="6">
        <v>44501</v>
      </c>
      <c r="I265" s="2">
        <f>VLOOKUP(keyin[[#This Row],[中心頻率]],info!E:G,2,FALSE)</f>
        <v>11.3</v>
      </c>
      <c r="J265" s="2" t="e">
        <f>VLOOKUP(keyin[[#This Row],[中心頻率2]],info!E:G,2,FALSE)</f>
        <v>#N/A</v>
      </c>
      <c r="K265" s="2" t="e">
        <f>VLOOKUP(keyin[[#This Row],[中心頻率3]],info!E:G,2,FALSE)</f>
        <v>#N/A</v>
      </c>
      <c r="L265" s="2" t="e">
        <f>VLOOKUP(keyin[[#This Row],[中心頻率4]],info!E:G,2,FALSE)</f>
        <v>#N/A</v>
      </c>
      <c r="M265" s="2">
        <v>25</v>
      </c>
      <c r="O265" s="4">
        <v>0</v>
      </c>
      <c r="P265" s="4">
        <v>1</v>
      </c>
      <c r="Q265" s="5"/>
    </row>
    <row r="266" spans="1:17" x14ac:dyDescent="0.25">
      <c r="A266" s="1" t="s">
        <v>689</v>
      </c>
      <c r="B266" s="2">
        <v>1810.65</v>
      </c>
      <c r="F266" s="3" t="str">
        <f>VLOOKUP(keyin[[#This Row],[中心頻率]],info!E:G,3,FALSE)</f>
        <v>TWM</v>
      </c>
      <c r="G266" s="6">
        <v>42681</v>
      </c>
      <c r="H266" s="6">
        <v>44506</v>
      </c>
      <c r="I266" s="2">
        <f>VLOOKUP(keyin[[#This Row],[中心頻率]],info!E:G,2,FALSE)</f>
        <v>11.3</v>
      </c>
      <c r="J266" s="2" t="e">
        <f>VLOOKUP(keyin[[#This Row],[中心頻率2]],info!E:G,2,FALSE)</f>
        <v>#N/A</v>
      </c>
      <c r="K266" s="2" t="e">
        <f>VLOOKUP(keyin[[#This Row],[中心頻率3]],info!E:G,2,FALSE)</f>
        <v>#N/A</v>
      </c>
      <c r="L266" s="2" t="e">
        <f>VLOOKUP(keyin[[#This Row],[中心頻率4]],info!E:G,2,FALSE)</f>
        <v>#N/A</v>
      </c>
      <c r="M266" s="2">
        <v>40</v>
      </c>
      <c r="O266" s="4">
        <v>0</v>
      </c>
      <c r="P266" s="4">
        <v>1</v>
      </c>
      <c r="Q266" s="5"/>
    </row>
    <row r="267" spans="1:17" x14ac:dyDescent="0.25">
      <c r="A267" s="1" t="s">
        <v>690</v>
      </c>
      <c r="B267" s="2">
        <v>1810.65</v>
      </c>
      <c r="F267" s="3" t="str">
        <f>VLOOKUP(keyin[[#This Row],[中心頻率]],info!E:G,3,FALSE)</f>
        <v>TWM</v>
      </c>
      <c r="G267" s="6">
        <v>42683</v>
      </c>
      <c r="H267" s="6">
        <v>44508</v>
      </c>
      <c r="I267" s="2">
        <f>VLOOKUP(keyin[[#This Row],[中心頻率]],info!E:G,2,FALSE)</f>
        <v>11.3</v>
      </c>
      <c r="J267" s="2" t="e">
        <f>VLOOKUP(keyin[[#This Row],[中心頻率2]],info!E:G,2,FALSE)</f>
        <v>#N/A</v>
      </c>
      <c r="K267" s="2" t="e">
        <f>VLOOKUP(keyin[[#This Row],[中心頻率3]],info!E:G,2,FALSE)</f>
        <v>#N/A</v>
      </c>
      <c r="L267" s="2" t="e">
        <f>VLOOKUP(keyin[[#This Row],[中心頻率4]],info!E:G,2,FALSE)</f>
        <v>#N/A</v>
      </c>
      <c r="M267" s="2">
        <v>40</v>
      </c>
      <c r="O267" s="4">
        <v>0</v>
      </c>
      <c r="P267" s="4">
        <v>1</v>
      </c>
      <c r="Q267" s="5"/>
    </row>
    <row r="268" spans="1:17" x14ac:dyDescent="0.25">
      <c r="A268" s="1" t="s">
        <v>691</v>
      </c>
      <c r="B268" s="2">
        <v>793</v>
      </c>
      <c r="C268" s="2">
        <v>1810.65</v>
      </c>
      <c r="F268" s="3" t="str">
        <f>VLOOKUP(keyin[[#This Row],[中心頻率]],info!E:G,3,FALSE)</f>
        <v>TWM</v>
      </c>
      <c r="G268" s="6">
        <v>42678</v>
      </c>
      <c r="H268" s="6">
        <v>43582</v>
      </c>
      <c r="I268" s="2">
        <f>VLOOKUP(keyin[[#This Row],[中心頻率]],info!E:G,2,FALSE)</f>
        <v>20</v>
      </c>
      <c r="J268" s="2">
        <f>VLOOKUP(keyin[[#This Row],[中心頻率2]],info!E:G,2,FALSE)</f>
        <v>11.3</v>
      </c>
      <c r="K268" s="2" t="e">
        <f>VLOOKUP(keyin[[#This Row],[中心頻率3]],info!E:G,2,FALSE)</f>
        <v>#N/A</v>
      </c>
      <c r="L268" s="2" t="e">
        <f>VLOOKUP(keyin[[#This Row],[中心頻率4]],info!E:G,2,FALSE)</f>
        <v>#N/A</v>
      </c>
      <c r="M268" s="2">
        <v>80</v>
      </c>
      <c r="O268" s="4">
        <v>1</v>
      </c>
      <c r="P268" s="4">
        <v>1</v>
      </c>
      <c r="Q268" s="5" t="s">
        <v>692</v>
      </c>
    </row>
    <row r="269" spans="1:17" x14ac:dyDescent="0.25">
      <c r="A269" s="1" t="s">
        <v>693</v>
      </c>
      <c r="B269" s="2">
        <v>773</v>
      </c>
      <c r="C269" s="2">
        <v>1835</v>
      </c>
      <c r="D269" s="2">
        <v>1844.35</v>
      </c>
      <c r="F269" s="3" t="str">
        <f>VLOOKUP(keyin[[#This Row],[中心頻率]],info!E:G,3,FALSE)</f>
        <v>FET</v>
      </c>
      <c r="G269" s="6">
        <v>41894</v>
      </c>
      <c r="H269" s="6">
        <v>43582</v>
      </c>
      <c r="I269" s="2">
        <f>VLOOKUP(keyin[[#This Row],[中心頻率]],info!E:G,2,FALSE)</f>
        <v>10</v>
      </c>
      <c r="J269" s="2">
        <f>VLOOKUP(keyin[[#This Row],[中心頻率2]],info!E:G,2,FALSE)</f>
        <v>10</v>
      </c>
      <c r="K269" s="2">
        <f>VLOOKUP(keyin[[#This Row],[中心頻率3]],info!E:G,2,FALSE)</f>
        <v>8.6999999999999993</v>
      </c>
      <c r="L269" s="2" t="e">
        <f>VLOOKUP(keyin[[#This Row],[中心頻率4]],info!E:G,2,FALSE)</f>
        <v>#N/A</v>
      </c>
      <c r="M269" s="2">
        <v>60</v>
      </c>
      <c r="O269" s="4">
        <v>0</v>
      </c>
      <c r="P269" s="4">
        <v>1</v>
      </c>
      <c r="Q269" s="5"/>
    </row>
    <row r="270" spans="1:17" x14ac:dyDescent="0.25">
      <c r="A270" s="1" t="s">
        <v>694</v>
      </c>
      <c r="B270" s="2">
        <v>935</v>
      </c>
      <c r="F270" s="3" t="str">
        <f>VLOOKUP(keyin[[#This Row],[中心頻率]],info!E:G,3,FALSE)</f>
        <v>T-STAR</v>
      </c>
      <c r="G270" s="6">
        <v>41774</v>
      </c>
      <c r="H270" s="6">
        <v>43599</v>
      </c>
      <c r="I270" s="2">
        <f>VLOOKUP(keyin[[#This Row],[中心頻率]],info!E:G,2,FALSE)</f>
        <v>10</v>
      </c>
      <c r="J270" s="2" t="e">
        <f>VLOOKUP(keyin[[#This Row],[中心頻率2]],info!E:G,2,FALSE)</f>
        <v>#N/A</v>
      </c>
      <c r="K270" s="2" t="e">
        <f>VLOOKUP(keyin[[#This Row],[中心頻率3]],info!E:G,2,FALSE)</f>
        <v>#N/A</v>
      </c>
      <c r="L270" s="2" t="e">
        <f>VLOOKUP(keyin[[#This Row],[中心頻率4]],info!E:G,2,FALSE)</f>
        <v>#N/A</v>
      </c>
      <c r="M270" s="2">
        <v>40</v>
      </c>
      <c r="O270" s="4">
        <v>1</v>
      </c>
      <c r="P270" s="4">
        <v>1</v>
      </c>
      <c r="Q270" s="5"/>
    </row>
    <row r="271" spans="1:17" x14ac:dyDescent="0.25">
      <c r="A271" s="1" t="s">
        <v>695</v>
      </c>
      <c r="B271" s="2">
        <v>1844.35</v>
      </c>
      <c r="C271" s="2">
        <v>2670</v>
      </c>
      <c r="D271" s="2">
        <v>773</v>
      </c>
      <c r="E271" s="2">
        <v>1835</v>
      </c>
      <c r="F271" s="3" t="str">
        <f>VLOOKUP(keyin[[#This Row],[中心頻率]],info!E:G,3,FALSE)</f>
        <v>FET</v>
      </c>
      <c r="G271" s="6">
        <v>42625</v>
      </c>
      <c r="H271" s="6">
        <v>43682</v>
      </c>
      <c r="I271" s="2">
        <f>VLOOKUP(keyin[[#This Row],[中心頻率]],info!E:G,2,FALSE)</f>
        <v>8.6999999999999993</v>
      </c>
      <c r="J271" s="2">
        <f>VLOOKUP(keyin[[#This Row],[中心頻率2]],info!E:G,2,FALSE)</f>
        <v>20</v>
      </c>
      <c r="K271" s="2">
        <f>VLOOKUP(keyin[[#This Row],[中心頻率3]],info!E:G,2,FALSE)</f>
        <v>10</v>
      </c>
      <c r="L271" s="2">
        <f>VLOOKUP(keyin[[#This Row],[中心頻率4]],info!E:G,2,FALSE)</f>
        <v>10</v>
      </c>
      <c r="M271" s="2">
        <v>80</v>
      </c>
      <c r="O271" s="4">
        <v>0</v>
      </c>
      <c r="P271" s="4">
        <v>1</v>
      </c>
      <c r="Q271" s="5"/>
    </row>
    <row r="272" spans="1:17" x14ac:dyDescent="0.25">
      <c r="A272" s="1" t="s">
        <v>696</v>
      </c>
      <c r="B272" s="2">
        <v>763</v>
      </c>
      <c r="F272" s="3" t="str">
        <f>VLOOKUP(keyin[[#This Row],[中心頻率]],info!E:G,3,FALSE)</f>
        <v>GT</v>
      </c>
      <c r="G272" s="6">
        <v>41929</v>
      </c>
      <c r="H272" s="6">
        <v>43754</v>
      </c>
      <c r="I272" s="2">
        <f>VLOOKUP(keyin[[#This Row],[中心頻率]],info!E:G,2,FALSE)</f>
        <v>10</v>
      </c>
      <c r="J272" s="2" t="e">
        <f>VLOOKUP(keyin[[#This Row],[中心頻率2]],info!E:G,2,FALSE)</f>
        <v>#N/A</v>
      </c>
      <c r="K272" s="2" t="e">
        <f>VLOOKUP(keyin[[#This Row],[中心頻率3]],info!E:G,2,FALSE)</f>
        <v>#N/A</v>
      </c>
      <c r="L272" s="2" t="e">
        <f>VLOOKUP(keyin[[#This Row],[中心頻率4]],info!E:G,2,FALSE)</f>
        <v>#N/A</v>
      </c>
      <c r="M272" s="2">
        <v>40</v>
      </c>
      <c r="O272" s="4">
        <v>1</v>
      </c>
      <c r="P272" s="4">
        <v>1</v>
      </c>
      <c r="Q272" s="5"/>
    </row>
    <row r="273" spans="1:17" x14ac:dyDescent="0.25">
      <c r="A273" s="1" t="s">
        <v>697</v>
      </c>
      <c r="B273" s="2">
        <v>935</v>
      </c>
      <c r="F273" s="3" t="str">
        <f>VLOOKUP(keyin[[#This Row],[中心頻率]],info!E:G,3,FALSE)</f>
        <v>T-STAR</v>
      </c>
      <c r="G273" s="6">
        <v>41901</v>
      </c>
      <c r="H273" s="6">
        <v>43726</v>
      </c>
      <c r="I273" s="2">
        <f>VLOOKUP(keyin[[#This Row],[中心頻率]],info!E:G,2,FALSE)</f>
        <v>10</v>
      </c>
      <c r="J273" s="2" t="e">
        <f>VLOOKUP(keyin[[#This Row],[中心頻率2]],info!E:G,2,FALSE)</f>
        <v>#N/A</v>
      </c>
      <c r="K273" s="2" t="e">
        <f>VLOOKUP(keyin[[#This Row],[中心頻率3]],info!E:G,2,FALSE)</f>
        <v>#N/A</v>
      </c>
      <c r="L273" s="2" t="e">
        <f>VLOOKUP(keyin[[#This Row],[中心頻率4]],info!E:G,2,FALSE)</f>
        <v>#N/A</v>
      </c>
      <c r="M273" s="2">
        <v>40</v>
      </c>
      <c r="O273" s="4">
        <v>1</v>
      </c>
      <c r="P273" s="4">
        <v>1</v>
      </c>
      <c r="Q273" s="5"/>
    </row>
    <row r="274" spans="1:17" x14ac:dyDescent="0.25">
      <c r="A274" s="1" t="s">
        <v>698</v>
      </c>
      <c r="B274" s="2">
        <v>1857.5</v>
      </c>
      <c r="C274" s="2">
        <v>945</v>
      </c>
      <c r="D274" s="2">
        <v>2650</v>
      </c>
      <c r="F274" s="3" t="str">
        <f>VLOOKUP(keyin[[#This Row],[中心頻率]],info!E:G,3,FALSE)</f>
        <v>CHT</v>
      </c>
      <c r="G274" s="6">
        <v>42478</v>
      </c>
      <c r="H274" s="6">
        <v>43744</v>
      </c>
      <c r="I274" s="2">
        <f>VLOOKUP(keyin[[#This Row],[中心頻率]],info!E:G,2,FALSE)</f>
        <v>15</v>
      </c>
      <c r="J274" s="2">
        <f>VLOOKUP(keyin[[#This Row],[中心頻率2]],info!E:G,2,FALSE)</f>
        <v>10</v>
      </c>
      <c r="K274" s="2">
        <f>VLOOKUP(keyin[[#This Row],[中心頻率3]],info!E:G,2,FALSE)</f>
        <v>20</v>
      </c>
      <c r="L274" s="2" t="e">
        <f>VLOOKUP(keyin[[#This Row],[中心頻率4]],info!E:G,2,FALSE)</f>
        <v>#N/A</v>
      </c>
      <c r="M274" s="2">
        <v>40</v>
      </c>
      <c r="O274" s="4">
        <v>1</v>
      </c>
      <c r="P274" s="4">
        <v>1</v>
      </c>
      <c r="Q274" s="5"/>
    </row>
    <row r="275" spans="1:17" x14ac:dyDescent="0.25">
      <c r="A275" s="1" t="s">
        <v>699</v>
      </c>
      <c r="B275" s="2">
        <v>1857.5</v>
      </c>
      <c r="C275" s="2">
        <v>945</v>
      </c>
      <c r="D275" s="2">
        <v>2650</v>
      </c>
      <c r="F275" s="3" t="str">
        <f>VLOOKUP(keyin[[#This Row],[中心頻率]],info!E:G,3,FALSE)</f>
        <v>CHT</v>
      </c>
      <c r="G275" s="6">
        <v>42586</v>
      </c>
      <c r="H275" s="6">
        <v>43773</v>
      </c>
      <c r="I275" s="2">
        <f>VLOOKUP(keyin[[#This Row],[中心頻率]],info!E:G,2,FALSE)</f>
        <v>15</v>
      </c>
      <c r="J275" s="2">
        <f>VLOOKUP(keyin[[#This Row],[中心頻率2]],info!E:G,2,FALSE)</f>
        <v>10</v>
      </c>
      <c r="K275" s="2">
        <f>VLOOKUP(keyin[[#This Row],[中心頻率3]],info!E:G,2,FALSE)</f>
        <v>20</v>
      </c>
      <c r="L275" s="2" t="e">
        <f>VLOOKUP(keyin[[#This Row],[中心頻率4]],info!E:G,2,FALSE)</f>
        <v>#N/A</v>
      </c>
      <c r="M275" s="2">
        <v>40</v>
      </c>
      <c r="O275" s="4">
        <v>1</v>
      </c>
      <c r="P275" s="4">
        <v>1</v>
      </c>
      <c r="Q275" s="5"/>
    </row>
    <row r="276" spans="1:17" x14ac:dyDescent="0.25">
      <c r="A276" s="1" t="s">
        <v>700</v>
      </c>
      <c r="B276" s="2">
        <v>945</v>
      </c>
      <c r="F276" s="3" t="str">
        <f>VLOOKUP(keyin[[#This Row],[中心頻率]],info!E:G,3,FALSE)</f>
        <v>CHT</v>
      </c>
      <c r="G276" s="6">
        <v>42072</v>
      </c>
      <c r="H276" s="6">
        <v>43898</v>
      </c>
      <c r="I276" s="2">
        <f>VLOOKUP(keyin[[#This Row],[中心頻率]],info!E:G,2,FALSE)</f>
        <v>10</v>
      </c>
      <c r="J276" s="2" t="e">
        <f>VLOOKUP(keyin[[#This Row],[中心頻率2]],info!E:G,2,FALSE)</f>
        <v>#N/A</v>
      </c>
      <c r="K276" s="2" t="e">
        <f>VLOOKUP(keyin[[#This Row],[中心頻率3]],info!E:G,2,FALSE)</f>
        <v>#N/A</v>
      </c>
      <c r="L276" s="2" t="e">
        <f>VLOOKUP(keyin[[#This Row],[中心頻率4]],info!E:G,2,FALSE)</f>
        <v>#N/A</v>
      </c>
      <c r="M276" s="2">
        <v>30</v>
      </c>
      <c r="O276" s="4">
        <v>1</v>
      </c>
      <c r="P276" s="4">
        <v>1</v>
      </c>
      <c r="Q276" s="5"/>
    </row>
    <row r="277" spans="1:17" x14ac:dyDescent="0.25">
      <c r="A277" s="1" t="s">
        <v>701</v>
      </c>
      <c r="B277" s="2">
        <v>793</v>
      </c>
      <c r="C277" s="2">
        <v>1810.65</v>
      </c>
      <c r="F277" s="3" t="str">
        <f>VLOOKUP(keyin[[#This Row],[中心頻率]],info!E:G,3,FALSE)</f>
        <v>TWM</v>
      </c>
      <c r="G277" s="6">
        <v>42242</v>
      </c>
      <c r="H277" s="6">
        <v>44028</v>
      </c>
      <c r="I277" s="2">
        <f>VLOOKUP(keyin[[#This Row],[中心頻率]],info!E:G,2,FALSE)</f>
        <v>20</v>
      </c>
      <c r="J277" s="2">
        <f>VLOOKUP(keyin[[#This Row],[中心頻率2]],info!E:G,2,FALSE)</f>
        <v>11.3</v>
      </c>
      <c r="K277" s="2" t="e">
        <f>VLOOKUP(keyin[[#This Row],[中心頻率3]],info!E:G,2,FALSE)</f>
        <v>#N/A</v>
      </c>
      <c r="L277" s="2" t="e">
        <f>VLOOKUP(keyin[[#This Row],[中心頻率4]],info!E:G,2,FALSE)</f>
        <v>#N/A</v>
      </c>
      <c r="M277" s="2">
        <v>60</v>
      </c>
      <c r="O277" s="4">
        <v>1</v>
      </c>
      <c r="P277" s="4">
        <v>1</v>
      </c>
      <c r="Q277" s="5"/>
    </row>
    <row r="278" spans="1:17" x14ac:dyDescent="0.25">
      <c r="A278" s="1" t="s">
        <v>702</v>
      </c>
      <c r="B278" s="2">
        <v>793</v>
      </c>
      <c r="C278" s="2">
        <v>1810.65</v>
      </c>
      <c r="F278" s="3" t="str">
        <f>VLOOKUP(keyin[[#This Row],[中心頻率]],info!E:G,3,FALSE)</f>
        <v>TWM</v>
      </c>
      <c r="G278" s="6">
        <v>42606</v>
      </c>
      <c r="H278" s="6">
        <v>44377</v>
      </c>
      <c r="I278" s="2">
        <f>VLOOKUP(keyin[[#This Row],[中心頻率]],info!E:G,2,FALSE)</f>
        <v>20</v>
      </c>
      <c r="J278" s="2">
        <f>VLOOKUP(keyin[[#This Row],[中心頻率2]],info!E:G,2,FALSE)</f>
        <v>11.3</v>
      </c>
      <c r="K278" s="2" t="e">
        <f>VLOOKUP(keyin[[#This Row],[中心頻率3]],info!E:G,2,FALSE)</f>
        <v>#N/A</v>
      </c>
      <c r="L278" s="2" t="e">
        <f>VLOOKUP(keyin[[#This Row],[中心頻率4]],info!E:G,2,FALSE)</f>
        <v>#N/A</v>
      </c>
      <c r="M278" s="2">
        <v>80</v>
      </c>
      <c r="O278" s="4">
        <v>10</v>
      </c>
      <c r="P278" s="4">
        <v>1</v>
      </c>
      <c r="Q278" s="5"/>
    </row>
    <row r="279" spans="1:17" x14ac:dyDescent="0.25">
      <c r="A279" s="1" t="s">
        <v>703</v>
      </c>
      <c r="B279" s="2">
        <v>935</v>
      </c>
      <c r="F279" s="3" t="str">
        <f>VLOOKUP(keyin[[#This Row],[中心頻率]],info!E:G,3,FALSE)</f>
        <v>T-STAR</v>
      </c>
      <c r="G279" s="6">
        <v>42660</v>
      </c>
      <c r="H279" s="6">
        <v>44485</v>
      </c>
      <c r="I279" s="2">
        <f>VLOOKUP(keyin[[#This Row],[中心頻率]],info!E:G,2,FALSE)</f>
        <v>10</v>
      </c>
      <c r="J279" s="2" t="e">
        <f>VLOOKUP(keyin[[#This Row],[中心頻率2]],info!E:G,2,FALSE)</f>
        <v>#N/A</v>
      </c>
      <c r="K279" s="2" t="e">
        <f>VLOOKUP(keyin[[#This Row],[中心頻率3]],info!E:G,2,FALSE)</f>
        <v>#N/A</v>
      </c>
      <c r="L279" s="2" t="e">
        <f>VLOOKUP(keyin[[#This Row],[中心頻率4]],info!E:G,2,FALSE)</f>
        <v>#N/A</v>
      </c>
      <c r="M279" s="2">
        <v>40</v>
      </c>
      <c r="O279" s="4">
        <v>1</v>
      </c>
      <c r="P279" s="4">
        <v>1</v>
      </c>
      <c r="Q279" s="5"/>
    </row>
    <row r="280" spans="1:17" x14ac:dyDescent="0.25">
      <c r="A280" s="1" t="s">
        <v>704</v>
      </c>
      <c r="B280" s="2">
        <v>1857.5</v>
      </c>
      <c r="F280" s="3" t="str">
        <f>VLOOKUP(keyin[[#This Row],[中心頻率]],info!E:G,3,FALSE)</f>
        <v>CHT</v>
      </c>
      <c r="G280" s="6">
        <v>42016</v>
      </c>
      <c r="H280" s="6">
        <v>43841</v>
      </c>
      <c r="I280" s="2">
        <f>VLOOKUP(keyin[[#This Row],[中心頻率]],info!E:G,2,FALSE)</f>
        <v>15</v>
      </c>
      <c r="J280" s="2" t="e">
        <f>VLOOKUP(keyin[[#This Row],[中心頻率2]],info!E:G,2,FALSE)</f>
        <v>#N/A</v>
      </c>
      <c r="K280" s="2" t="e">
        <f>VLOOKUP(keyin[[#This Row],[中心頻率3]],info!E:G,2,FALSE)</f>
        <v>#N/A</v>
      </c>
      <c r="L280" s="2" t="e">
        <f>VLOOKUP(keyin[[#This Row],[中心頻率4]],info!E:G,2,FALSE)</f>
        <v>#N/A</v>
      </c>
      <c r="M280" s="2">
        <v>60</v>
      </c>
      <c r="O280" s="4">
        <v>11</v>
      </c>
      <c r="P280" s="4">
        <v>1</v>
      </c>
      <c r="Q280" s="5"/>
    </row>
    <row r="281" spans="1:17" x14ac:dyDescent="0.25">
      <c r="A281" s="1" t="s">
        <v>705</v>
      </c>
      <c r="B281" s="2">
        <v>1835</v>
      </c>
      <c r="C281" s="2">
        <v>1844.35</v>
      </c>
      <c r="F281" s="3" t="str">
        <f>VLOOKUP(keyin[[#This Row],[中心頻率]],info!E:G,3,FALSE)</f>
        <v>FET</v>
      </c>
      <c r="G281" s="6">
        <v>42171</v>
      </c>
      <c r="H281" s="6">
        <v>43997</v>
      </c>
      <c r="I281" s="2">
        <f>VLOOKUP(keyin[[#This Row],[中心頻率]],info!E:G,2,FALSE)</f>
        <v>10</v>
      </c>
      <c r="J281" s="2">
        <f>VLOOKUP(keyin[[#This Row],[中心頻率2]],info!E:G,2,FALSE)</f>
        <v>8.6999999999999993</v>
      </c>
      <c r="K281" s="2" t="e">
        <f>VLOOKUP(keyin[[#This Row],[中心頻率3]],info!E:G,2,FALSE)</f>
        <v>#N/A</v>
      </c>
      <c r="L281" s="2" t="e">
        <f>VLOOKUP(keyin[[#This Row],[中心頻率4]],info!E:G,2,FALSE)</f>
        <v>#N/A</v>
      </c>
      <c r="M281" s="2">
        <v>18</v>
      </c>
      <c r="O281" s="4">
        <v>0</v>
      </c>
      <c r="P281" s="4">
        <v>1</v>
      </c>
      <c r="Q281" s="5"/>
    </row>
    <row r="282" spans="1:17" x14ac:dyDescent="0.25">
      <c r="A282" s="1" t="s">
        <v>706</v>
      </c>
      <c r="B282" s="2">
        <v>1857.5</v>
      </c>
      <c r="F282" s="3" t="str">
        <f>VLOOKUP(keyin[[#This Row],[中心頻率]],info!E:G,3,FALSE)</f>
        <v>CHT</v>
      </c>
      <c r="G282" s="6">
        <v>42317</v>
      </c>
      <c r="H282" s="6">
        <v>44143</v>
      </c>
      <c r="I282" s="2">
        <f>VLOOKUP(keyin[[#This Row],[中心頻率]],info!E:G,2,FALSE)</f>
        <v>15</v>
      </c>
      <c r="J282" s="2" t="e">
        <f>VLOOKUP(keyin[[#This Row],[中心頻率2]],info!E:G,2,FALSE)</f>
        <v>#N/A</v>
      </c>
      <c r="K282" s="2" t="e">
        <f>VLOOKUP(keyin[[#This Row],[中心頻率3]],info!E:G,2,FALSE)</f>
        <v>#N/A</v>
      </c>
      <c r="L282" s="2" t="e">
        <f>VLOOKUP(keyin[[#This Row],[中心頻率4]],info!E:G,2,FALSE)</f>
        <v>#N/A</v>
      </c>
      <c r="M282" s="2">
        <v>60</v>
      </c>
      <c r="O282" s="4">
        <v>11</v>
      </c>
      <c r="P282" s="4">
        <v>1</v>
      </c>
      <c r="Q282" s="5"/>
    </row>
    <row r="283" spans="1:17" x14ac:dyDescent="0.25">
      <c r="A283" s="1" t="s">
        <v>707</v>
      </c>
      <c r="B283" s="2">
        <v>945</v>
      </c>
      <c r="F283" s="3" t="str">
        <f>VLOOKUP(keyin[[#This Row],[中心頻率]],info!E:G,3,FALSE)</f>
        <v>CHT</v>
      </c>
      <c r="G283" s="6">
        <v>42051</v>
      </c>
      <c r="H283" s="6">
        <v>43876</v>
      </c>
      <c r="I283" s="2">
        <f>VLOOKUP(keyin[[#This Row],[中心頻率]],info!E:G,2,FALSE)</f>
        <v>10</v>
      </c>
      <c r="J283" s="2" t="e">
        <f>VLOOKUP(keyin[[#This Row],[中心頻率2]],info!E:G,2,FALSE)</f>
        <v>#N/A</v>
      </c>
      <c r="K283" s="2" t="e">
        <f>VLOOKUP(keyin[[#This Row],[中心頻率3]],info!E:G,2,FALSE)</f>
        <v>#N/A</v>
      </c>
      <c r="L283" s="2" t="e">
        <f>VLOOKUP(keyin[[#This Row],[中心頻率4]],info!E:G,2,FALSE)</f>
        <v>#N/A</v>
      </c>
      <c r="M283" s="2">
        <v>20</v>
      </c>
      <c r="O283" s="4">
        <v>0</v>
      </c>
      <c r="P283" s="4">
        <v>1</v>
      </c>
      <c r="Q283" s="5" t="s">
        <v>713</v>
      </c>
    </row>
    <row r="284" spans="1:17" x14ac:dyDescent="0.25">
      <c r="A284" s="1" t="s">
        <v>708</v>
      </c>
      <c r="B284" s="2">
        <v>945</v>
      </c>
      <c r="F284" s="3" t="str">
        <f>VLOOKUP(keyin[[#This Row],[中心頻率]],info!E:G,3,FALSE)</f>
        <v>CHT</v>
      </c>
      <c r="G284" s="6">
        <v>42051</v>
      </c>
      <c r="H284" s="6">
        <v>43876</v>
      </c>
      <c r="I284" s="2">
        <f>VLOOKUP(keyin[[#This Row],[中心頻率]],info!E:G,2,FALSE)</f>
        <v>10</v>
      </c>
      <c r="J284" s="2" t="e">
        <f>VLOOKUP(keyin[[#This Row],[中心頻率2]],info!E:G,2,FALSE)</f>
        <v>#N/A</v>
      </c>
      <c r="K284" s="2" t="e">
        <f>VLOOKUP(keyin[[#This Row],[中心頻率3]],info!E:G,2,FALSE)</f>
        <v>#N/A</v>
      </c>
      <c r="L284" s="2" t="e">
        <f>VLOOKUP(keyin[[#This Row],[中心頻率4]],info!E:G,2,FALSE)</f>
        <v>#N/A</v>
      </c>
      <c r="M284" s="2">
        <v>20</v>
      </c>
      <c r="O284" s="4">
        <v>0</v>
      </c>
      <c r="P284" s="4">
        <v>1</v>
      </c>
      <c r="Q284" s="5"/>
    </row>
    <row r="285" spans="1:17" x14ac:dyDescent="0.25">
      <c r="A285" s="1" t="s">
        <v>709</v>
      </c>
      <c r="B285" s="2">
        <v>1835</v>
      </c>
      <c r="C285" s="2">
        <v>1844.35</v>
      </c>
      <c r="F285" s="3" t="str">
        <f>VLOOKUP(keyin[[#This Row],[中心頻率]],info!E:G,3,FALSE)</f>
        <v>FET</v>
      </c>
      <c r="G285" s="6">
        <v>42214</v>
      </c>
      <c r="H285" s="6">
        <v>44040</v>
      </c>
      <c r="I285" s="2">
        <f>VLOOKUP(keyin[[#This Row],[中心頻率]],info!E:G,2,FALSE)</f>
        <v>10</v>
      </c>
      <c r="J285" s="2">
        <f>VLOOKUP(keyin[[#This Row],[中心頻率2]],info!E:G,2,FALSE)</f>
        <v>8.6999999999999993</v>
      </c>
      <c r="K285" s="2" t="e">
        <f>VLOOKUP(keyin[[#This Row],[中心頻率3]],info!E:G,2,FALSE)</f>
        <v>#N/A</v>
      </c>
      <c r="L285" s="2" t="e">
        <f>VLOOKUP(keyin[[#This Row],[中心頻率4]],info!E:G,2,FALSE)</f>
        <v>#N/A</v>
      </c>
      <c r="M285" s="2">
        <v>2</v>
      </c>
      <c r="O285" s="4">
        <v>0</v>
      </c>
      <c r="P285" s="4">
        <v>1</v>
      </c>
      <c r="Q285" s="5"/>
    </row>
    <row r="286" spans="1:17" x14ac:dyDescent="0.25">
      <c r="A286" s="1" t="s">
        <v>710</v>
      </c>
      <c r="B286" s="2">
        <v>1857.5</v>
      </c>
      <c r="F286" s="3" t="str">
        <f>VLOOKUP(keyin[[#This Row],[中心頻率]],info!E:G,3,FALSE)</f>
        <v>CHT</v>
      </c>
      <c r="G286" s="6">
        <v>42383</v>
      </c>
      <c r="H286" s="6">
        <v>44209</v>
      </c>
      <c r="I286" s="2">
        <f>VLOOKUP(keyin[[#This Row],[中心頻率]],info!E:G,2,FALSE)</f>
        <v>15</v>
      </c>
      <c r="J286" s="2" t="e">
        <f>VLOOKUP(keyin[[#This Row],[中心頻率2]],info!E:G,2,FALSE)</f>
        <v>#N/A</v>
      </c>
      <c r="K286" s="2" t="e">
        <f>VLOOKUP(keyin[[#This Row],[中心頻率3]],info!E:G,2,FALSE)</f>
        <v>#N/A</v>
      </c>
      <c r="L286" s="2" t="e">
        <f>VLOOKUP(keyin[[#This Row],[中心頻率4]],info!E:G,2,FALSE)</f>
        <v>#N/A</v>
      </c>
      <c r="M286" s="2">
        <v>60</v>
      </c>
      <c r="O286" s="4">
        <v>1</v>
      </c>
      <c r="P286" s="4">
        <v>1</v>
      </c>
      <c r="Q286" s="5"/>
    </row>
    <row r="287" spans="1:17" x14ac:dyDescent="0.25">
      <c r="A287" s="1" t="s">
        <v>711</v>
      </c>
      <c r="B287" s="2">
        <v>945</v>
      </c>
      <c r="F287" s="3" t="str">
        <f>VLOOKUP(keyin[[#This Row],[中心頻率]],info!E:G,3,FALSE)</f>
        <v>CHT</v>
      </c>
      <c r="G287" s="6">
        <v>42072</v>
      </c>
      <c r="H287" s="6">
        <v>43898</v>
      </c>
      <c r="I287" s="2">
        <f>VLOOKUP(keyin[[#This Row],[中心頻率]],info!E:G,2,FALSE)</f>
        <v>10</v>
      </c>
      <c r="J287" s="2" t="e">
        <f>VLOOKUP(keyin[[#This Row],[中心頻率2]],info!E:G,2,FALSE)</f>
        <v>#N/A</v>
      </c>
      <c r="K287" s="2" t="e">
        <f>VLOOKUP(keyin[[#This Row],[中心頻率3]],info!E:G,2,FALSE)</f>
        <v>#N/A</v>
      </c>
      <c r="L287" s="2" t="e">
        <f>VLOOKUP(keyin[[#This Row],[中心頻率4]],info!E:G,2,FALSE)</f>
        <v>#N/A</v>
      </c>
      <c r="M287" s="2">
        <v>2.5</v>
      </c>
      <c r="O287" s="4">
        <v>0</v>
      </c>
      <c r="P287" s="4">
        <v>1</v>
      </c>
      <c r="Q287" s="5" t="s">
        <v>712</v>
      </c>
    </row>
    <row r="288" spans="1:17" x14ac:dyDescent="0.25">
      <c r="A288" s="1" t="s">
        <v>715</v>
      </c>
      <c r="B288" s="2">
        <v>1857.5</v>
      </c>
      <c r="C288" s="2">
        <v>945</v>
      </c>
      <c r="F288" s="3" t="str">
        <f>VLOOKUP(keyin[[#This Row],[中心頻率]],info!E:G,3,FALSE)</f>
        <v>CHT</v>
      </c>
      <c r="G288" s="6">
        <v>42838</v>
      </c>
      <c r="H288" s="6">
        <v>44209</v>
      </c>
      <c r="I288" s="2">
        <f>VLOOKUP(keyin[[#This Row],[中心頻率]],info!E:G,2,FALSE)</f>
        <v>15</v>
      </c>
      <c r="J288" s="2">
        <f>VLOOKUP(keyin[[#This Row],[中心頻率2]],info!E:G,2,FALSE)</f>
        <v>10</v>
      </c>
      <c r="K288" s="2" t="e">
        <f>VLOOKUP(keyin[[#This Row],[中心頻率3]],info!E:G,2,FALSE)</f>
        <v>#N/A</v>
      </c>
      <c r="L288" s="2" t="e">
        <f>VLOOKUP(keyin[[#This Row],[中心頻率4]],info!E:G,2,FALSE)</f>
        <v>#N/A</v>
      </c>
      <c r="M288" s="2">
        <v>60</v>
      </c>
      <c r="O288" s="4">
        <v>0</v>
      </c>
      <c r="P288" s="4">
        <v>1</v>
      </c>
      <c r="Q288" s="5" t="s">
        <v>714</v>
      </c>
    </row>
    <row r="289" spans="1:17" x14ac:dyDescent="0.25">
      <c r="A289" s="1" t="s">
        <v>716</v>
      </c>
      <c r="B289" s="2">
        <v>763</v>
      </c>
      <c r="F289" s="3" t="str">
        <f>VLOOKUP(keyin[[#This Row],[中心頻率]],info!E:G,3,FALSE)</f>
        <v>GT</v>
      </c>
      <c r="G289" s="6">
        <v>42597</v>
      </c>
      <c r="H289" s="6">
        <v>44422</v>
      </c>
      <c r="I289" s="2">
        <f>VLOOKUP(keyin[[#This Row],[中心頻率]],info!E:G,2,FALSE)</f>
        <v>10</v>
      </c>
      <c r="J289" s="2" t="e">
        <f>VLOOKUP(keyin[[#This Row],[中心頻率2]],info!E:G,2,FALSE)</f>
        <v>#N/A</v>
      </c>
      <c r="K289" s="2" t="e">
        <f>VLOOKUP(keyin[[#This Row],[中心頻率3]],info!E:G,2,FALSE)</f>
        <v>#N/A</v>
      </c>
      <c r="L289" s="2" t="e">
        <f>VLOOKUP(keyin[[#This Row],[中心頻率4]],info!E:G,2,FALSE)</f>
        <v>#N/A</v>
      </c>
      <c r="M289" s="2">
        <v>40</v>
      </c>
      <c r="O289" s="4">
        <v>1</v>
      </c>
      <c r="P289" s="4">
        <v>1</v>
      </c>
      <c r="Q289" s="5"/>
    </row>
    <row r="290" spans="1:17" x14ac:dyDescent="0.25">
      <c r="A290" s="1" t="s">
        <v>717</v>
      </c>
      <c r="B290" s="2">
        <v>793</v>
      </c>
      <c r="C290" s="2">
        <v>1810.65</v>
      </c>
      <c r="F290" s="3" t="str">
        <f>VLOOKUP(keyin[[#This Row],[中心頻率]],info!E:G,3,FALSE)</f>
        <v>TWM</v>
      </c>
      <c r="G290" s="6">
        <v>42682</v>
      </c>
      <c r="H290" s="6">
        <v>44444</v>
      </c>
      <c r="I290" s="2">
        <f>VLOOKUP(keyin[[#This Row],[中心頻率]],info!E:G,2,FALSE)</f>
        <v>20</v>
      </c>
      <c r="J290" s="2">
        <f>VLOOKUP(keyin[[#This Row],[中心頻率2]],info!E:G,2,FALSE)</f>
        <v>11.3</v>
      </c>
      <c r="K290" s="2" t="e">
        <f>VLOOKUP(keyin[[#This Row],[中心頻率3]],info!E:G,2,FALSE)</f>
        <v>#N/A</v>
      </c>
      <c r="L290" s="2" t="e">
        <f>VLOOKUP(keyin[[#This Row],[中心頻率4]],info!E:G,2,FALSE)</f>
        <v>#N/A</v>
      </c>
      <c r="M290" s="2">
        <v>80</v>
      </c>
      <c r="O290" s="4">
        <v>11</v>
      </c>
      <c r="P290" s="4">
        <v>1</v>
      </c>
      <c r="Q290" s="5"/>
    </row>
    <row r="291" spans="1:17" x14ac:dyDescent="0.25">
      <c r="A291" s="1" t="s">
        <v>718</v>
      </c>
      <c r="B291" s="2">
        <v>793</v>
      </c>
      <c r="C291" s="2">
        <v>1810.65</v>
      </c>
      <c r="F291" s="3" t="str">
        <f>VLOOKUP(keyin[[#This Row],[中心頻率]],info!E:G,3,FALSE)</f>
        <v>TWM</v>
      </c>
      <c r="G291" s="6">
        <v>42682</v>
      </c>
      <c r="H291" s="6">
        <v>44448</v>
      </c>
      <c r="I291" s="2">
        <f>VLOOKUP(keyin[[#This Row],[中心頻率]],info!E:G,2,FALSE)</f>
        <v>20</v>
      </c>
      <c r="J291" s="2">
        <f>VLOOKUP(keyin[[#This Row],[中心頻率2]],info!E:G,2,FALSE)</f>
        <v>11.3</v>
      </c>
      <c r="K291" s="2" t="e">
        <f>VLOOKUP(keyin[[#This Row],[中心頻率3]],info!E:G,2,FALSE)</f>
        <v>#N/A</v>
      </c>
      <c r="L291" s="2" t="e">
        <f>VLOOKUP(keyin[[#This Row],[中心頻率4]],info!E:G,2,FALSE)</f>
        <v>#N/A</v>
      </c>
      <c r="M291" s="2">
        <v>80</v>
      </c>
      <c r="O291" s="4">
        <v>10</v>
      </c>
      <c r="P291" s="4">
        <v>1</v>
      </c>
      <c r="Q291" s="5"/>
    </row>
    <row r="292" spans="1:17" x14ac:dyDescent="0.25">
      <c r="A292" s="1" t="s">
        <v>719</v>
      </c>
      <c r="B292" s="2">
        <v>935</v>
      </c>
      <c r="F292" s="3" t="str">
        <f>VLOOKUP(keyin[[#This Row],[中心頻率]],info!E:G,3,FALSE)</f>
        <v>T-STAR</v>
      </c>
      <c r="G292" s="6">
        <v>42657</v>
      </c>
      <c r="H292" s="6">
        <v>44482</v>
      </c>
      <c r="I292" s="2">
        <f>VLOOKUP(keyin[[#This Row],[中心頻率]],info!E:G,2,FALSE)</f>
        <v>10</v>
      </c>
      <c r="J292" s="2" t="e">
        <f>VLOOKUP(keyin[[#This Row],[中心頻率2]],info!E:G,2,FALSE)</f>
        <v>#N/A</v>
      </c>
      <c r="K292" s="2" t="e">
        <f>VLOOKUP(keyin[[#This Row],[中心頻率3]],info!E:G,2,FALSE)</f>
        <v>#N/A</v>
      </c>
      <c r="L292" s="2" t="e">
        <f>VLOOKUP(keyin[[#This Row],[中心頻率4]],info!E:G,2,FALSE)</f>
        <v>#N/A</v>
      </c>
      <c r="M292" s="2">
        <v>40</v>
      </c>
      <c r="O292" s="4">
        <v>1</v>
      </c>
      <c r="P292" s="4">
        <v>1</v>
      </c>
      <c r="Q292" s="5"/>
    </row>
    <row r="293" spans="1:17" x14ac:dyDescent="0.25">
      <c r="A293" s="1" t="s">
        <v>720</v>
      </c>
      <c r="B293" s="2">
        <v>1835</v>
      </c>
      <c r="C293" s="2">
        <v>1844.35</v>
      </c>
      <c r="D293" s="2">
        <v>2670</v>
      </c>
      <c r="F293" s="3" t="str">
        <f>VLOOKUP(keyin[[#This Row],[中心頻率]],info!E:G,3,FALSE)</f>
        <v>FET</v>
      </c>
      <c r="G293" s="6">
        <v>42466</v>
      </c>
      <c r="H293" s="6">
        <v>44220</v>
      </c>
      <c r="I293" s="2">
        <f>VLOOKUP(keyin[[#This Row],[中心頻率]],info!E:G,2,FALSE)</f>
        <v>10</v>
      </c>
      <c r="J293" s="2">
        <f>VLOOKUP(keyin[[#This Row],[中心頻率2]],info!E:G,2,FALSE)</f>
        <v>8.6999999999999993</v>
      </c>
      <c r="K293" s="2">
        <f>VLOOKUP(keyin[[#This Row],[中心頻率3]],info!E:G,2,FALSE)</f>
        <v>20</v>
      </c>
      <c r="L293" s="2" t="e">
        <f>VLOOKUP(keyin[[#This Row],[中心頻率4]],info!E:G,2,FALSE)</f>
        <v>#N/A</v>
      </c>
      <c r="M293" s="2">
        <v>80</v>
      </c>
      <c r="O293" s="4">
        <v>1</v>
      </c>
      <c r="P293" s="4">
        <v>1</v>
      </c>
      <c r="Q293" s="5"/>
    </row>
    <row r="294" spans="1:17" x14ac:dyDescent="0.25">
      <c r="A294" s="1" t="s">
        <v>722</v>
      </c>
      <c r="B294" s="2">
        <v>793</v>
      </c>
      <c r="C294" s="2">
        <v>1810.65</v>
      </c>
      <c r="F294" s="3" t="str">
        <f>VLOOKUP(keyin[[#This Row],[中心頻率]],info!E:G,3,FALSE)</f>
        <v>TWM</v>
      </c>
      <c r="G294" s="6">
        <v>42678</v>
      </c>
      <c r="H294" s="6">
        <v>43582</v>
      </c>
      <c r="I294" s="2">
        <f>VLOOKUP(keyin[[#This Row],[中心頻率]],info!E:G,2,FALSE)</f>
        <v>20</v>
      </c>
      <c r="J294" s="2">
        <f>VLOOKUP(keyin[[#This Row],[中心頻率2]],info!E:G,2,FALSE)</f>
        <v>11.3</v>
      </c>
      <c r="K294" s="2" t="e">
        <f>VLOOKUP(keyin[[#This Row],[中心頻率3]],info!E:G,2,FALSE)</f>
        <v>#N/A</v>
      </c>
      <c r="L294" s="2" t="e">
        <f>VLOOKUP(keyin[[#This Row],[中心頻率4]],info!E:G,2,FALSE)</f>
        <v>#N/A</v>
      </c>
      <c r="M294" s="2">
        <v>80</v>
      </c>
      <c r="O294" s="4">
        <v>1</v>
      </c>
      <c r="P294" s="4">
        <v>1</v>
      </c>
      <c r="Q294" s="5" t="s">
        <v>721</v>
      </c>
    </row>
    <row r="295" spans="1:17" x14ac:dyDescent="0.25">
      <c r="A295" s="1" t="s">
        <v>723</v>
      </c>
      <c r="B295" s="2">
        <v>773</v>
      </c>
      <c r="C295" s="2">
        <v>1835</v>
      </c>
      <c r="D295" s="2">
        <v>1844.35</v>
      </c>
      <c r="E295" s="2">
        <v>2670</v>
      </c>
      <c r="F295" s="3" t="str">
        <f>VLOOKUP(keyin[[#This Row],[中心頻率]],info!E:G,3,FALSE)</f>
        <v>FET</v>
      </c>
      <c r="G295" s="6">
        <v>42592</v>
      </c>
      <c r="H295" s="6">
        <v>43772</v>
      </c>
      <c r="I295" s="2">
        <f>VLOOKUP(keyin[[#This Row],[中心頻率]],info!E:G,2,FALSE)</f>
        <v>10</v>
      </c>
      <c r="J295" s="2">
        <f>VLOOKUP(keyin[[#This Row],[中心頻率2]],info!E:G,2,FALSE)</f>
        <v>10</v>
      </c>
      <c r="K295" s="2">
        <f>VLOOKUP(keyin[[#This Row],[中心頻率3]],info!E:G,2,FALSE)</f>
        <v>8.6999999999999993</v>
      </c>
      <c r="L295" s="2">
        <f>VLOOKUP(keyin[[#This Row],[中心頻率4]],info!E:G,2,FALSE)</f>
        <v>20</v>
      </c>
      <c r="M295" s="2">
        <v>80</v>
      </c>
      <c r="O295" s="4">
        <v>0</v>
      </c>
      <c r="P295" s="4">
        <v>1</v>
      </c>
      <c r="Q295" s="5"/>
    </row>
    <row r="296" spans="1:17" x14ac:dyDescent="0.25">
      <c r="A296" s="1" t="s">
        <v>724</v>
      </c>
      <c r="B296" s="2">
        <v>935</v>
      </c>
      <c r="F296" s="3" t="str">
        <f>VLOOKUP(keyin[[#This Row],[中心頻率]],info!E:G,3,FALSE)</f>
        <v>T-STAR</v>
      </c>
      <c r="G296" s="6">
        <v>41955</v>
      </c>
      <c r="H296" s="6">
        <v>43780</v>
      </c>
      <c r="I296" s="2">
        <f>VLOOKUP(keyin[[#This Row],[中心頻率]],info!E:G,2,FALSE)</f>
        <v>10</v>
      </c>
      <c r="J296" s="2" t="e">
        <f>VLOOKUP(keyin[[#This Row],[中心頻率2]],info!E:G,2,FALSE)</f>
        <v>#N/A</v>
      </c>
      <c r="K296" s="2" t="e">
        <f>VLOOKUP(keyin[[#This Row],[中心頻率3]],info!E:G,2,FALSE)</f>
        <v>#N/A</v>
      </c>
      <c r="L296" s="2" t="e">
        <f>VLOOKUP(keyin[[#This Row],[中心頻率4]],info!E:G,2,FALSE)</f>
        <v>#N/A</v>
      </c>
      <c r="M296" s="2">
        <v>40</v>
      </c>
      <c r="O296" s="4">
        <v>1</v>
      </c>
      <c r="P296" s="4">
        <v>1</v>
      </c>
      <c r="Q296" s="5"/>
    </row>
    <row r="297" spans="1:17" x14ac:dyDescent="0.25">
      <c r="A297" s="1" t="s">
        <v>725</v>
      </c>
      <c r="B297" s="2">
        <v>1810.65</v>
      </c>
      <c r="F297" s="3" t="str">
        <f>VLOOKUP(keyin[[#This Row],[中心頻率]],info!E:G,3,FALSE)</f>
        <v>TWM</v>
      </c>
      <c r="G297" s="6">
        <v>42678</v>
      </c>
      <c r="H297" s="6">
        <v>44503</v>
      </c>
      <c r="I297" s="2">
        <f>VLOOKUP(keyin[[#This Row],[中心頻率]],info!E:G,2,FALSE)</f>
        <v>11.3</v>
      </c>
      <c r="J297" s="2" t="e">
        <f>VLOOKUP(keyin[[#This Row],[中心頻率2]],info!E:G,2,FALSE)</f>
        <v>#N/A</v>
      </c>
      <c r="K297" s="2" t="e">
        <f>VLOOKUP(keyin[[#This Row],[中心頻率3]],info!E:G,2,FALSE)</f>
        <v>#N/A</v>
      </c>
      <c r="L297" s="2" t="e">
        <f>VLOOKUP(keyin[[#This Row],[中心頻率4]],info!E:G,2,FALSE)</f>
        <v>#N/A</v>
      </c>
      <c r="M297" s="2">
        <v>40</v>
      </c>
      <c r="O297" s="4">
        <v>0</v>
      </c>
      <c r="P297" s="4">
        <v>1</v>
      </c>
      <c r="Q297" s="5"/>
    </row>
    <row r="298" spans="1:17" x14ac:dyDescent="0.25">
      <c r="A298" s="1" t="s">
        <v>727</v>
      </c>
      <c r="B298" s="2">
        <v>1857.5</v>
      </c>
      <c r="C298" s="2">
        <v>945</v>
      </c>
      <c r="D298" s="2">
        <v>2650</v>
      </c>
      <c r="F298" s="3" t="str">
        <f>VLOOKUP(keyin[[#This Row],[中心頻率]],info!E:G,3,FALSE)</f>
        <v>CHT</v>
      </c>
      <c r="G298" s="6">
        <v>42447</v>
      </c>
      <c r="H298" s="6">
        <v>43705</v>
      </c>
      <c r="I298" s="2">
        <f>VLOOKUP(keyin[[#This Row],[中心頻率]],info!E:G,2,FALSE)</f>
        <v>15</v>
      </c>
      <c r="J298" s="2">
        <f>VLOOKUP(keyin[[#This Row],[中心頻率2]],info!E:G,2,FALSE)</f>
        <v>10</v>
      </c>
      <c r="K298" s="2">
        <f>VLOOKUP(keyin[[#This Row],[中心頻率3]],info!E:G,2,FALSE)</f>
        <v>20</v>
      </c>
      <c r="L298" s="2" t="e">
        <f>VLOOKUP(keyin[[#This Row],[中心頻率4]],info!E:G,2,FALSE)</f>
        <v>#N/A</v>
      </c>
      <c r="M298" s="2">
        <v>40</v>
      </c>
      <c r="O298" s="4">
        <v>1</v>
      </c>
      <c r="P298" s="4">
        <v>1</v>
      </c>
      <c r="Q298" s="5" t="s">
        <v>726</v>
      </c>
    </row>
    <row r="299" spans="1:17" x14ac:dyDescent="0.25">
      <c r="A299" s="1" t="s">
        <v>728</v>
      </c>
      <c r="B299" s="2">
        <v>945</v>
      </c>
      <c r="F299" s="3" t="str">
        <f>VLOOKUP(keyin[[#This Row],[中心頻率]],info!E:G,3,FALSE)</f>
        <v>CHT</v>
      </c>
      <c r="G299" s="6">
        <v>41991</v>
      </c>
      <c r="H299" s="6">
        <v>43816</v>
      </c>
      <c r="I299" s="2">
        <f>VLOOKUP(keyin[[#This Row],[中心頻率]],info!E:G,2,FALSE)</f>
        <v>10</v>
      </c>
      <c r="J299" s="2" t="e">
        <f>VLOOKUP(keyin[[#This Row],[中心頻率2]],info!E:G,2,FALSE)</f>
        <v>#N/A</v>
      </c>
      <c r="K299" s="2" t="e">
        <f>VLOOKUP(keyin[[#This Row],[中心頻率3]],info!E:G,2,FALSE)</f>
        <v>#N/A</v>
      </c>
      <c r="L299" s="2" t="e">
        <f>VLOOKUP(keyin[[#This Row],[中心頻率4]],info!E:G,2,FALSE)</f>
        <v>#N/A</v>
      </c>
      <c r="M299" s="2">
        <v>30</v>
      </c>
      <c r="O299" s="4">
        <v>0</v>
      </c>
      <c r="P299" s="4">
        <v>1</v>
      </c>
      <c r="Q299" s="5"/>
    </row>
    <row r="300" spans="1:17" x14ac:dyDescent="0.25">
      <c r="A300" s="1" t="s">
        <v>729</v>
      </c>
      <c r="B300" s="2">
        <v>945</v>
      </c>
      <c r="F300" s="3" t="str">
        <f>VLOOKUP(keyin[[#This Row],[中心頻率]],info!E:G,3,FALSE)</f>
        <v>CHT</v>
      </c>
      <c r="G300" s="6">
        <v>41991</v>
      </c>
      <c r="H300" s="6">
        <v>43816</v>
      </c>
      <c r="I300" s="2">
        <f>VLOOKUP(keyin[[#This Row],[中心頻率]],info!E:G,2,FALSE)</f>
        <v>10</v>
      </c>
      <c r="J300" s="2" t="e">
        <f>VLOOKUP(keyin[[#This Row],[中心頻率2]],info!E:G,2,FALSE)</f>
        <v>#N/A</v>
      </c>
      <c r="K300" s="2" t="e">
        <f>VLOOKUP(keyin[[#This Row],[中心頻率3]],info!E:G,2,FALSE)</f>
        <v>#N/A</v>
      </c>
      <c r="L300" s="2" t="e">
        <f>VLOOKUP(keyin[[#This Row],[中心頻率4]],info!E:G,2,FALSE)</f>
        <v>#N/A</v>
      </c>
      <c r="M300" s="2">
        <v>30</v>
      </c>
      <c r="O300" s="4">
        <v>0</v>
      </c>
      <c r="P300" s="4">
        <v>1</v>
      </c>
      <c r="Q300" s="5"/>
    </row>
    <row r="301" spans="1:17" x14ac:dyDescent="0.25">
      <c r="A301" s="1" t="s">
        <v>730</v>
      </c>
      <c r="B301" s="2">
        <v>1857.5</v>
      </c>
      <c r="C301" s="2">
        <v>945</v>
      </c>
      <c r="D301" s="2">
        <v>2650</v>
      </c>
      <c r="F301" s="3" t="str">
        <f>VLOOKUP(keyin[[#This Row],[中心頻率]],info!E:G,3,FALSE)</f>
        <v>CHT</v>
      </c>
      <c r="G301" s="6">
        <v>42586</v>
      </c>
      <c r="H301" s="6">
        <v>43841</v>
      </c>
      <c r="I301" s="2">
        <f>VLOOKUP(keyin[[#This Row],[中心頻率]],info!E:G,2,FALSE)</f>
        <v>15</v>
      </c>
      <c r="J301" s="2">
        <f>VLOOKUP(keyin[[#This Row],[中心頻率2]],info!E:G,2,FALSE)</f>
        <v>10</v>
      </c>
      <c r="K301" s="2">
        <f>VLOOKUP(keyin[[#This Row],[中心頻率3]],info!E:G,2,FALSE)</f>
        <v>20</v>
      </c>
      <c r="L301" s="2" t="e">
        <f>VLOOKUP(keyin[[#This Row],[中心頻率4]],info!E:G,2,FALSE)</f>
        <v>#N/A</v>
      </c>
      <c r="M301" s="2">
        <v>40</v>
      </c>
      <c r="O301" s="4">
        <v>11</v>
      </c>
      <c r="P301" s="4">
        <v>1</v>
      </c>
      <c r="Q301" s="5"/>
    </row>
    <row r="302" spans="1:17" x14ac:dyDescent="0.25">
      <c r="A302" s="1" t="s">
        <v>731</v>
      </c>
      <c r="B302" s="2">
        <v>1857.5</v>
      </c>
      <c r="C302" s="2">
        <v>945</v>
      </c>
      <c r="D302" s="2">
        <v>2650</v>
      </c>
      <c r="F302" s="3" t="str">
        <f>VLOOKUP(keyin[[#This Row],[中心頻率]],info!E:G,3,FALSE)</f>
        <v>CHT</v>
      </c>
      <c r="G302" s="6">
        <v>42447</v>
      </c>
      <c r="H302" s="6">
        <v>43964</v>
      </c>
      <c r="I302" s="2">
        <f>VLOOKUP(keyin[[#This Row],[中心頻率]],info!E:G,2,FALSE)</f>
        <v>15</v>
      </c>
      <c r="J302" s="2">
        <f>VLOOKUP(keyin[[#This Row],[中心頻率2]],info!E:G,2,FALSE)</f>
        <v>10</v>
      </c>
      <c r="K302" s="2">
        <f>VLOOKUP(keyin[[#This Row],[中心頻率3]],info!E:G,2,FALSE)</f>
        <v>20</v>
      </c>
      <c r="L302" s="2" t="e">
        <f>VLOOKUP(keyin[[#This Row],[中心頻率4]],info!E:G,2,FALSE)</f>
        <v>#N/A</v>
      </c>
      <c r="M302" s="2">
        <v>40</v>
      </c>
      <c r="O302" s="4">
        <v>0</v>
      </c>
      <c r="P302" s="4">
        <v>1</v>
      </c>
      <c r="Q302" s="5"/>
    </row>
    <row r="303" spans="1:17" x14ac:dyDescent="0.25">
      <c r="A303" s="1" t="s">
        <v>732</v>
      </c>
      <c r="B303" s="2">
        <v>793</v>
      </c>
      <c r="C303" s="2">
        <v>1810.65</v>
      </c>
      <c r="F303" s="3" t="str">
        <f>VLOOKUP(keyin[[#This Row],[中心頻率]],info!E:G,3,FALSE)</f>
        <v>TWM</v>
      </c>
      <c r="G303" s="6">
        <v>42242</v>
      </c>
      <c r="H303" s="6">
        <v>44028</v>
      </c>
      <c r="I303" s="2">
        <f>VLOOKUP(keyin[[#This Row],[中心頻率]],info!E:G,2,FALSE)</f>
        <v>20</v>
      </c>
      <c r="J303" s="2">
        <f>VLOOKUP(keyin[[#This Row],[中心頻率2]],info!E:G,2,FALSE)</f>
        <v>11.3</v>
      </c>
      <c r="K303" s="2" t="e">
        <f>VLOOKUP(keyin[[#This Row],[中心頻率3]],info!E:G,2,FALSE)</f>
        <v>#N/A</v>
      </c>
      <c r="L303" s="2" t="e">
        <f>VLOOKUP(keyin[[#This Row],[中心頻率4]],info!E:G,2,FALSE)</f>
        <v>#N/A</v>
      </c>
      <c r="M303" s="2">
        <v>60</v>
      </c>
      <c r="O303" s="4">
        <v>0</v>
      </c>
      <c r="P303" s="4">
        <v>1</v>
      </c>
      <c r="Q303" s="5"/>
    </row>
    <row r="304" spans="1:17" x14ac:dyDescent="0.25">
      <c r="A304" s="1" t="s">
        <v>733</v>
      </c>
      <c r="B304" s="2">
        <v>1810.65</v>
      </c>
      <c r="C304" s="2">
        <v>793</v>
      </c>
      <c r="F304" s="3" t="str">
        <f>VLOOKUP(keyin[[#This Row],[中心頻率]],info!E:G,3,FALSE)</f>
        <v>TWM</v>
      </c>
      <c r="G304" s="6">
        <v>42269</v>
      </c>
      <c r="H304" s="6">
        <v>44053</v>
      </c>
      <c r="I304" s="2">
        <f>VLOOKUP(keyin[[#This Row],[中心頻率]],info!E:G,2,FALSE)</f>
        <v>11.3</v>
      </c>
      <c r="J304" s="2">
        <f>VLOOKUP(keyin[[#This Row],[中心頻率2]],info!E:G,2,FALSE)</f>
        <v>20</v>
      </c>
      <c r="K304" s="2" t="e">
        <f>VLOOKUP(keyin[[#This Row],[中心頻率3]],info!E:G,2,FALSE)</f>
        <v>#N/A</v>
      </c>
      <c r="L304" s="2" t="e">
        <f>VLOOKUP(keyin[[#This Row],[中心頻率4]],info!E:G,2,FALSE)</f>
        <v>#N/A</v>
      </c>
      <c r="M304" s="2">
        <v>80</v>
      </c>
      <c r="O304" s="4">
        <v>0</v>
      </c>
      <c r="P304" s="4">
        <v>1</v>
      </c>
      <c r="Q304" s="5"/>
    </row>
    <row r="305" spans="1:17" x14ac:dyDescent="0.25">
      <c r="A305" s="1" t="s">
        <v>734</v>
      </c>
      <c r="B305" s="2">
        <v>935</v>
      </c>
      <c r="F305" s="3" t="str">
        <f>VLOOKUP(keyin[[#This Row],[中心頻率]],info!E:G,3,FALSE)</f>
        <v>T-STAR</v>
      </c>
      <c r="G305" s="6">
        <v>42304</v>
      </c>
      <c r="H305" s="6">
        <v>44130</v>
      </c>
      <c r="I305" s="2">
        <f>VLOOKUP(keyin[[#This Row],[中心頻率]],info!E:G,2,FALSE)</f>
        <v>10</v>
      </c>
      <c r="J305" s="2" t="e">
        <f>VLOOKUP(keyin[[#This Row],[中心頻率2]],info!E:G,2,FALSE)</f>
        <v>#N/A</v>
      </c>
      <c r="K305" s="2" t="e">
        <f>VLOOKUP(keyin[[#This Row],[中心頻率3]],info!E:G,2,FALSE)</f>
        <v>#N/A</v>
      </c>
      <c r="L305" s="2" t="e">
        <f>VLOOKUP(keyin[[#This Row],[中心頻率4]],info!E:G,2,FALSE)</f>
        <v>#N/A</v>
      </c>
      <c r="M305" s="2">
        <v>40</v>
      </c>
      <c r="O305" s="4">
        <v>0</v>
      </c>
      <c r="P305" s="4">
        <v>1</v>
      </c>
      <c r="Q305" s="5"/>
    </row>
    <row r="306" spans="1:17" x14ac:dyDescent="0.25">
      <c r="A306" s="1" t="s">
        <v>735</v>
      </c>
      <c r="B306" s="2">
        <v>773</v>
      </c>
      <c r="C306" s="2">
        <v>2670</v>
      </c>
      <c r="D306" s="2">
        <v>1835</v>
      </c>
      <c r="E306" s="2">
        <v>1844.35</v>
      </c>
      <c r="F306" s="3" t="str">
        <f>VLOOKUP(keyin[[#This Row],[中心頻率]],info!E:G,3,FALSE)</f>
        <v>FET</v>
      </c>
      <c r="G306" s="6">
        <v>42625</v>
      </c>
      <c r="H306" s="6">
        <v>44220</v>
      </c>
      <c r="I306" s="2">
        <f>VLOOKUP(keyin[[#This Row],[中心頻率]],info!E:G,2,FALSE)</f>
        <v>10</v>
      </c>
      <c r="J306" s="2">
        <f>VLOOKUP(keyin[[#This Row],[中心頻率2]],info!E:G,2,FALSE)</f>
        <v>20</v>
      </c>
      <c r="K306" s="2">
        <f>VLOOKUP(keyin[[#This Row],[中心頻率3]],info!E:G,2,FALSE)</f>
        <v>10</v>
      </c>
      <c r="L306" s="2">
        <f>VLOOKUP(keyin[[#This Row],[中心頻率4]],info!E:G,2,FALSE)</f>
        <v>8.6999999999999993</v>
      </c>
      <c r="M306" s="2">
        <v>80</v>
      </c>
      <c r="O306" s="4">
        <v>0</v>
      </c>
      <c r="P306" s="4">
        <v>1</v>
      </c>
      <c r="Q306" s="5"/>
    </row>
    <row r="307" spans="1:17" x14ac:dyDescent="0.25">
      <c r="A307" s="1" t="s">
        <v>736</v>
      </c>
      <c r="B307" s="2">
        <v>773</v>
      </c>
      <c r="F307" s="3" t="str">
        <f>VLOOKUP(keyin[[#This Row],[中心頻率]],info!E:G,3,FALSE)</f>
        <v>FET</v>
      </c>
      <c r="G307" s="6">
        <v>42394</v>
      </c>
      <c r="H307" s="6">
        <v>44220</v>
      </c>
      <c r="I307" s="2">
        <f>VLOOKUP(keyin[[#This Row],[中心頻率]],info!E:G,2,FALSE)</f>
        <v>10</v>
      </c>
      <c r="J307" s="2" t="e">
        <f>VLOOKUP(keyin[[#This Row],[中心頻率2]],info!E:G,2,FALSE)</f>
        <v>#N/A</v>
      </c>
      <c r="K307" s="2" t="e">
        <f>VLOOKUP(keyin[[#This Row],[中心頻率3]],info!E:G,2,FALSE)</f>
        <v>#N/A</v>
      </c>
      <c r="L307" s="2" t="e">
        <f>VLOOKUP(keyin[[#This Row],[中心頻率4]],info!E:G,2,FALSE)</f>
        <v>#N/A</v>
      </c>
      <c r="M307" s="2">
        <v>60</v>
      </c>
      <c r="O307" s="4">
        <v>11</v>
      </c>
      <c r="P307" s="4">
        <v>1</v>
      </c>
      <c r="Q307" s="5"/>
    </row>
    <row r="308" spans="1:17" x14ac:dyDescent="0.25">
      <c r="A308" s="1" t="s">
        <v>737</v>
      </c>
      <c r="B308" s="2">
        <v>793</v>
      </c>
      <c r="C308" s="2">
        <v>1810.65</v>
      </c>
      <c r="F308" s="3" t="str">
        <f>VLOOKUP(keyin[[#This Row],[中心頻率]],info!E:G,3,FALSE)</f>
        <v>TWM</v>
      </c>
      <c r="G308" s="6">
        <v>42474</v>
      </c>
      <c r="H308" s="6">
        <v>44220</v>
      </c>
      <c r="I308" s="2">
        <f>VLOOKUP(keyin[[#This Row],[中心頻率]],info!E:G,2,FALSE)</f>
        <v>20</v>
      </c>
      <c r="J308" s="2">
        <f>VLOOKUP(keyin[[#This Row],[中心頻率2]],info!E:G,2,FALSE)</f>
        <v>11.3</v>
      </c>
      <c r="K308" s="2" t="e">
        <f>VLOOKUP(keyin[[#This Row],[中心頻率3]],info!E:G,2,FALSE)</f>
        <v>#N/A</v>
      </c>
      <c r="L308" s="2" t="e">
        <f>VLOOKUP(keyin[[#This Row],[中心頻率4]],info!E:G,2,FALSE)</f>
        <v>#N/A</v>
      </c>
      <c r="M308" s="2">
        <v>60</v>
      </c>
      <c r="O308" s="4">
        <v>10</v>
      </c>
      <c r="P308" s="4">
        <v>1</v>
      </c>
      <c r="Q308" s="5"/>
    </row>
    <row r="309" spans="1:17" x14ac:dyDescent="0.25">
      <c r="A309" s="1" t="s">
        <v>738</v>
      </c>
      <c r="B309" s="2">
        <v>773</v>
      </c>
      <c r="F309" s="3" t="str">
        <f>VLOOKUP(keyin[[#This Row],[中心頻率]],info!E:G,3,FALSE)</f>
        <v>FET</v>
      </c>
      <c r="G309" s="6">
        <v>42391</v>
      </c>
      <c r="H309" s="6">
        <v>44217</v>
      </c>
      <c r="I309" s="2">
        <f>VLOOKUP(keyin[[#This Row],[中心頻率]],info!E:G,2,FALSE)</f>
        <v>10</v>
      </c>
      <c r="J309" s="2" t="e">
        <f>VLOOKUP(keyin[[#This Row],[中心頻率2]],info!E:G,2,FALSE)</f>
        <v>#N/A</v>
      </c>
      <c r="K309" s="2" t="e">
        <f>VLOOKUP(keyin[[#This Row],[中心頻率3]],info!E:G,2,FALSE)</f>
        <v>#N/A</v>
      </c>
      <c r="L309" s="2" t="e">
        <f>VLOOKUP(keyin[[#This Row],[中心頻率4]],info!E:G,2,FALSE)</f>
        <v>#N/A</v>
      </c>
      <c r="M309" s="2">
        <v>60</v>
      </c>
      <c r="O309" s="4">
        <v>0</v>
      </c>
      <c r="P309" s="4">
        <v>1</v>
      </c>
      <c r="Q309" s="5"/>
    </row>
    <row r="310" spans="1:17" x14ac:dyDescent="0.25">
      <c r="A310" s="1" t="s">
        <v>739</v>
      </c>
      <c r="B310" s="2">
        <v>935</v>
      </c>
      <c r="C310" s="2">
        <v>2630</v>
      </c>
      <c r="F310" s="3" t="str">
        <f>VLOOKUP(keyin[[#This Row],[中心頻率]],info!E:G,3,FALSE)</f>
        <v>T-STAR</v>
      </c>
      <c r="G310" s="6">
        <v>42705</v>
      </c>
      <c r="H310" s="6">
        <v>44244</v>
      </c>
      <c r="I310" s="2">
        <f>VLOOKUP(keyin[[#This Row],[中心頻率]],info!E:G,2,FALSE)</f>
        <v>10</v>
      </c>
      <c r="J310" s="2">
        <f>VLOOKUP(keyin[[#This Row],[中心頻率2]],info!E:G,2,FALSE)</f>
        <v>20</v>
      </c>
      <c r="K310" s="2" t="e">
        <f>VLOOKUP(keyin[[#This Row],[中心頻率3]],info!E:G,2,FALSE)</f>
        <v>#N/A</v>
      </c>
      <c r="L310" s="2" t="e">
        <f>VLOOKUP(keyin[[#This Row],[中心頻率4]],info!E:G,2,FALSE)</f>
        <v>#N/A</v>
      </c>
      <c r="M310" s="2">
        <v>160</v>
      </c>
      <c r="O310" s="4">
        <v>11</v>
      </c>
      <c r="P310" s="4">
        <v>1</v>
      </c>
      <c r="Q310" s="5"/>
    </row>
    <row r="311" spans="1:17" x14ac:dyDescent="0.25">
      <c r="A311" s="1" t="s">
        <v>740</v>
      </c>
      <c r="B311" s="2">
        <v>2650</v>
      </c>
      <c r="C311" s="2">
        <v>945</v>
      </c>
      <c r="D311" s="2">
        <v>1857.5</v>
      </c>
      <c r="F311" s="3" t="str">
        <f>VLOOKUP(keyin[[#This Row],[中心頻率]],info!E:G,3,FALSE)</f>
        <v>CHT</v>
      </c>
      <c r="G311" s="6">
        <v>42572</v>
      </c>
      <c r="H311" s="6">
        <v>44263</v>
      </c>
      <c r="I311" s="2">
        <f>VLOOKUP(keyin[[#This Row],[中心頻率]],info!E:G,2,FALSE)</f>
        <v>20</v>
      </c>
      <c r="J311" s="2">
        <f>VLOOKUP(keyin[[#This Row],[中心頻率2]],info!E:G,2,FALSE)</f>
        <v>10</v>
      </c>
      <c r="K311" s="2">
        <f>VLOOKUP(keyin[[#This Row],[中心頻率3]],info!E:G,2,FALSE)</f>
        <v>15</v>
      </c>
      <c r="L311" s="2" t="e">
        <f>VLOOKUP(keyin[[#This Row],[中心頻率4]],info!E:G,2,FALSE)</f>
        <v>#N/A</v>
      </c>
      <c r="M311" s="2">
        <v>60</v>
      </c>
      <c r="O311" s="4">
        <v>11</v>
      </c>
      <c r="P311" s="4">
        <v>1</v>
      </c>
      <c r="Q311" s="5"/>
    </row>
    <row r="312" spans="1:17" x14ac:dyDescent="0.25">
      <c r="A312" s="1" t="s">
        <v>741</v>
      </c>
      <c r="B312" s="2">
        <v>763</v>
      </c>
      <c r="F312" s="3" t="str">
        <f>VLOOKUP(keyin[[#This Row],[中心頻率]],info!E:G,3,FALSE)</f>
        <v>GT</v>
      </c>
      <c r="G312" s="6">
        <v>42524</v>
      </c>
      <c r="H312" s="6">
        <v>44349</v>
      </c>
      <c r="I312" s="2">
        <f>VLOOKUP(keyin[[#This Row],[中心頻率]],info!E:G,2,FALSE)</f>
        <v>10</v>
      </c>
      <c r="J312" s="2" t="e">
        <f>VLOOKUP(keyin[[#This Row],[中心頻率2]],info!E:G,2,FALSE)</f>
        <v>#N/A</v>
      </c>
      <c r="K312" s="2" t="e">
        <f>VLOOKUP(keyin[[#This Row],[中心頻率3]],info!E:G,2,FALSE)</f>
        <v>#N/A</v>
      </c>
      <c r="L312" s="2" t="e">
        <f>VLOOKUP(keyin[[#This Row],[中心頻率4]],info!E:G,2,FALSE)</f>
        <v>#N/A</v>
      </c>
      <c r="M312" s="2">
        <v>40</v>
      </c>
      <c r="O312" s="4">
        <v>1</v>
      </c>
      <c r="P312" s="4">
        <v>1</v>
      </c>
      <c r="Q312" s="5"/>
    </row>
    <row r="313" spans="1:17" x14ac:dyDescent="0.25">
      <c r="A313" s="1" t="s">
        <v>742</v>
      </c>
      <c r="B313" s="2">
        <v>763</v>
      </c>
      <c r="F313" s="3" t="str">
        <f>VLOOKUP(keyin[[#This Row],[中心頻率]],info!E:G,3,FALSE)</f>
        <v>GT</v>
      </c>
      <c r="G313" s="6">
        <v>42597</v>
      </c>
      <c r="H313" s="6">
        <v>44422</v>
      </c>
      <c r="I313" s="2">
        <f>VLOOKUP(keyin[[#This Row],[中心頻率]],info!E:G,2,FALSE)</f>
        <v>10</v>
      </c>
      <c r="J313" s="2" t="e">
        <f>VLOOKUP(keyin[[#This Row],[中心頻率2]],info!E:G,2,FALSE)</f>
        <v>#N/A</v>
      </c>
      <c r="K313" s="2" t="e">
        <f>VLOOKUP(keyin[[#This Row],[中心頻率3]],info!E:G,2,FALSE)</f>
        <v>#N/A</v>
      </c>
      <c r="L313" s="2" t="e">
        <f>VLOOKUP(keyin[[#This Row],[中心頻率4]],info!E:G,2,FALSE)</f>
        <v>#N/A</v>
      </c>
      <c r="M313" s="2">
        <v>40</v>
      </c>
      <c r="O313" s="4">
        <v>0</v>
      </c>
      <c r="P313" s="4">
        <v>1</v>
      </c>
      <c r="Q313" s="5"/>
    </row>
    <row r="314" spans="1:17" x14ac:dyDescent="0.25">
      <c r="A314" s="1" t="s">
        <v>743</v>
      </c>
      <c r="B314" s="2">
        <v>793</v>
      </c>
      <c r="C314" s="2">
        <v>1810.65</v>
      </c>
      <c r="F314" s="3" t="str">
        <f>VLOOKUP(keyin[[#This Row],[中心頻率]],info!E:G,3,FALSE)</f>
        <v>TWM</v>
      </c>
      <c r="G314" s="6">
        <v>42751</v>
      </c>
      <c r="H314" s="6">
        <v>44503</v>
      </c>
      <c r="I314" s="2">
        <f>VLOOKUP(keyin[[#This Row],[中心頻率]],info!E:G,2,FALSE)</f>
        <v>20</v>
      </c>
      <c r="J314" s="2">
        <f>VLOOKUP(keyin[[#This Row],[中心頻率2]],info!E:G,2,FALSE)</f>
        <v>11.3</v>
      </c>
      <c r="K314" s="2" t="e">
        <f>VLOOKUP(keyin[[#This Row],[中心頻率3]],info!E:G,2,FALSE)</f>
        <v>#N/A</v>
      </c>
      <c r="L314" s="2" t="e">
        <f>VLOOKUP(keyin[[#This Row],[中心頻率4]],info!E:G,2,FALSE)</f>
        <v>#N/A</v>
      </c>
      <c r="M314" s="2">
        <v>60</v>
      </c>
      <c r="O314" s="4">
        <v>0</v>
      </c>
      <c r="P314" s="4">
        <v>1</v>
      </c>
      <c r="Q314" s="5"/>
    </row>
    <row r="315" spans="1:17" x14ac:dyDescent="0.25">
      <c r="A315" s="1" t="s">
        <v>744</v>
      </c>
      <c r="B315" s="2">
        <v>952.5</v>
      </c>
      <c r="F315" s="3" t="str">
        <f>VLOOKUP(keyin[[#This Row],[中心頻率]],info!E:G,3,FALSE)</f>
        <v>GT</v>
      </c>
      <c r="G315" s="6">
        <v>42724</v>
      </c>
      <c r="H315" s="6">
        <v>44549</v>
      </c>
      <c r="I315" s="2">
        <f>VLOOKUP(keyin[[#This Row],[中心頻率]],info!E:G,2,FALSE)</f>
        <v>5</v>
      </c>
      <c r="J315" s="2" t="e">
        <f>VLOOKUP(keyin[[#This Row],[中心頻率2]],info!E:G,2,FALSE)</f>
        <v>#N/A</v>
      </c>
      <c r="K315" s="2" t="e">
        <f>VLOOKUP(keyin[[#This Row],[中心頻率3]],info!E:G,2,FALSE)</f>
        <v>#N/A</v>
      </c>
      <c r="L315" s="2" t="e">
        <f>VLOOKUP(keyin[[#This Row],[中心頻率4]],info!E:G,2,FALSE)</f>
        <v>#N/A</v>
      </c>
      <c r="M315" s="2">
        <v>60</v>
      </c>
      <c r="O315" s="4">
        <v>0</v>
      </c>
      <c r="P315" s="4">
        <v>1</v>
      </c>
      <c r="Q315" s="5"/>
    </row>
    <row r="316" spans="1:17" x14ac:dyDescent="0.25">
      <c r="A316" s="1" t="s">
        <v>745</v>
      </c>
      <c r="B316" s="2">
        <v>952.5</v>
      </c>
      <c r="F316" s="3" t="str">
        <f>VLOOKUP(keyin[[#This Row],[中心頻率]],info!E:G,3,FALSE)</f>
        <v>GT</v>
      </c>
      <c r="G316" s="6">
        <v>42724</v>
      </c>
      <c r="H316" s="6">
        <v>44549</v>
      </c>
      <c r="I316" s="2">
        <f>VLOOKUP(keyin[[#This Row],[中心頻率]],info!E:G,2,FALSE)</f>
        <v>5</v>
      </c>
      <c r="J316" s="2" t="e">
        <f>VLOOKUP(keyin[[#This Row],[中心頻率2]],info!E:G,2,FALSE)</f>
        <v>#N/A</v>
      </c>
      <c r="K316" s="2" t="e">
        <f>VLOOKUP(keyin[[#This Row],[中心頻率3]],info!E:G,2,FALSE)</f>
        <v>#N/A</v>
      </c>
      <c r="L316" s="2" t="e">
        <f>VLOOKUP(keyin[[#This Row],[中心頻率4]],info!E:G,2,FALSE)</f>
        <v>#N/A</v>
      </c>
      <c r="M316" s="2">
        <v>60</v>
      </c>
      <c r="O316" s="4">
        <v>0</v>
      </c>
      <c r="P316" s="4">
        <v>1</v>
      </c>
      <c r="Q316" s="5"/>
    </row>
    <row r="317" spans="1:17" x14ac:dyDescent="0.25">
      <c r="A317" s="1" t="s">
        <v>746</v>
      </c>
      <c r="B317" s="2">
        <v>1857.5</v>
      </c>
      <c r="F317" s="3" t="str">
        <f>VLOOKUP(keyin[[#This Row],[中心頻率]],info!E:G,3,FALSE)</f>
        <v>CHT</v>
      </c>
      <c r="G317" s="6">
        <v>41757</v>
      </c>
      <c r="H317" s="6">
        <v>43582</v>
      </c>
      <c r="I317" s="2">
        <f>VLOOKUP(keyin[[#This Row],[中心頻率]],info!E:G,2,FALSE)</f>
        <v>15</v>
      </c>
      <c r="J317" s="2" t="e">
        <f>VLOOKUP(keyin[[#This Row],[中心頻率2]],info!E:G,2,FALSE)</f>
        <v>#N/A</v>
      </c>
      <c r="K317" s="2" t="e">
        <f>VLOOKUP(keyin[[#This Row],[中心頻率3]],info!E:G,2,FALSE)</f>
        <v>#N/A</v>
      </c>
      <c r="L317" s="2" t="e">
        <f>VLOOKUP(keyin[[#This Row],[中心頻率4]],info!E:G,2,FALSE)</f>
        <v>#N/A</v>
      </c>
      <c r="M317" s="2">
        <v>60</v>
      </c>
      <c r="O317" s="4">
        <v>1</v>
      </c>
      <c r="P317" s="4">
        <v>1</v>
      </c>
      <c r="Q317" s="5"/>
    </row>
    <row r="318" spans="1:17" x14ac:dyDescent="0.25">
      <c r="A318" s="1" t="s">
        <v>747</v>
      </c>
      <c r="B318" s="2">
        <v>1835</v>
      </c>
      <c r="C318" s="2">
        <v>1844.35</v>
      </c>
      <c r="F318" s="3" t="str">
        <f>VLOOKUP(keyin[[#This Row],[中心頻率]],info!E:G,3,FALSE)</f>
        <v>FET</v>
      </c>
      <c r="G318" s="6">
        <v>42214</v>
      </c>
      <c r="H318" s="6">
        <v>44040</v>
      </c>
      <c r="I318" s="2">
        <f>VLOOKUP(keyin[[#This Row],[中心頻率]],info!E:G,2,FALSE)</f>
        <v>10</v>
      </c>
      <c r="J318" s="2">
        <f>VLOOKUP(keyin[[#This Row],[中心頻率2]],info!E:G,2,FALSE)</f>
        <v>8.6999999999999993</v>
      </c>
      <c r="K318" s="2" t="e">
        <f>VLOOKUP(keyin[[#This Row],[中心頻率3]],info!E:G,2,FALSE)</f>
        <v>#N/A</v>
      </c>
      <c r="L318" s="2" t="e">
        <f>VLOOKUP(keyin[[#This Row],[中心頻率4]],info!E:G,2,FALSE)</f>
        <v>#N/A</v>
      </c>
      <c r="M318" s="2">
        <v>18</v>
      </c>
      <c r="O318" s="4">
        <v>0</v>
      </c>
      <c r="P318" s="4">
        <v>1</v>
      </c>
      <c r="Q318" s="5"/>
    </row>
    <row r="319" spans="1:17" x14ac:dyDescent="0.25">
      <c r="A319" s="1" t="s">
        <v>748</v>
      </c>
      <c r="B319" s="2">
        <v>1835</v>
      </c>
      <c r="C319" s="2">
        <v>1844.35</v>
      </c>
      <c r="F319" s="3" t="str">
        <f>VLOOKUP(keyin[[#This Row],[中心頻率]],info!E:G,3,FALSE)</f>
        <v>FET</v>
      </c>
      <c r="G319" s="6">
        <v>42391</v>
      </c>
      <c r="H319" s="6">
        <v>44217</v>
      </c>
      <c r="I319" s="2">
        <f>VLOOKUP(keyin[[#This Row],[中心頻率]],info!E:G,2,FALSE)</f>
        <v>10</v>
      </c>
      <c r="J319" s="2">
        <f>VLOOKUP(keyin[[#This Row],[中心頻率2]],info!E:G,2,FALSE)</f>
        <v>8.6999999999999993</v>
      </c>
      <c r="K319" s="2" t="e">
        <f>VLOOKUP(keyin[[#This Row],[中心頻率3]],info!E:G,2,FALSE)</f>
        <v>#N/A</v>
      </c>
      <c r="L319" s="2" t="e">
        <f>VLOOKUP(keyin[[#This Row],[中心頻率4]],info!E:G,2,FALSE)</f>
        <v>#N/A</v>
      </c>
      <c r="M319" s="2">
        <v>80</v>
      </c>
      <c r="O319" s="4">
        <v>0</v>
      </c>
      <c r="P319" s="4">
        <v>1</v>
      </c>
      <c r="Q319" s="5"/>
    </row>
    <row r="320" spans="1:17" x14ac:dyDescent="0.25">
      <c r="A320" s="1" t="s">
        <v>749</v>
      </c>
      <c r="B320" s="2">
        <v>1835</v>
      </c>
      <c r="C320" s="2">
        <v>1844.35</v>
      </c>
      <c r="F320" s="3" t="str">
        <f>VLOOKUP(keyin[[#This Row],[中心頻率]],info!E:G,3,FALSE)</f>
        <v>FET</v>
      </c>
      <c r="G320" s="6">
        <v>42643</v>
      </c>
      <c r="H320" s="6">
        <v>44468</v>
      </c>
      <c r="I320" s="2">
        <f>VLOOKUP(keyin[[#This Row],[中心頻率]],info!E:G,2,FALSE)</f>
        <v>10</v>
      </c>
      <c r="J320" s="2">
        <f>VLOOKUP(keyin[[#This Row],[中心頻率2]],info!E:G,2,FALSE)</f>
        <v>8.6999999999999993</v>
      </c>
      <c r="K320" s="2" t="e">
        <f>VLOOKUP(keyin[[#This Row],[中心頻率3]],info!E:G,2,FALSE)</f>
        <v>#N/A</v>
      </c>
      <c r="L320" s="2" t="e">
        <f>VLOOKUP(keyin[[#This Row],[中心頻率4]],info!E:G,2,FALSE)</f>
        <v>#N/A</v>
      </c>
      <c r="M320" s="2">
        <v>80</v>
      </c>
      <c r="O320" s="4">
        <v>0</v>
      </c>
      <c r="P320" s="4">
        <v>1</v>
      </c>
      <c r="Q320" s="5"/>
    </row>
    <row r="321" spans="1:17" x14ac:dyDescent="0.25">
      <c r="A321" s="1" t="s">
        <v>750</v>
      </c>
      <c r="B321" s="2">
        <v>793</v>
      </c>
      <c r="C321" s="2">
        <v>1810.65</v>
      </c>
      <c r="F321" s="3" t="str">
        <f>VLOOKUP(keyin[[#This Row],[中心頻率]],info!E:G,3,FALSE)</f>
        <v>TWM</v>
      </c>
      <c r="G321" s="6">
        <v>42678</v>
      </c>
      <c r="H321" s="6">
        <v>43582</v>
      </c>
      <c r="I321" s="2">
        <f>VLOOKUP(keyin[[#This Row],[中心頻率]],info!E:G,2,FALSE)</f>
        <v>20</v>
      </c>
      <c r="J321" s="2">
        <f>VLOOKUP(keyin[[#This Row],[中心頻率2]],info!E:G,2,FALSE)</f>
        <v>11.3</v>
      </c>
      <c r="K321" s="2" t="e">
        <f>VLOOKUP(keyin[[#This Row],[中心頻率3]],info!E:G,2,FALSE)</f>
        <v>#N/A</v>
      </c>
      <c r="L321" s="2" t="e">
        <f>VLOOKUP(keyin[[#This Row],[中心頻率4]],info!E:G,2,FALSE)</f>
        <v>#N/A</v>
      </c>
      <c r="M321" s="2">
        <v>80</v>
      </c>
      <c r="O321" s="4">
        <v>1</v>
      </c>
      <c r="P321" s="4">
        <v>1</v>
      </c>
      <c r="Q321" s="5" t="s">
        <v>759</v>
      </c>
    </row>
    <row r="322" spans="1:17" x14ac:dyDescent="0.25">
      <c r="A322" s="1" t="s">
        <v>751</v>
      </c>
      <c r="B322" s="2">
        <v>793</v>
      </c>
      <c r="C322" s="2">
        <v>1810.65</v>
      </c>
      <c r="F322" s="3" t="str">
        <f>VLOOKUP(keyin[[#This Row],[中心頻率]],info!E:G,3,FALSE)</f>
        <v>TWM</v>
      </c>
      <c r="G322" s="6">
        <v>42670</v>
      </c>
      <c r="H322" s="6">
        <v>43676</v>
      </c>
      <c r="I322" s="2">
        <f>VLOOKUP(keyin[[#This Row],[中心頻率]],info!E:G,2,FALSE)</f>
        <v>20</v>
      </c>
      <c r="J322" s="2">
        <f>VLOOKUP(keyin[[#This Row],[中心頻率2]],info!E:G,2,FALSE)</f>
        <v>11.3</v>
      </c>
      <c r="K322" s="2" t="e">
        <f>VLOOKUP(keyin[[#This Row],[中心頻率3]],info!E:G,2,FALSE)</f>
        <v>#N/A</v>
      </c>
      <c r="L322" s="2" t="e">
        <f>VLOOKUP(keyin[[#This Row],[中心頻率4]],info!E:G,2,FALSE)</f>
        <v>#N/A</v>
      </c>
      <c r="M322" s="2">
        <v>60</v>
      </c>
      <c r="O322" s="4">
        <v>0</v>
      </c>
      <c r="P322" s="4">
        <v>1</v>
      </c>
      <c r="Q322" s="5"/>
    </row>
    <row r="323" spans="1:17" x14ac:dyDescent="0.25">
      <c r="A323" s="1" t="s">
        <v>753</v>
      </c>
      <c r="B323" s="2">
        <v>773</v>
      </c>
      <c r="C323" s="2">
        <v>1835</v>
      </c>
      <c r="D323" s="2">
        <v>1844.35</v>
      </c>
      <c r="F323" s="3" t="str">
        <f>VLOOKUP(keyin[[#This Row],[中心頻率]],info!E:G,3,FALSE)</f>
        <v>FET</v>
      </c>
      <c r="G323" s="6">
        <v>42166</v>
      </c>
      <c r="H323" s="6">
        <v>43809</v>
      </c>
      <c r="I323" s="2">
        <f>VLOOKUP(keyin[[#This Row],[中心頻率]],info!E:G,2,FALSE)</f>
        <v>10</v>
      </c>
      <c r="J323" s="2">
        <f>VLOOKUP(keyin[[#This Row],[中心頻率2]],info!E:G,2,FALSE)</f>
        <v>10</v>
      </c>
      <c r="K323" s="2">
        <f>VLOOKUP(keyin[[#This Row],[中心頻率3]],info!E:G,2,FALSE)</f>
        <v>8.6999999999999993</v>
      </c>
      <c r="L323" s="2" t="e">
        <f>VLOOKUP(keyin[[#This Row],[中心頻率4]],info!E:G,2,FALSE)</f>
        <v>#N/A</v>
      </c>
      <c r="M323" s="2">
        <v>60</v>
      </c>
      <c r="O323" s="4">
        <v>0</v>
      </c>
      <c r="P323" s="4">
        <v>1</v>
      </c>
      <c r="Q323" s="5"/>
    </row>
    <row r="324" spans="1:17" x14ac:dyDescent="0.25">
      <c r="A324" s="1" t="s">
        <v>752</v>
      </c>
      <c r="B324" s="2">
        <v>793</v>
      </c>
      <c r="C324" s="2">
        <v>1810.65</v>
      </c>
      <c r="F324" s="3" t="str">
        <f>VLOOKUP(keyin[[#This Row],[中心頻率]],info!E:G,3,FALSE)</f>
        <v>TWM</v>
      </c>
      <c r="G324" s="6">
        <v>42761</v>
      </c>
      <c r="H324" s="6">
        <v>43838</v>
      </c>
      <c r="I324" s="2">
        <f>VLOOKUP(keyin[[#This Row],[中心頻率]],info!E:G,2,FALSE)</f>
        <v>20</v>
      </c>
      <c r="J324" s="2">
        <f>VLOOKUP(keyin[[#This Row],[中心頻率2]],info!E:G,2,FALSE)</f>
        <v>11.3</v>
      </c>
      <c r="K324" s="2" t="e">
        <f>VLOOKUP(keyin[[#This Row],[中心頻率3]],info!E:G,2,FALSE)</f>
        <v>#N/A</v>
      </c>
      <c r="L324" s="2" t="e">
        <f>VLOOKUP(keyin[[#This Row],[中心頻率4]],info!E:G,2,FALSE)</f>
        <v>#N/A</v>
      </c>
      <c r="M324" s="2">
        <v>80</v>
      </c>
      <c r="O324" s="4">
        <v>0</v>
      </c>
      <c r="P324" s="4">
        <v>1</v>
      </c>
      <c r="Q324" s="5"/>
    </row>
    <row r="325" spans="1:17" x14ac:dyDescent="0.25">
      <c r="A325" s="1" t="s">
        <v>754</v>
      </c>
      <c r="B325" s="2">
        <v>945</v>
      </c>
      <c r="F325" s="3" t="str">
        <f>VLOOKUP(keyin[[#This Row],[中心頻率]],info!E:G,3,FALSE)</f>
        <v>CHT</v>
      </c>
      <c r="G325" s="6">
        <v>42052</v>
      </c>
      <c r="H325" s="6">
        <v>43877</v>
      </c>
      <c r="I325" s="2">
        <f>VLOOKUP(keyin[[#This Row],[中心頻率]],info!E:G,2,FALSE)</f>
        <v>10</v>
      </c>
      <c r="J325" s="2" t="e">
        <f>VLOOKUP(keyin[[#This Row],[中心頻率2]],info!E:G,2,FALSE)</f>
        <v>#N/A</v>
      </c>
      <c r="K325" s="2" t="e">
        <f>VLOOKUP(keyin[[#This Row],[中心頻率3]],info!E:G,2,FALSE)</f>
        <v>#N/A</v>
      </c>
      <c r="L325" s="2" t="e">
        <f>VLOOKUP(keyin[[#This Row],[中心頻率4]],info!E:G,2,FALSE)</f>
        <v>#N/A</v>
      </c>
      <c r="M325" s="2">
        <v>30</v>
      </c>
      <c r="O325" s="4">
        <v>1</v>
      </c>
      <c r="P325" s="4">
        <v>1</v>
      </c>
      <c r="Q325" s="5"/>
    </row>
    <row r="326" spans="1:17" x14ac:dyDescent="0.25">
      <c r="A326" s="1" t="s">
        <v>755</v>
      </c>
      <c r="B326" s="2">
        <v>1857.5</v>
      </c>
      <c r="C326" s="2">
        <v>945</v>
      </c>
      <c r="D326" s="2">
        <v>2650</v>
      </c>
      <c r="F326" s="3" t="str">
        <f>VLOOKUP(keyin[[#This Row],[中心頻率]],info!E:G,3,FALSE)</f>
        <v>CHT</v>
      </c>
      <c r="G326" s="6">
        <v>42478</v>
      </c>
      <c r="H326" s="6">
        <v>43900</v>
      </c>
      <c r="I326" s="2">
        <f>VLOOKUP(keyin[[#This Row],[中心頻率]],info!E:G,2,FALSE)</f>
        <v>15</v>
      </c>
      <c r="J326" s="2">
        <f>VLOOKUP(keyin[[#This Row],[中心頻率2]],info!E:G,2,FALSE)</f>
        <v>10</v>
      </c>
      <c r="K326" s="2">
        <f>VLOOKUP(keyin[[#This Row],[中心頻率3]],info!E:G,2,FALSE)</f>
        <v>20</v>
      </c>
      <c r="L326" s="2" t="e">
        <f>VLOOKUP(keyin[[#This Row],[中心頻率4]],info!E:G,2,FALSE)</f>
        <v>#N/A</v>
      </c>
      <c r="M326" s="2">
        <v>40</v>
      </c>
      <c r="O326" s="4">
        <v>11</v>
      </c>
      <c r="P326" s="4">
        <v>1</v>
      </c>
      <c r="Q326" s="5"/>
    </row>
    <row r="327" spans="1:17" x14ac:dyDescent="0.25">
      <c r="A327" s="1" t="s">
        <v>756</v>
      </c>
      <c r="B327" s="2">
        <v>945</v>
      </c>
      <c r="F327" s="3" t="str">
        <f>VLOOKUP(keyin[[#This Row],[中心頻率]],info!E:G,3,FALSE)</f>
        <v>CHT</v>
      </c>
      <c r="G327" s="6">
        <v>42073</v>
      </c>
      <c r="H327" s="6">
        <v>43899</v>
      </c>
      <c r="I327" s="2">
        <f>VLOOKUP(keyin[[#This Row],[中心頻率]],info!E:G,2,FALSE)</f>
        <v>10</v>
      </c>
      <c r="J327" s="2" t="e">
        <f>VLOOKUP(keyin[[#This Row],[中心頻率2]],info!E:G,2,FALSE)</f>
        <v>#N/A</v>
      </c>
      <c r="K327" s="2" t="e">
        <f>VLOOKUP(keyin[[#This Row],[中心頻率3]],info!E:G,2,FALSE)</f>
        <v>#N/A</v>
      </c>
      <c r="L327" s="2" t="e">
        <f>VLOOKUP(keyin[[#This Row],[中心頻率4]],info!E:G,2,FALSE)</f>
        <v>#N/A</v>
      </c>
      <c r="M327" s="2">
        <v>30</v>
      </c>
      <c r="O327" s="4">
        <v>0</v>
      </c>
      <c r="P327" s="4">
        <v>1</v>
      </c>
      <c r="Q327" s="5"/>
    </row>
    <row r="328" spans="1:17" x14ac:dyDescent="0.25">
      <c r="A328" s="1" t="s">
        <v>757</v>
      </c>
      <c r="B328" s="2">
        <v>935</v>
      </c>
      <c r="F328" s="3" t="str">
        <f>VLOOKUP(keyin[[#This Row],[中心頻率]],info!E:G,3,FALSE)</f>
        <v>T-STAR</v>
      </c>
      <c r="G328" s="6">
        <v>42418</v>
      </c>
      <c r="H328" s="6">
        <v>44244</v>
      </c>
      <c r="I328" s="2">
        <f>VLOOKUP(keyin[[#This Row],[中心頻率]],info!E:G,2,FALSE)</f>
        <v>10</v>
      </c>
      <c r="J328" s="2" t="e">
        <f>VLOOKUP(keyin[[#This Row],[中心頻率2]],info!E:G,2,FALSE)</f>
        <v>#N/A</v>
      </c>
      <c r="K328" s="2" t="e">
        <f>VLOOKUP(keyin[[#This Row],[中心頻率3]],info!E:G,2,FALSE)</f>
        <v>#N/A</v>
      </c>
      <c r="L328" s="2" t="e">
        <f>VLOOKUP(keyin[[#This Row],[中心頻率4]],info!E:G,2,FALSE)</f>
        <v>#N/A</v>
      </c>
      <c r="M328" s="2">
        <v>40</v>
      </c>
      <c r="O328" s="4">
        <v>10</v>
      </c>
      <c r="P328" s="4">
        <v>1</v>
      </c>
      <c r="Q328" s="5"/>
    </row>
    <row r="329" spans="1:17" x14ac:dyDescent="0.25">
      <c r="A329" s="1" t="s">
        <v>758</v>
      </c>
      <c r="B329" s="2">
        <v>793</v>
      </c>
      <c r="C329" s="2">
        <v>1810.65</v>
      </c>
      <c r="F329" s="3" t="str">
        <f>VLOOKUP(keyin[[#This Row],[中心頻率]],info!E:G,3,FALSE)</f>
        <v>TWM</v>
      </c>
      <c r="G329" s="6">
        <v>42606</v>
      </c>
      <c r="H329" s="6">
        <v>44377</v>
      </c>
      <c r="I329" s="2">
        <f>VLOOKUP(keyin[[#This Row],[中心頻率]],info!E:G,2,FALSE)</f>
        <v>20</v>
      </c>
      <c r="J329" s="2">
        <f>VLOOKUP(keyin[[#This Row],[中心頻率2]],info!E:G,2,FALSE)</f>
        <v>11.3</v>
      </c>
      <c r="K329" s="2" t="e">
        <f>VLOOKUP(keyin[[#This Row],[中心頻率3]],info!E:G,2,FALSE)</f>
        <v>#N/A</v>
      </c>
      <c r="L329" s="2" t="e">
        <f>VLOOKUP(keyin[[#This Row],[中心頻率4]],info!E:G,2,FALSE)</f>
        <v>#N/A</v>
      </c>
      <c r="M329" s="2">
        <v>80</v>
      </c>
      <c r="O329" s="4">
        <v>0</v>
      </c>
      <c r="P329" s="4">
        <v>1</v>
      </c>
      <c r="Q329" s="5"/>
    </row>
    <row r="330" spans="1:17" x14ac:dyDescent="0.25">
      <c r="A330" s="1" t="s">
        <v>760</v>
      </c>
      <c r="B330" s="2">
        <v>1835</v>
      </c>
      <c r="C330" s="2">
        <v>1844.35</v>
      </c>
      <c r="F330" s="3" t="str">
        <f>VLOOKUP(keyin[[#This Row],[中心頻率]],info!E:G,3,FALSE)</f>
        <v>FET</v>
      </c>
      <c r="G330" s="6">
        <v>42171</v>
      </c>
      <c r="H330" s="6">
        <v>43997</v>
      </c>
      <c r="I330" s="2">
        <f>VLOOKUP(keyin[[#This Row],[中心頻率]],info!E:G,2,FALSE)</f>
        <v>10</v>
      </c>
      <c r="J330" s="2">
        <f>VLOOKUP(keyin[[#This Row],[中心頻率2]],info!E:G,2,FALSE)</f>
        <v>8.6999999999999993</v>
      </c>
      <c r="K330" s="2" t="e">
        <f>VLOOKUP(keyin[[#This Row],[中心頻率3]],info!E:G,2,FALSE)</f>
        <v>#N/A</v>
      </c>
      <c r="L330" s="2" t="e">
        <f>VLOOKUP(keyin[[#This Row],[中心頻率4]],info!E:G,2,FALSE)</f>
        <v>#N/A</v>
      </c>
      <c r="M330" s="2">
        <v>18</v>
      </c>
      <c r="O330" s="4">
        <v>10</v>
      </c>
      <c r="P330" s="4">
        <v>1</v>
      </c>
      <c r="Q330" s="5"/>
    </row>
    <row r="331" spans="1:17" x14ac:dyDescent="0.25">
      <c r="A331" s="1" t="s">
        <v>761</v>
      </c>
      <c r="B331" s="2">
        <v>1810.65</v>
      </c>
      <c r="F331" s="3" t="str">
        <f>VLOOKUP(keyin[[#This Row],[中心頻率]],info!E:G,3,FALSE)</f>
        <v>TWM</v>
      </c>
      <c r="G331" s="6">
        <v>42677</v>
      </c>
      <c r="H331" s="6">
        <v>44502</v>
      </c>
      <c r="I331" s="2">
        <f>VLOOKUP(keyin[[#This Row],[中心頻率]],info!E:G,2,FALSE)</f>
        <v>11.3</v>
      </c>
      <c r="J331" s="2" t="e">
        <f>VLOOKUP(keyin[[#This Row],[中心頻率2]],info!E:G,2,FALSE)</f>
        <v>#N/A</v>
      </c>
      <c r="K331" s="2" t="e">
        <f>VLOOKUP(keyin[[#This Row],[中心頻率3]],info!E:G,2,FALSE)</f>
        <v>#N/A</v>
      </c>
      <c r="L331" s="2" t="e">
        <f>VLOOKUP(keyin[[#This Row],[中心頻率4]],info!E:G,2,FALSE)</f>
        <v>#N/A</v>
      </c>
      <c r="M331" s="2">
        <v>25</v>
      </c>
      <c r="O331" s="4">
        <v>10</v>
      </c>
      <c r="P331" s="4">
        <v>1</v>
      </c>
      <c r="Q331" s="5"/>
    </row>
    <row r="332" spans="1:17" x14ac:dyDescent="0.25">
      <c r="A332" s="1" t="s">
        <v>762</v>
      </c>
      <c r="B332" s="2">
        <v>1810.65</v>
      </c>
      <c r="F332" s="3" t="str">
        <f>VLOOKUP(keyin[[#This Row],[中心頻率]],info!E:G,3,FALSE)</f>
        <v>TWM</v>
      </c>
      <c r="G332" s="6">
        <v>42677</v>
      </c>
      <c r="H332" s="6">
        <v>44502</v>
      </c>
      <c r="I332" s="2">
        <f>VLOOKUP(keyin[[#This Row],[中心頻率]],info!E:G,2,FALSE)</f>
        <v>11.3</v>
      </c>
      <c r="J332" s="2" t="e">
        <f>VLOOKUP(keyin[[#This Row],[中心頻率2]],info!E:G,2,FALSE)</f>
        <v>#N/A</v>
      </c>
      <c r="K332" s="2" t="e">
        <f>VLOOKUP(keyin[[#This Row],[中心頻率3]],info!E:G,2,FALSE)</f>
        <v>#N/A</v>
      </c>
      <c r="L332" s="2" t="e">
        <f>VLOOKUP(keyin[[#This Row],[中心頻率4]],info!E:G,2,FALSE)</f>
        <v>#N/A</v>
      </c>
      <c r="M332" s="2">
        <v>40</v>
      </c>
      <c r="O332" s="4">
        <v>0</v>
      </c>
      <c r="P332" s="4">
        <v>1</v>
      </c>
      <c r="Q332" s="5"/>
    </row>
    <row r="333" spans="1:17" x14ac:dyDescent="0.25">
      <c r="A333" s="1" t="s">
        <v>764</v>
      </c>
      <c r="B333" s="2">
        <v>1835</v>
      </c>
      <c r="C333" s="2">
        <v>1844.35</v>
      </c>
      <c r="F333" s="3" t="str">
        <f>VLOOKUP(keyin[[#This Row],[中心頻率]],info!E:G,3,FALSE)</f>
        <v>FET</v>
      </c>
      <c r="G333" s="6">
        <v>42171</v>
      </c>
      <c r="H333" s="6">
        <v>43997</v>
      </c>
      <c r="I333" s="2">
        <f>VLOOKUP(keyin[[#This Row],[中心頻率]],info!E:G,2,FALSE)</f>
        <v>10</v>
      </c>
      <c r="J333" s="2">
        <f>VLOOKUP(keyin[[#This Row],[中心頻率2]],info!E:G,2,FALSE)</f>
        <v>8.6999999999999993</v>
      </c>
      <c r="K333" s="2" t="e">
        <f>VLOOKUP(keyin[[#This Row],[中心頻率3]],info!E:G,2,FALSE)</f>
        <v>#N/A</v>
      </c>
      <c r="L333" s="2" t="e">
        <f>VLOOKUP(keyin[[#This Row],[中心頻率4]],info!E:G,2,FALSE)</f>
        <v>#N/A</v>
      </c>
      <c r="M333" s="2">
        <v>2</v>
      </c>
      <c r="O333" s="4">
        <v>0</v>
      </c>
      <c r="P333" s="4">
        <v>1</v>
      </c>
      <c r="Q333" s="5" t="s">
        <v>763</v>
      </c>
    </row>
    <row r="334" spans="1:17" x14ac:dyDescent="0.25">
      <c r="A334" s="1" t="s">
        <v>765</v>
      </c>
      <c r="B334" s="2">
        <v>1835</v>
      </c>
      <c r="C334" s="2">
        <v>1844.35</v>
      </c>
      <c r="F334" s="3" t="str">
        <f>VLOOKUP(keyin[[#This Row],[中心頻率]],info!E:G,3,FALSE)</f>
        <v>FET</v>
      </c>
      <c r="G334" s="6">
        <v>42193</v>
      </c>
      <c r="H334" s="6">
        <v>44019</v>
      </c>
      <c r="I334" s="2">
        <f>VLOOKUP(keyin[[#This Row],[中心頻率]],info!E:G,2,FALSE)</f>
        <v>10</v>
      </c>
      <c r="J334" s="2">
        <f>VLOOKUP(keyin[[#This Row],[中心頻率2]],info!E:G,2,FALSE)</f>
        <v>8.6999999999999993</v>
      </c>
      <c r="K334" s="2" t="e">
        <f>VLOOKUP(keyin[[#This Row],[中心頻率3]],info!E:G,2,FALSE)</f>
        <v>#N/A</v>
      </c>
      <c r="L334" s="2" t="e">
        <f>VLOOKUP(keyin[[#This Row],[中心頻率4]],info!E:G,2,FALSE)</f>
        <v>#N/A</v>
      </c>
      <c r="M334" s="2">
        <v>1</v>
      </c>
      <c r="O334" s="4">
        <v>0</v>
      </c>
      <c r="P334" s="4">
        <v>1</v>
      </c>
      <c r="Q334" s="5"/>
    </row>
    <row r="335" spans="1:17" x14ac:dyDescent="0.25">
      <c r="A335" s="1" t="s">
        <v>766</v>
      </c>
      <c r="B335" s="2">
        <v>1835</v>
      </c>
      <c r="C335" s="2">
        <v>1844.35</v>
      </c>
      <c r="D335" s="2">
        <v>2670</v>
      </c>
      <c r="F335" s="3" t="str">
        <f>VLOOKUP(keyin[[#This Row],[中心頻率]],info!E:G,3,FALSE)</f>
        <v>FET</v>
      </c>
      <c r="G335" s="6">
        <v>42592</v>
      </c>
      <c r="H335" s="6">
        <v>44310</v>
      </c>
      <c r="I335" s="2">
        <f>VLOOKUP(keyin[[#This Row],[中心頻率]],info!E:G,2,FALSE)</f>
        <v>10</v>
      </c>
      <c r="J335" s="2">
        <f>VLOOKUP(keyin[[#This Row],[中心頻率2]],info!E:G,2,FALSE)</f>
        <v>8.6999999999999993</v>
      </c>
      <c r="K335" s="2">
        <f>VLOOKUP(keyin[[#This Row],[中心頻率3]],info!E:G,2,FALSE)</f>
        <v>20</v>
      </c>
      <c r="L335" s="2" t="e">
        <f>VLOOKUP(keyin[[#This Row],[中心頻率4]],info!E:G,2,FALSE)</f>
        <v>#N/A</v>
      </c>
      <c r="M335" s="2">
        <v>25</v>
      </c>
      <c r="O335" s="4">
        <v>0</v>
      </c>
      <c r="P335" s="4">
        <v>1</v>
      </c>
      <c r="Q335" s="5"/>
    </row>
    <row r="336" spans="1:17" x14ac:dyDescent="0.25">
      <c r="A336" s="1" t="s">
        <v>767</v>
      </c>
      <c r="B336" s="2">
        <v>1810.65</v>
      </c>
      <c r="F336" s="3" t="str">
        <f>VLOOKUP(keyin[[#This Row],[中心頻率]],info!E:G,3,FALSE)</f>
        <v>TWM</v>
      </c>
      <c r="G336" s="6">
        <v>42683</v>
      </c>
      <c r="H336" s="6">
        <v>44508</v>
      </c>
      <c r="I336" s="2">
        <f>VLOOKUP(keyin[[#This Row],[中心頻率]],info!E:G,2,FALSE)</f>
        <v>11.3</v>
      </c>
      <c r="J336" s="2" t="e">
        <f>VLOOKUP(keyin[[#This Row],[中心頻率2]],info!E:G,2,FALSE)</f>
        <v>#N/A</v>
      </c>
      <c r="K336" s="2" t="e">
        <f>VLOOKUP(keyin[[#This Row],[中心頻率3]],info!E:G,2,FALSE)</f>
        <v>#N/A</v>
      </c>
      <c r="L336" s="2" t="e">
        <f>VLOOKUP(keyin[[#This Row],[中心頻率4]],info!E:G,2,FALSE)</f>
        <v>#N/A</v>
      </c>
      <c r="M336" s="2">
        <v>40</v>
      </c>
      <c r="O336" s="4">
        <v>0</v>
      </c>
      <c r="P336" s="4">
        <v>1</v>
      </c>
      <c r="Q336" s="5"/>
    </row>
    <row r="337" spans="1:17" x14ac:dyDescent="0.25">
      <c r="A337" s="1" t="s">
        <v>769</v>
      </c>
      <c r="B337" s="2">
        <v>1857.5</v>
      </c>
      <c r="C337" s="2">
        <v>945</v>
      </c>
      <c r="D337" s="2">
        <v>2650</v>
      </c>
      <c r="F337" s="3" t="str">
        <f>VLOOKUP(keyin[[#This Row],[中心頻率]],info!E:G,3,FALSE)</f>
        <v>CHT</v>
      </c>
      <c r="G337" s="6">
        <v>42447</v>
      </c>
      <c r="H337" s="6">
        <v>43744</v>
      </c>
      <c r="I337" s="2">
        <f>VLOOKUP(keyin[[#This Row],[中心頻率]],info!E:G,2,FALSE)</f>
        <v>15</v>
      </c>
      <c r="J337" s="2">
        <f>VLOOKUP(keyin[[#This Row],[中心頻率2]],info!E:G,2,FALSE)</f>
        <v>10</v>
      </c>
      <c r="K337" s="2">
        <f>VLOOKUP(keyin[[#This Row],[中心頻率3]],info!E:G,2,FALSE)</f>
        <v>20</v>
      </c>
      <c r="L337" s="2" t="e">
        <f>VLOOKUP(keyin[[#This Row],[中心頻率4]],info!E:G,2,FALSE)</f>
        <v>#N/A</v>
      </c>
      <c r="M337" s="2">
        <v>40</v>
      </c>
      <c r="O337" s="4">
        <v>0</v>
      </c>
      <c r="P337" s="4">
        <v>1</v>
      </c>
      <c r="Q337" s="5" t="s">
        <v>768</v>
      </c>
    </row>
    <row r="338" spans="1:17" x14ac:dyDescent="0.25">
      <c r="A338" s="1" t="s">
        <v>770</v>
      </c>
      <c r="B338" s="2">
        <v>773</v>
      </c>
      <c r="C338" s="2">
        <v>1835</v>
      </c>
      <c r="D338" s="2">
        <v>1844.35</v>
      </c>
      <c r="E338" s="2">
        <v>2670</v>
      </c>
      <c r="F338" s="3" t="str">
        <f>VLOOKUP(keyin[[#This Row],[中心頻率]],info!E:G,3,FALSE)</f>
        <v>FET</v>
      </c>
      <c r="G338" s="6">
        <v>42625</v>
      </c>
      <c r="H338" s="6">
        <v>43766</v>
      </c>
      <c r="I338" s="2">
        <f>VLOOKUP(keyin[[#This Row],[中心頻率]],info!E:G,2,FALSE)</f>
        <v>10</v>
      </c>
      <c r="J338" s="2">
        <f>VLOOKUP(keyin[[#This Row],[中心頻率2]],info!E:G,2,FALSE)</f>
        <v>10</v>
      </c>
      <c r="K338" s="2">
        <f>VLOOKUP(keyin[[#This Row],[中心頻率3]],info!E:G,2,FALSE)</f>
        <v>8.6999999999999993</v>
      </c>
      <c r="L338" s="2">
        <f>VLOOKUP(keyin[[#This Row],[中心頻率4]],info!E:G,2,FALSE)</f>
        <v>20</v>
      </c>
      <c r="M338" s="2">
        <v>80</v>
      </c>
      <c r="O338" s="4">
        <v>0</v>
      </c>
      <c r="P338" s="4">
        <v>1</v>
      </c>
      <c r="Q338" s="5"/>
    </row>
    <row r="339" spans="1:17" x14ac:dyDescent="0.25">
      <c r="A339" s="1" t="s">
        <v>771</v>
      </c>
      <c r="B339" s="2">
        <v>793</v>
      </c>
      <c r="C339" s="2">
        <v>1810.65</v>
      </c>
      <c r="F339" s="3" t="str">
        <f>VLOOKUP(keyin[[#This Row],[中心頻率]],info!E:G,3,FALSE)</f>
        <v>TWM</v>
      </c>
      <c r="G339" s="6">
        <v>42269</v>
      </c>
      <c r="H339" s="6">
        <v>44038</v>
      </c>
      <c r="I339" s="2">
        <f>VLOOKUP(keyin[[#This Row],[中心頻率]],info!E:G,2,FALSE)</f>
        <v>20</v>
      </c>
      <c r="J339" s="2">
        <f>VLOOKUP(keyin[[#This Row],[中心頻率2]],info!E:G,2,FALSE)</f>
        <v>11.3</v>
      </c>
      <c r="K339" s="2" t="e">
        <f>VLOOKUP(keyin[[#This Row],[中心頻率3]],info!E:G,2,FALSE)</f>
        <v>#N/A</v>
      </c>
      <c r="L339" s="2" t="e">
        <f>VLOOKUP(keyin[[#This Row],[中心頻率4]],info!E:G,2,FALSE)</f>
        <v>#N/A</v>
      </c>
      <c r="M339" s="2">
        <v>60</v>
      </c>
      <c r="O339" s="4">
        <v>1</v>
      </c>
      <c r="P339" s="4">
        <v>1</v>
      </c>
      <c r="Q339" s="5"/>
    </row>
    <row r="340" spans="1:17" x14ac:dyDescent="0.25">
      <c r="A340" s="1" t="s">
        <v>772</v>
      </c>
      <c r="B340" s="2">
        <v>1835</v>
      </c>
      <c r="C340" s="2">
        <v>1844.35</v>
      </c>
      <c r="F340" s="3" t="str">
        <f>VLOOKUP(keyin[[#This Row],[中心頻率]],info!E:G,3,FALSE)</f>
        <v>FET</v>
      </c>
      <c r="G340" s="6">
        <v>42207</v>
      </c>
      <c r="H340" s="6">
        <v>44033</v>
      </c>
      <c r="I340" s="2">
        <f>VLOOKUP(keyin[[#This Row],[中心頻率]],info!E:G,2,FALSE)</f>
        <v>10</v>
      </c>
      <c r="J340" s="2">
        <f>VLOOKUP(keyin[[#This Row],[中心頻率2]],info!E:G,2,FALSE)</f>
        <v>8.6999999999999993</v>
      </c>
      <c r="K340" s="2" t="e">
        <f>VLOOKUP(keyin[[#This Row],[中心頻率3]],info!E:G,2,FALSE)</f>
        <v>#N/A</v>
      </c>
      <c r="L340" s="2" t="e">
        <f>VLOOKUP(keyin[[#This Row],[中心頻率4]],info!E:G,2,FALSE)</f>
        <v>#N/A</v>
      </c>
      <c r="M340" s="2">
        <v>18</v>
      </c>
      <c r="O340" s="4">
        <v>0</v>
      </c>
      <c r="P340" s="4">
        <v>1</v>
      </c>
      <c r="Q340" s="5" t="s">
        <v>773</v>
      </c>
    </row>
    <row r="341" spans="1:17" x14ac:dyDescent="0.25">
      <c r="A341" s="1" t="s">
        <v>774</v>
      </c>
      <c r="B341" s="2">
        <v>1857.5</v>
      </c>
      <c r="C341" s="2">
        <v>945</v>
      </c>
      <c r="F341" s="3" t="str">
        <f>VLOOKUP(keyin[[#This Row],[中心頻率]],info!E:G,3,FALSE)</f>
        <v>CHT</v>
      </c>
      <c r="G341" s="6">
        <v>42332</v>
      </c>
      <c r="H341" s="6">
        <v>43843</v>
      </c>
      <c r="I341" s="2">
        <f>VLOOKUP(keyin[[#This Row],[中心頻率]],info!E:G,2,FALSE)</f>
        <v>15</v>
      </c>
      <c r="J341" s="2">
        <f>VLOOKUP(keyin[[#This Row],[中心頻率2]],info!E:G,2,FALSE)</f>
        <v>10</v>
      </c>
      <c r="K341" s="2" t="e">
        <f>VLOOKUP(keyin[[#This Row],[中心頻率3]],info!E:G,2,FALSE)</f>
        <v>#N/A</v>
      </c>
      <c r="L341" s="2" t="e">
        <f>VLOOKUP(keyin[[#This Row],[中心頻率4]],info!E:G,2,FALSE)</f>
        <v>#N/A</v>
      </c>
      <c r="M341" s="2">
        <v>60</v>
      </c>
      <c r="O341" s="4">
        <v>1</v>
      </c>
      <c r="P341" s="4">
        <v>1</v>
      </c>
      <c r="Q341" s="5" t="s">
        <v>775</v>
      </c>
    </row>
    <row r="342" spans="1:17" x14ac:dyDescent="0.25">
      <c r="A342" s="1" t="s">
        <v>776</v>
      </c>
      <c r="B342" s="2">
        <v>1835</v>
      </c>
      <c r="C342" s="2">
        <v>1844.35</v>
      </c>
      <c r="F342" s="3" t="str">
        <f>VLOOKUP(keyin[[#This Row],[中心頻率]],info!E:G,3,FALSE)</f>
        <v>FET</v>
      </c>
      <c r="G342" s="6">
        <v>42152</v>
      </c>
      <c r="H342" s="6">
        <v>43978</v>
      </c>
      <c r="I342" s="2">
        <f>VLOOKUP(keyin[[#This Row],[中心頻率]],info!E:G,2,FALSE)</f>
        <v>10</v>
      </c>
      <c r="J342" s="2">
        <f>VLOOKUP(keyin[[#This Row],[中心頻率2]],info!E:G,2,FALSE)</f>
        <v>8.6999999999999993</v>
      </c>
      <c r="K342" s="2" t="e">
        <f>VLOOKUP(keyin[[#This Row],[中心頻率3]],info!E:G,2,FALSE)</f>
        <v>#N/A</v>
      </c>
      <c r="L342" s="2" t="e">
        <f>VLOOKUP(keyin[[#This Row],[中心頻率4]],info!E:G,2,FALSE)</f>
        <v>#N/A</v>
      </c>
      <c r="M342" s="2">
        <v>2</v>
      </c>
      <c r="O342" s="4">
        <v>10</v>
      </c>
      <c r="P342" s="4">
        <v>1</v>
      </c>
      <c r="Q342" s="5"/>
    </row>
    <row r="343" spans="1:17" x14ac:dyDescent="0.25">
      <c r="A343" s="1" t="s">
        <v>777</v>
      </c>
      <c r="B343" s="2">
        <v>935</v>
      </c>
      <c r="F343" s="3" t="str">
        <f>VLOOKUP(keyin[[#This Row],[中心頻率]],info!E:G,3,FALSE)</f>
        <v>T-STAR</v>
      </c>
      <c r="G343" s="6">
        <v>41774</v>
      </c>
      <c r="H343" s="6">
        <v>43599</v>
      </c>
      <c r="I343" s="2">
        <f>VLOOKUP(keyin[[#This Row],[中心頻率]],info!E:G,2,FALSE)</f>
        <v>10</v>
      </c>
      <c r="J343" s="2" t="e">
        <f>VLOOKUP(keyin[[#This Row],[中心頻率2]],info!E:G,2,FALSE)</f>
        <v>#N/A</v>
      </c>
      <c r="K343" s="2" t="e">
        <f>VLOOKUP(keyin[[#This Row],[中心頻率3]],info!E:G,2,FALSE)</f>
        <v>#N/A</v>
      </c>
      <c r="L343" s="2" t="e">
        <f>VLOOKUP(keyin[[#This Row],[中心頻率4]],info!E:G,2,FALSE)</f>
        <v>#N/A</v>
      </c>
      <c r="M343" s="2">
        <v>40</v>
      </c>
      <c r="O343" s="4">
        <v>1</v>
      </c>
      <c r="P343" s="4">
        <v>1</v>
      </c>
      <c r="Q343" s="5" t="s">
        <v>778</v>
      </c>
    </row>
    <row r="344" spans="1:17" x14ac:dyDescent="0.25">
      <c r="A344" s="1" t="s">
        <v>779</v>
      </c>
      <c r="B344" s="2">
        <v>793</v>
      </c>
      <c r="C344" s="2">
        <v>1810.65</v>
      </c>
      <c r="F344" s="3" t="str">
        <f>VLOOKUP(keyin[[#This Row],[中心頻率]],info!E:G,3,FALSE)</f>
        <v>TWM</v>
      </c>
      <c r="G344" s="6">
        <v>42670</v>
      </c>
      <c r="H344" s="6">
        <v>43704</v>
      </c>
      <c r="I344" s="2">
        <f>VLOOKUP(keyin[[#This Row],[中心頻率]],info!E:G,2,FALSE)</f>
        <v>20</v>
      </c>
      <c r="J344" s="2">
        <f>VLOOKUP(keyin[[#This Row],[中心頻率2]],info!E:G,2,FALSE)</f>
        <v>11.3</v>
      </c>
      <c r="K344" s="2" t="e">
        <f>VLOOKUP(keyin[[#This Row],[中心頻率3]],info!E:G,2,FALSE)</f>
        <v>#N/A</v>
      </c>
      <c r="L344" s="2" t="e">
        <f>VLOOKUP(keyin[[#This Row],[中心頻率4]],info!E:G,2,FALSE)</f>
        <v>#N/A</v>
      </c>
      <c r="M344" s="2">
        <v>60</v>
      </c>
      <c r="O344" s="4">
        <v>1</v>
      </c>
      <c r="P344" s="4">
        <v>1</v>
      </c>
      <c r="Q344" s="5"/>
    </row>
    <row r="345" spans="1:17" x14ac:dyDescent="0.25">
      <c r="A345" s="1" t="s">
        <v>780</v>
      </c>
      <c r="B345" s="2">
        <v>793</v>
      </c>
      <c r="C345" s="2">
        <v>1810.65</v>
      </c>
      <c r="F345" s="3" t="str">
        <f>VLOOKUP(keyin[[#This Row],[中心頻率]],info!E:G,3,FALSE)</f>
        <v>TWM</v>
      </c>
      <c r="G345" s="6">
        <v>42670</v>
      </c>
      <c r="H345" s="6">
        <v>43702</v>
      </c>
      <c r="I345" s="2">
        <f>VLOOKUP(keyin[[#This Row],[中心頻率]],info!E:G,2,FALSE)</f>
        <v>20</v>
      </c>
      <c r="J345" s="2">
        <f>VLOOKUP(keyin[[#This Row],[中心頻率2]],info!E:G,2,FALSE)</f>
        <v>11.3</v>
      </c>
      <c r="K345" s="2" t="e">
        <f>VLOOKUP(keyin[[#This Row],[中心頻率3]],info!E:G,2,FALSE)</f>
        <v>#N/A</v>
      </c>
      <c r="L345" s="2" t="e">
        <f>VLOOKUP(keyin[[#This Row],[中心頻率4]],info!E:G,2,FALSE)</f>
        <v>#N/A</v>
      </c>
      <c r="M345" s="2">
        <v>60</v>
      </c>
      <c r="O345" s="4">
        <v>1</v>
      </c>
      <c r="P345" s="4">
        <v>1</v>
      </c>
      <c r="Q345" s="5"/>
    </row>
    <row r="346" spans="1:17" x14ac:dyDescent="0.25">
      <c r="A346" s="1" t="s">
        <v>781</v>
      </c>
      <c r="B346" s="2">
        <v>773</v>
      </c>
      <c r="C346" s="2">
        <v>1835</v>
      </c>
      <c r="D346" s="2">
        <v>1844.35</v>
      </c>
      <c r="F346" s="3" t="str">
        <f>VLOOKUP(keyin[[#This Row],[中心頻率]],info!E:G,3,FALSE)</f>
        <v>FET</v>
      </c>
      <c r="G346" s="6">
        <v>42121</v>
      </c>
      <c r="H346" s="6">
        <v>43730</v>
      </c>
      <c r="I346" s="2">
        <f>VLOOKUP(keyin[[#This Row],[中心頻率]],info!E:G,2,FALSE)</f>
        <v>10</v>
      </c>
      <c r="J346" s="2">
        <f>VLOOKUP(keyin[[#This Row],[中心頻率2]],info!E:G,2,FALSE)</f>
        <v>10</v>
      </c>
      <c r="K346" s="2">
        <f>VLOOKUP(keyin[[#This Row],[中心頻率3]],info!E:G,2,FALSE)</f>
        <v>8.6999999999999993</v>
      </c>
      <c r="L346" s="2" t="e">
        <f>VLOOKUP(keyin[[#This Row],[中心頻率4]],info!E:G,2,FALSE)</f>
        <v>#N/A</v>
      </c>
      <c r="M346" s="2">
        <v>60</v>
      </c>
      <c r="O346" s="4">
        <v>0</v>
      </c>
      <c r="P346" s="4">
        <v>1</v>
      </c>
      <c r="Q346" s="5"/>
    </row>
    <row r="347" spans="1:17" x14ac:dyDescent="0.25">
      <c r="A347" s="1" t="s">
        <v>782</v>
      </c>
      <c r="B347" s="2">
        <v>1835</v>
      </c>
      <c r="C347" s="2">
        <v>1844.35</v>
      </c>
      <c r="D347" s="2">
        <v>2670</v>
      </c>
      <c r="E347" s="2">
        <v>773</v>
      </c>
      <c r="F347" s="3" t="str">
        <f>VLOOKUP(keyin[[#This Row],[中心頻率]],info!E:G,3,FALSE)</f>
        <v>FET</v>
      </c>
      <c r="G347" s="6">
        <v>42625</v>
      </c>
      <c r="H347" s="6">
        <v>43730</v>
      </c>
      <c r="I347" s="2">
        <f>VLOOKUP(keyin[[#This Row],[中心頻率]],info!E:G,2,FALSE)</f>
        <v>10</v>
      </c>
      <c r="J347" s="2">
        <f>VLOOKUP(keyin[[#This Row],[中心頻率2]],info!E:G,2,FALSE)</f>
        <v>8.6999999999999993</v>
      </c>
      <c r="K347" s="2">
        <f>VLOOKUP(keyin[[#This Row],[中心頻率3]],info!E:G,2,FALSE)</f>
        <v>20</v>
      </c>
      <c r="L347" s="2">
        <f>VLOOKUP(keyin[[#This Row],[中心頻率4]],info!E:G,2,FALSE)</f>
        <v>10</v>
      </c>
      <c r="M347" s="2">
        <v>80</v>
      </c>
      <c r="O347" s="4">
        <v>0</v>
      </c>
      <c r="P347" s="4">
        <v>1</v>
      </c>
      <c r="Q347" s="5"/>
    </row>
    <row r="348" spans="1:17" x14ac:dyDescent="0.25">
      <c r="A348" s="1" t="s">
        <v>783</v>
      </c>
      <c r="B348" s="2">
        <v>773</v>
      </c>
      <c r="C348" s="2">
        <v>1835</v>
      </c>
      <c r="D348" s="2">
        <v>1844.35</v>
      </c>
      <c r="E348" s="2">
        <v>2670</v>
      </c>
      <c r="F348" s="3" t="str">
        <f>VLOOKUP(keyin[[#This Row],[中心頻率]],info!E:G,3,FALSE)</f>
        <v>FET</v>
      </c>
      <c r="G348" s="6">
        <v>42625</v>
      </c>
      <c r="H348" s="6">
        <v>43766</v>
      </c>
      <c r="I348" s="2">
        <f>VLOOKUP(keyin[[#This Row],[中心頻率]],info!E:G,2,FALSE)</f>
        <v>10</v>
      </c>
      <c r="J348" s="2">
        <f>VLOOKUP(keyin[[#This Row],[中心頻率2]],info!E:G,2,FALSE)</f>
        <v>10</v>
      </c>
      <c r="K348" s="2">
        <f>VLOOKUP(keyin[[#This Row],[中心頻率3]],info!E:G,2,FALSE)</f>
        <v>8.6999999999999993</v>
      </c>
      <c r="L348" s="2">
        <f>VLOOKUP(keyin[[#This Row],[中心頻率4]],info!E:G,2,FALSE)</f>
        <v>20</v>
      </c>
      <c r="M348" s="2">
        <v>80</v>
      </c>
      <c r="O348" s="4">
        <v>0</v>
      </c>
      <c r="P348" s="4">
        <v>1</v>
      </c>
      <c r="Q348" s="5"/>
    </row>
    <row r="349" spans="1:17" x14ac:dyDescent="0.25">
      <c r="A349" s="1" t="s">
        <v>784</v>
      </c>
      <c r="B349" s="2">
        <v>773</v>
      </c>
      <c r="F349" s="3" t="str">
        <f>VLOOKUP(keyin[[#This Row],[中心頻率]],info!E:G,3,FALSE)</f>
        <v>FET</v>
      </c>
      <c r="G349" s="6">
        <v>41984</v>
      </c>
      <c r="H349" s="6">
        <v>43809</v>
      </c>
      <c r="I349" s="2">
        <f>VLOOKUP(keyin[[#This Row],[中心頻率]],info!E:G,2,FALSE)</f>
        <v>10</v>
      </c>
      <c r="J349" s="2" t="e">
        <f>VLOOKUP(keyin[[#This Row],[中心頻率2]],info!E:G,2,FALSE)</f>
        <v>#N/A</v>
      </c>
      <c r="K349" s="2" t="e">
        <f>VLOOKUP(keyin[[#This Row],[中心頻率3]],info!E:G,2,FALSE)</f>
        <v>#N/A</v>
      </c>
      <c r="L349" s="2" t="e">
        <f>VLOOKUP(keyin[[#This Row],[中心頻率4]],info!E:G,2,FALSE)</f>
        <v>#N/A</v>
      </c>
      <c r="M349" s="2">
        <v>40</v>
      </c>
      <c r="O349" s="4">
        <v>1</v>
      </c>
      <c r="P349" s="4">
        <v>1</v>
      </c>
      <c r="Q349" s="5"/>
    </row>
    <row r="350" spans="1:17" x14ac:dyDescent="0.25">
      <c r="A350" s="1" t="s">
        <v>785</v>
      </c>
      <c r="B350" s="2">
        <v>773</v>
      </c>
      <c r="C350" s="2">
        <v>1835</v>
      </c>
      <c r="D350" s="2">
        <v>1844.35</v>
      </c>
      <c r="E350" s="2">
        <v>2670</v>
      </c>
      <c r="F350" s="3" t="str">
        <f>VLOOKUP(keyin[[#This Row],[中心頻率]],info!E:G,3,FALSE)</f>
        <v>FET</v>
      </c>
      <c r="G350" s="6">
        <v>42592</v>
      </c>
      <c r="H350" s="6">
        <v>43972</v>
      </c>
      <c r="I350" s="2">
        <f>VLOOKUP(keyin[[#This Row],[中心頻率]],info!E:G,2,FALSE)</f>
        <v>10</v>
      </c>
      <c r="J350" s="2">
        <f>VLOOKUP(keyin[[#This Row],[中心頻率2]],info!E:G,2,FALSE)</f>
        <v>10</v>
      </c>
      <c r="K350" s="2">
        <f>VLOOKUP(keyin[[#This Row],[中心頻率3]],info!E:G,2,FALSE)</f>
        <v>8.6999999999999993</v>
      </c>
      <c r="L350" s="2">
        <f>VLOOKUP(keyin[[#This Row],[中心頻率4]],info!E:G,2,FALSE)</f>
        <v>20</v>
      </c>
      <c r="M350" s="2">
        <v>60</v>
      </c>
      <c r="O350" s="4">
        <v>1</v>
      </c>
      <c r="P350" s="4">
        <v>1</v>
      </c>
      <c r="Q350" s="5"/>
    </row>
    <row r="351" spans="1:17" x14ac:dyDescent="0.25">
      <c r="A351" s="1" t="s">
        <v>786</v>
      </c>
      <c r="B351" s="2">
        <v>763</v>
      </c>
      <c r="F351" s="3" t="str">
        <f>VLOOKUP(keyin[[#This Row],[中心頻率]],info!E:G,3,FALSE)</f>
        <v>GT</v>
      </c>
      <c r="G351" s="6">
        <v>42243</v>
      </c>
      <c r="H351" s="6">
        <v>44069</v>
      </c>
      <c r="I351" s="2">
        <f>VLOOKUP(keyin[[#This Row],[中心頻率]],info!E:G,2,FALSE)</f>
        <v>10</v>
      </c>
      <c r="J351" s="2" t="e">
        <f>VLOOKUP(keyin[[#This Row],[中心頻率2]],info!E:G,2,FALSE)</f>
        <v>#N/A</v>
      </c>
      <c r="K351" s="2" t="e">
        <f>VLOOKUP(keyin[[#This Row],[中心頻率3]],info!E:G,2,FALSE)</f>
        <v>#N/A</v>
      </c>
      <c r="L351" s="2" t="e">
        <f>VLOOKUP(keyin[[#This Row],[中心頻率4]],info!E:G,2,FALSE)</f>
        <v>#N/A</v>
      </c>
      <c r="M351" s="2">
        <v>40</v>
      </c>
      <c r="O351" s="4">
        <v>1</v>
      </c>
      <c r="P351" s="4">
        <v>1</v>
      </c>
      <c r="Q351" s="5"/>
    </row>
    <row r="352" spans="1:17" x14ac:dyDescent="0.25">
      <c r="A352" s="1" t="s">
        <v>787</v>
      </c>
      <c r="B352" s="2">
        <v>1857.5</v>
      </c>
      <c r="C352" s="2">
        <v>945</v>
      </c>
      <c r="F352" s="3" t="str">
        <f>VLOOKUP(keyin[[#This Row],[中心頻率]],info!E:G,3,FALSE)</f>
        <v>CHT</v>
      </c>
      <c r="G352" s="6">
        <v>42416</v>
      </c>
      <c r="H352" s="6">
        <v>44152</v>
      </c>
      <c r="I352" s="2">
        <f>VLOOKUP(keyin[[#This Row],[中心頻率]],info!E:G,2,FALSE)</f>
        <v>15</v>
      </c>
      <c r="J352" s="2">
        <f>VLOOKUP(keyin[[#This Row],[中心頻率2]],info!E:G,2,FALSE)</f>
        <v>10</v>
      </c>
      <c r="K352" s="2" t="e">
        <f>VLOOKUP(keyin[[#This Row],[中心頻率3]],info!E:G,2,FALSE)</f>
        <v>#N/A</v>
      </c>
      <c r="L352" s="2" t="e">
        <f>VLOOKUP(keyin[[#This Row],[中心頻率4]],info!E:G,2,FALSE)</f>
        <v>#N/A</v>
      </c>
      <c r="M352" s="2">
        <v>60</v>
      </c>
      <c r="O352" s="4">
        <v>0</v>
      </c>
      <c r="P352" s="4">
        <v>1</v>
      </c>
      <c r="Q352" s="5"/>
    </row>
    <row r="353" spans="1:17" x14ac:dyDescent="0.25">
      <c r="A353" s="1" t="s">
        <v>788</v>
      </c>
      <c r="B353" s="2">
        <v>1857.5</v>
      </c>
      <c r="C353" s="2">
        <v>945</v>
      </c>
      <c r="D353" s="2">
        <v>2650</v>
      </c>
      <c r="F353" s="3" t="str">
        <f>VLOOKUP(keyin[[#This Row],[中心頻率]],info!E:G,3,FALSE)</f>
        <v>CHT</v>
      </c>
      <c r="G353" s="6">
        <v>42478</v>
      </c>
      <c r="H353" s="6">
        <v>44209</v>
      </c>
      <c r="I353" s="2">
        <f>VLOOKUP(keyin[[#This Row],[中心頻率]],info!E:G,2,FALSE)</f>
        <v>15</v>
      </c>
      <c r="J353" s="2">
        <f>VLOOKUP(keyin[[#This Row],[中心頻率2]],info!E:G,2,FALSE)</f>
        <v>10</v>
      </c>
      <c r="K353" s="2">
        <f>VLOOKUP(keyin[[#This Row],[中心頻率3]],info!E:G,2,FALSE)</f>
        <v>20</v>
      </c>
      <c r="L353" s="2" t="e">
        <f>VLOOKUP(keyin[[#This Row],[中心頻率4]],info!E:G,2,FALSE)</f>
        <v>#N/A</v>
      </c>
      <c r="M353" s="2">
        <v>40</v>
      </c>
      <c r="O353" s="4">
        <v>0</v>
      </c>
      <c r="P353" s="4">
        <v>1</v>
      </c>
      <c r="Q353" s="5"/>
    </row>
    <row r="354" spans="1:17" x14ac:dyDescent="0.25">
      <c r="A354" s="1" t="s">
        <v>789</v>
      </c>
      <c r="B354" s="2">
        <v>935</v>
      </c>
      <c r="C354" s="2">
        <v>2650</v>
      </c>
      <c r="F354" s="3" t="str">
        <f>VLOOKUP(keyin[[#This Row],[中心頻率]],info!E:G,3,FALSE)</f>
        <v>T-STAR</v>
      </c>
      <c r="G354" s="6">
        <v>42775</v>
      </c>
      <c r="H354" s="6">
        <v>44244</v>
      </c>
      <c r="I354" s="2">
        <f>VLOOKUP(keyin[[#This Row],[中心頻率]],info!E:G,2,FALSE)</f>
        <v>10</v>
      </c>
      <c r="J354" s="2">
        <f>VLOOKUP(keyin[[#This Row],[中心頻率2]],info!E:G,2,FALSE)</f>
        <v>20</v>
      </c>
      <c r="K354" s="2" t="e">
        <f>VLOOKUP(keyin[[#This Row],[中心頻率3]],info!E:G,2,FALSE)</f>
        <v>#N/A</v>
      </c>
      <c r="L354" s="2" t="e">
        <f>VLOOKUP(keyin[[#This Row],[中心頻率4]],info!E:G,2,FALSE)</f>
        <v>#N/A</v>
      </c>
      <c r="M354" s="2">
        <v>160</v>
      </c>
      <c r="O354" s="4">
        <v>0</v>
      </c>
      <c r="P354" s="4">
        <v>1</v>
      </c>
      <c r="Q354" s="5"/>
    </row>
    <row r="355" spans="1:17" x14ac:dyDescent="0.25">
      <c r="A355" s="1" t="s">
        <v>790</v>
      </c>
      <c r="B355" s="2">
        <v>935</v>
      </c>
      <c r="F355" s="3" t="str">
        <f>VLOOKUP(keyin[[#This Row],[中心頻率]],info!E:G,3,FALSE)</f>
        <v>T-STAR</v>
      </c>
      <c r="G355" s="6">
        <v>42418</v>
      </c>
      <c r="H355" s="6">
        <v>44244</v>
      </c>
      <c r="I355" s="2">
        <f>VLOOKUP(keyin[[#This Row],[中心頻率]],info!E:G,2,FALSE)</f>
        <v>10</v>
      </c>
      <c r="J355" s="2" t="e">
        <f>VLOOKUP(keyin[[#This Row],[中心頻率2]],info!E:G,2,FALSE)</f>
        <v>#N/A</v>
      </c>
      <c r="K355" s="2" t="e">
        <f>VLOOKUP(keyin[[#This Row],[中心頻率3]],info!E:G,2,FALSE)</f>
        <v>#N/A</v>
      </c>
      <c r="L355" s="2" t="e">
        <f>VLOOKUP(keyin[[#This Row],[中心頻率4]],info!E:G,2,FALSE)</f>
        <v>#N/A</v>
      </c>
      <c r="M355" s="2">
        <v>40</v>
      </c>
      <c r="O355" s="4">
        <v>10</v>
      </c>
      <c r="P355" s="4">
        <v>1</v>
      </c>
      <c r="Q355" s="5"/>
    </row>
    <row r="356" spans="1:17" x14ac:dyDescent="0.25">
      <c r="A356" s="1" t="s">
        <v>791</v>
      </c>
      <c r="B356" s="2">
        <v>952.5</v>
      </c>
      <c r="F356" s="3" t="str">
        <f>VLOOKUP(keyin[[#This Row],[中心頻率]],info!E:G,3,FALSE)</f>
        <v>GT</v>
      </c>
      <c r="G356" s="6">
        <v>42724</v>
      </c>
      <c r="H356" s="6">
        <v>44549</v>
      </c>
      <c r="I356" s="2">
        <f>VLOOKUP(keyin[[#This Row],[中心頻率]],info!E:G,2,FALSE)</f>
        <v>5</v>
      </c>
      <c r="J356" s="2" t="e">
        <f>VLOOKUP(keyin[[#This Row],[中心頻率2]],info!E:G,2,FALSE)</f>
        <v>#N/A</v>
      </c>
      <c r="K356" s="2" t="e">
        <f>VLOOKUP(keyin[[#This Row],[中心頻率3]],info!E:G,2,FALSE)</f>
        <v>#N/A</v>
      </c>
      <c r="L356" s="2" t="e">
        <f>VLOOKUP(keyin[[#This Row],[中心頻率4]],info!E:G,2,FALSE)</f>
        <v>#N/A</v>
      </c>
      <c r="M356" s="2">
        <v>60</v>
      </c>
      <c r="O356" s="4">
        <v>0</v>
      </c>
      <c r="P356" s="4">
        <v>1</v>
      </c>
      <c r="Q356" s="5"/>
    </row>
    <row r="357" spans="1:17" x14ac:dyDescent="0.25">
      <c r="A357" s="1" t="s">
        <v>792</v>
      </c>
      <c r="B357" s="2">
        <v>1857.5</v>
      </c>
      <c r="F357" s="3" t="str">
        <f>VLOOKUP(keyin[[#This Row],[中心頻率]],info!E:G,3,FALSE)</f>
        <v>CHT</v>
      </c>
      <c r="G357" s="6">
        <v>41927</v>
      </c>
      <c r="H357" s="6">
        <v>43752</v>
      </c>
      <c r="I357" s="2">
        <f>VLOOKUP(keyin[[#This Row],[中心頻率]],info!E:G,2,FALSE)</f>
        <v>15</v>
      </c>
      <c r="J357" s="2" t="e">
        <f>VLOOKUP(keyin[[#This Row],[中心頻率2]],info!E:G,2,FALSE)</f>
        <v>#N/A</v>
      </c>
      <c r="K357" s="2" t="e">
        <f>VLOOKUP(keyin[[#This Row],[中心頻率3]],info!E:G,2,FALSE)</f>
        <v>#N/A</v>
      </c>
      <c r="L357" s="2" t="e">
        <f>VLOOKUP(keyin[[#This Row],[中心頻率4]],info!E:G,2,FALSE)</f>
        <v>#N/A</v>
      </c>
      <c r="M357" s="2">
        <v>60</v>
      </c>
      <c r="O357" s="4">
        <v>1</v>
      </c>
      <c r="P357" s="4">
        <v>1</v>
      </c>
      <c r="Q357" s="5"/>
    </row>
    <row r="358" spans="1:17" x14ac:dyDescent="0.25">
      <c r="A358" s="1" t="s">
        <v>793</v>
      </c>
      <c r="B358" s="2">
        <v>1835</v>
      </c>
      <c r="C358" s="2">
        <v>1844.35</v>
      </c>
      <c r="F358" s="3" t="str">
        <f>VLOOKUP(keyin[[#This Row],[中心頻率]],info!E:G,3,FALSE)</f>
        <v>FET</v>
      </c>
      <c r="G358" s="6">
        <v>42164</v>
      </c>
      <c r="H358" s="6">
        <v>43990</v>
      </c>
      <c r="I358" s="2">
        <f>VLOOKUP(keyin[[#This Row],[中心頻率]],info!E:G,2,FALSE)</f>
        <v>10</v>
      </c>
      <c r="J358" s="2">
        <f>VLOOKUP(keyin[[#This Row],[中心頻率2]],info!E:G,2,FALSE)</f>
        <v>8.6999999999999993</v>
      </c>
      <c r="K358" s="2" t="e">
        <f>VLOOKUP(keyin[[#This Row],[中心頻率3]],info!E:G,2,FALSE)</f>
        <v>#N/A</v>
      </c>
      <c r="L358" s="2" t="e">
        <f>VLOOKUP(keyin[[#This Row],[中心頻率4]],info!E:G,2,FALSE)</f>
        <v>#N/A</v>
      </c>
      <c r="M358" s="2">
        <v>18</v>
      </c>
      <c r="O358" s="4">
        <v>0</v>
      </c>
      <c r="P358" s="4">
        <v>1</v>
      </c>
      <c r="Q358" s="5"/>
    </row>
    <row r="359" spans="1:17" x14ac:dyDescent="0.25">
      <c r="A359" s="1" t="s">
        <v>794</v>
      </c>
      <c r="B359" s="2">
        <v>1835</v>
      </c>
      <c r="C359" s="2">
        <v>1844.35</v>
      </c>
      <c r="F359" s="3" t="str">
        <f>VLOOKUP(keyin[[#This Row],[中心頻率]],info!E:G,3,FALSE)</f>
        <v>FET</v>
      </c>
      <c r="G359" s="6">
        <v>42152</v>
      </c>
      <c r="H359" s="6">
        <v>43978</v>
      </c>
      <c r="I359" s="2">
        <f>VLOOKUP(keyin[[#This Row],[中心頻率]],info!E:G,2,FALSE)</f>
        <v>10</v>
      </c>
      <c r="J359" s="2">
        <f>VLOOKUP(keyin[[#This Row],[中心頻率2]],info!E:G,2,FALSE)</f>
        <v>8.6999999999999993</v>
      </c>
      <c r="K359" s="2" t="e">
        <f>VLOOKUP(keyin[[#This Row],[中心頻率3]],info!E:G,2,FALSE)</f>
        <v>#N/A</v>
      </c>
      <c r="L359" s="2" t="e">
        <f>VLOOKUP(keyin[[#This Row],[中心頻率4]],info!E:G,2,FALSE)</f>
        <v>#N/A</v>
      </c>
      <c r="M359" s="2">
        <v>18</v>
      </c>
      <c r="O359" s="4">
        <v>0</v>
      </c>
      <c r="P359" s="4">
        <v>1</v>
      </c>
      <c r="Q359" s="5"/>
    </row>
    <row r="360" spans="1:17" x14ac:dyDescent="0.25">
      <c r="A360" s="1" t="s">
        <v>795</v>
      </c>
      <c r="B360" s="2">
        <v>1835</v>
      </c>
      <c r="C360" s="2">
        <v>1844.35</v>
      </c>
      <c r="F360" s="3" t="str">
        <f>VLOOKUP(keyin[[#This Row],[中心頻率]],info!E:G,3,FALSE)</f>
        <v>FET</v>
      </c>
      <c r="G360" s="6">
        <v>42204</v>
      </c>
      <c r="H360" s="6">
        <v>44040</v>
      </c>
      <c r="I360" s="2">
        <f>VLOOKUP(keyin[[#This Row],[中心頻率]],info!E:G,2,FALSE)</f>
        <v>10</v>
      </c>
      <c r="J360" s="2">
        <f>VLOOKUP(keyin[[#This Row],[中心頻率2]],info!E:G,2,FALSE)</f>
        <v>8.6999999999999993</v>
      </c>
      <c r="K360" s="2" t="e">
        <f>VLOOKUP(keyin[[#This Row],[中心頻率3]],info!E:G,2,FALSE)</f>
        <v>#N/A</v>
      </c>
      <c r="L360" s="2" t="e">
        <f>VLOOKUP(keyin[[#This Row],[中心頻率4]],info!E:G,2,FALSE)</f>
        <v>#N/A</v>
      </c>
      <c r="M360" s="2">
        <v>18</v>
      </c>
      <c r="O360" s="4">
        <v>10</v>
      </c>
      <c r="P360" s="4">
        <v>1</v>
      </c>
      <c r="Q360" s="5"/>
    </row>
    <row r="361" spans="1:17" x14ac:dyDescent="0.25">
      <c r="A361" s="1" t="s">
        <v>797</v>
      </c>
      <c r="B361" s="2">
        <v>793</v>
      </c>
      <c r="C361" s="2">
        <v>1810.65</v>
      </c>
      <c r="F361" s="3" t="str">
        <f>VLOOKUP(keyin[[#This Row],[中心頻率]],info!E:G,3,FALSE)</f>
        <v>TWM</v>
      </c>
      <c r="G361" s="6">
        <v>42226</v>
      </c>
      <c r="H361" s="6">
        <v>43992</v>
      </c>
      <c r="I361" s="2">
        <f>VLOOKUP(keyin[[#This Row],[中心頻率]],info!E:G,2,FALSE)</f>
        <v>20</v>
      </c>
      <c r="J361" s="2">
        <f>VLOOKUP(keyin[[#This Row],[中心頻率2]],info!E:G,2,FALSE)</f>
        <v>11.3</v>
      </c>
      <c r="K361" s="2" t="e">
        <f>VLOOKUP(keyin[[#This Row],[中心頻率3]],info!E:G,2,FALSE)</f>
        <v>#N/A</v>
      </c>
      <c r="L361" s="2" t="e">
        <f>VLOOKUP(keyin[[#This Row],[中心頻率4]],info!E:G,2,FALSE)</f>
        <v>#N/A</v>
      </c>
      <c r="M361" s="2">
        <v>60</v>
      </c>
      <c r="O361" s="4">
        <v>1</v>
      </c>
      <c r="P361" s="4">
        <v>1</v>
      </c>
      <c r="Q361" s="5"/>
    </row>
    <row r="362" spans="1:17" x14ac:dyDescent="0.25">
      <c r="A362" s="1" t="s">
        <v>796</v>
      </c>
      <c r="B362" s="2">
        <v>1857.5</v>
      </c>
      <c r="C362" s="2">
        <v>945</v>
      </c>
      <c r="D362" s="2">
        <v>2650</v>
      </c>
      <c r="F362" s="3" t="str">
        <f>VLOOKUP(keyin[[#This Row],[中心頻率]],info!E:G,3,FALSE)</f>
        <v>CHT</v>
      </c>
      <c r="G362" s="6">
        <v>42447</v>
      </c>
      <c r="H362" s="6">
        <v>44090</v>
      </c>
      <c r="I362" s="2">
        <f>VLOOKUP(keyin[[#This Row],[中心頻率]],info!E:G,2,FALSE)</f>
        <v>15</v>
      </c>
      <c r="J362" s="2">
        <f>VLOOKUP(keyin[[#This Row],[中心頻率2]],info!E:G,2,FALSE)</f>
        <v>10</v>
      </c>
      <c r="K362" s="2">
        <f>VLOOKUP(keyin[[#This Row],[中心頻率3]],info!E:G,2,FALSE)</f>
        <v>20</v>
      </c>
      <c r="L362" s="2" t="e">
        <f>VLOOKUP(keyin[[#This Row],[中心頻率4]],info!E:G,2,FALSE)</f>
        <v>#N/A</v>
      </c>
      <c r="M362" s="2">
        <v>40</v>
      </c>
      <c r="O362" s="4">
        <v>0</v>
      </c>
      <c r="P362" s="4">
        <v>1</v>
      </c>
      <c r="Q362" s="5"/>
    </row>
    <row r="363" spans="1:17" x14ac:dyDescent="0.25">
      <c r="A363" s="1" t="s">
        <v>798</v>
      </c>
      <c r="B363" s="2">
        <v>1810.65</v>
      </c>
      <c r="F363" s="3" t="str">
        <f>VLOOKUP(keyin[[#This Row],[中心頻率]],info!E:G,3,FALSE)</f>
        <v>TWM</v>
      </c>
      <c r="G363" s="6">
        <v>42678</v>
      </c>
      <c r="H363" s="6">
        <v>44503</v>
      </c>
      <c r="I363" s="2">
        <f>VLOOKUP(keyin[[#This Row],[中心頻率]],info!E:G,2,FALSE)</f>
        <v>11.3</v>
      </c>
      <c r="J363" s="2" t="e">
        <f>VLOOKUP(keyin[[#This Row],[中心頻率2]],info!E:G,2,FALSE)</f>
        <v>#N/A</v>
      </c>
      <c r="K363" s="2" t="e">
        <f>VLOOKUP(keyin[[#This Row],[中心頻率3]],info!E:G,2,FALSE)</f>
        <v>#N/A</v>
      </c>
      <c r="L363" s="2" t="e">
        <f>VLOOKUP(keyin[[#This Row],[中心頻率4]],info!E:G,2,FALSE)</f>
        <v>#N/A</v>
      </c>
      <c r="M363" s="2">
        <v>40</v>
      </c>
      <c r="O363" s="4">
        <v>0</v>
      </c>
      <c r="P363" s="4">
        <v>1</v>
      </c>
      <c r="Q363" s="5"/>
    </row>
    <row r="364" spans="1:17" x14ac:dyDescent="0.25">
      <c r="A364" s="1" t="s">
        <v>799</v>
      </c>
      <c r="B364" s="2">
        <v>1810.65</v>
      </c>
      <c r="F364" s="3" t="str">
        <f>VLOOKUP(keyin[[#This Row],[中心頻率]],info!E:G,3,FALSE)</f>
        <v>TWM</v>
      </c>
      <c r="G364" s="6">
        <v>42678</v>
      </c>
      <c r="H364" s="6">
        <v>44503</v>
      </c>
      <c r="I364" s="2">
        <f>VLOOKUP(keyin[[#This Row],[中心頻率]],info!E:G,2,FALSE)</f>
        <v>11.3</v>
      </c>
      <c r="J364" s="2" t="e">
        <f>VLOOKUP(keyin[[#This Row],[中心頻率2]],info!E:G,2,FALSE)</f>
        <v>#N/A</v>
      </c>
      <c r="K364" s="2" t="e">
        <f>VLOOKUP(keyin[[#This Row],[中心頻率3]],info!E:G,2,FALSE)</f>
        <v>#N/A</v>
      </c>
      <c r="L364" s="2" t="e">
        <f>VLOOKUP(keyin[[#This Row],[中心頻率4]],info!E:G,2,FALSE)</f>
        <v>#N/A</v>
      </c>
      <c r="M364" s="2">
        <v>8</v>
      </c>
      <c r="O364" s="4">
        <v>0</v>
      </c>
      <c r="P364" s="4">
        <v>1</v>
      </c>
      <c r="Q364" s="5"/>
    </row>
    <row r="365" spans="1:17" x14ac:dyDescent="0.25">
      <c r="A365" s="1" t="s">
        <v>801</v>
      </c>
      <c r="B365" s="2">
        <v>793</v>
      </c>
      <c r="C365" s="2">
        <v>1810.65</v>
      </c>
      <c r="F365" s="3" t="str">
        <f>VLOOKUP(keyin[[#This Row],[中心頻率]],info!E:G,3,FALSE)</f>
        <v>TWM</v>
      </c>
      <c r="G365" s="6">
        <v>42269</v>
      </c>
      <c r="H365" s="6">
        <v>44053</v>
      </c>
      <c r="I365" s="2">
        <f>VLOOKUP(keyin[[#This Row],[中心頻率]],info!E:G,2,FALSE)</f>
        <v>20</v>
      </c>
      <c r="J365" s="2">
        <f>VLOOKUP(keyin[[#This Row],[中心頻率2]],info!E:G,2,FALSE)</f>
        <v>11.3</v>
      </c>
      <c r="K365" s="2" t="e">
        <f>VLOOKUP(keyin[[#This Row],[中心頻率3]],info!E:G,2,FALSE)</f>
        <v>#N/A</v>
      </c>
      <c r="L365" s="2" t="e">
        <f>VLOOKUP(keyin[[#This Row],[中心頻率4]],info!E:G,2,FALSE)</f>
        <v>#N/A</v>
      </c>
      <c r="M365" s="2">
        <v>60</v>
      </c>
      <c r="O365" s="4">
        <v>0</v>
      </c>
      <c r="P365" s="4">
        <v>1</v>
      </c>
      <c r="Q365" s="5" t="s">
        <v>800</v>
      </c>
    </row>
    <row r="366" spans="1:17" x14ac:dyDescent="0.25">
      <c r="A366" s="1" t="s">
        <v>802</v>
      </c>
      <c r="B366" s="2">
        <v>793</v>
      </c>
      <c r="C366" s="2">
        <v>1810.65</v>
      </c>
      <c r="F366" s="3" t="str">
        <f>VLOOKUP(keyin[[#This Row],[中心頻率]],info!E:G,3,FALSE)</f>
        <v>TWM</v>
      </c>
      <c r="G366" s="6">
        <v>42751</v>
      </c>
      <c r="H366" s="6">
        <v>44503</v>
      </c>
      <c r="I366" s="2">
        <f>VLOOKUP(keyin[[#This Row],[中心頻率]],info!E:G,2,FALSE)</f>
        <v>20</v>
      </c>
      <c r="J366" s="2">
        <f>VLOOKUP(keyin[[#This Row],[中心頻率2]],info!E:G,2,FALSE)</f>
        <v>11.3</v>
      </c>
      <c r="K366" s="2" t="e">
        <f>VLOOKUP(keyin[[#This Row],[中心頻率3]],info!E:G,2,FALSE)</f>
        <v>#N/A</v>
      </c>
      <c r="L366" s="2" t="e">
        <f>VLOOKUP(keyin[[#This Row],[中心頻率4]],info!E:G,2,FALSE)</f>
        <v>#N/A</v>
      </c>
      <c r="M366" s="2">
        <v>60</v>
      </c>
      <c r="O366" s="4">
        <v>10</v>
      </c>
      <c r="P366" s="4">
        <v>1</v>
      </c>
      <c r="Q366" s="5"/>
    </row>
    <row r="367" spans="1:17" x14ac:dyDescent="0.25">
      <c r="A367" s="1" t="s">
        <v>803</v>
      </c>
      <c r="B367" s="2">
        <v>1835</v>
      </c>
      <c r="C367" s="2">
        <v>1844.35</v>
      </c>
      <c r="F367" s="3" t="str">
        <f>VLOOKUP(keyin[[#This Row],[中心頻率]],info!E:G,3,FALSE)</f>
        <v>FET</v>
      </c>
      <c r="G367" s="6">
        <v>42164</v>
      </c>
      <c r="H367" s="6">
        <v>43990</v>
      </c>
      <c r="I367" s="2">
        <f>VLOOKUP(keyin[[#This Row],[中心頻率]],info!E:G,2,FALSE)</f>
        <v>10</v>
      </c>
      <c r="J367" s="2">
        <f>VLOOKUP(keyin[[#This Row],[中心頻率2]],info!E:G,2,FALSE)</f>
        <v>8.6999999999999993</v>
      </c>
      <c r="K367" s="2" t="e">
        <f>VLOOKUP(keyin[[#This Row],[中心頻率3]],info!E:G,2,FALSE)</f>
        <v>#N/A</v>
      </c>
      <c r="L367" s="2" t="e">
        <f>VLOOKUP(keyin[[#This Row],[中心頻率4]],info!E:G,2,FALSE)</f>
        <v>#N/A</v>
      </c>
      <c r="M367" s="2">
        <v>18</v>
      </c>
      <c r="O367" s="4">
        <v>1</v>
      </c>
      <c r="P367" s="4">
        <v>1</v>
      </c>
      <c r="Q367" s="5"/>
    </row>
    <row r="368" spans="1:17" x14ac:dyDescent="0.25">
      <c r="A368" s="1" t="s">
        <v>804</v>
      </c>
      <c r="B368" s="2">
        <v>1835</v>
      </c>
      <c r="C368" s="2">
        <v>1844.35</v>
      </c>
      <c r="F368" s="3" t="str">
        <f>VLOOKUP(keyin[[#This Row],[中心頻率]],info!E:G,3,FALSE)</f>
        <v>FET</v>
      </c>
      <c r="G368" s="6">
        <v>42705</v>
      </c>
      <c r="H368" s="6">
        <v>44530</v>
      </c>
      <c r="I368" s="2">
        <f>VLOOKUP(keyin[[#This Row],[中心頻率]],info!E:G,2,FALSE)</f>
        <v>10</v>
      </c>
      <c r="J368" s="2">
        <f>VLOOKUP(keyin[[#This Row],[中心頻率2]],info!E:G,2,FALSE)</f>
        <v>8.6999999999999993</v>
      </c>
      <c r="K368" s="2" t="e">
        <f>VLOOKUP(keyin[[#This Row],[中心頻率3]],info!E:G,2,FALSE)</f>
        <v>#N/A</v>
      </c>
      <c r="L368" s="2" t="e">
        <f>VLOOKUP(keyin[[#This Row],[中心頻率4]],info!E:G,2,FALSE)</f>
        <v>#N/A</v>
      </c>
      <c r="M368" s="2">
        <v>60</v>
      </c>
      <c r="O368" s="4">
        <v>0</v>
      </c>
      <c r="P368" s="4">
        <v>1</v>
      </c>
      <c r="Q368" s="5"/>
    </row>
    <row r="369" spans="1:17" x14ac:dyDescent="0.25">
      <c r="A369" s="1" t="s">
        <v>805</v>
      </c>
      <c r="B369" s="2">
        <v>1810.65</v>
      </c>
      <c r="C369" s="2">
        <v>793</v>
      </c>
      <c r="F369" s="3" t="str">
        <f>VLOOKUP(keyin[[#This Row],[中心頻率]],info!E:G,3,FALSE)</f>
        <v>TWM</v>
      </c>
      <c r="G369" s="6">
        <v>42682</v>
      </c>
      <c r="H369" s="6">
        <v>44444</v>
      </c>
      <c r="I369" s="2">
        <f>VLOOKUP(keyin[[#This Row],[中心頻率]],info!E:G,2,FALSE)</f>
        <v>11.3</v>
      </c>
      <c r="J369" s="2">
        <f>VLOOKUP(keyin[[#This Row],[中心頻率2]],info!E:G,2,FALSE)</f>
        <v>20</v>
      </c>
      <c r="K369" s="2" t="e">
        <f>VLOOKUP(keyin[[#This Row],[中心頻率3]],info!E:G,2,FALSE)</f>
        <v>#N/A</v>
      </c>
      <c r="L369" s="2" t="e">
        <f>VLOOKUP(keyin[[#This Row],[中心頻率4]],info!E:G,2,FALSE)</f>
        <v>#N/A</v>
      </c>
      <c r="M369" s="2">
        <v>60</v>
      </c>
      <c r="O369" s="4">
        <v>0</v>
      </c>
      <c r="P369" s="4">
        <v>1</v>
      </c>
      <c r="Q369" s="5" t="s">
        <v>806</v>
      </c>
    </row>
    <row r="370" spans="1:17" x14ac:dyDescent="0.25">
      <c r="A370" s="1" t="s">
        <v>807</v>
      </c>
      <c r="B370" s="2">
        <v>1835</v>
      </c>
      <c r="C370" s="2">
        <v>1844.35</v>
      </c>
      <c r="F370" s="3" t="str">
        <f>VLOOKUP(keyin[[#This Row],[中心頻率]],info!E:G,3,FALSE)</f>
        <v>FET</v>
      </c>
      <c r="G370" s="6">
        <v>42207</v>
      </c>
      <c r="H370" s="6">
        <v>44033</v>
      </c>
      <c r="I370" s="2">
        <f>VLOOKUP(keyin[[#This Row],[中心頻率]],info!E:G,2,FALSE)</f>
        <v>10</v>
      </c>
      <c r="J370" s="2">
        <f>VLOOKUP(keyin[[#This Row],[中心頻率2]],info!E:G,2,FALSE)</f>
        <v>8.6999999999999993</v>
      </c>
      <c r="K370" s="2" t="e">
        <f>VLOOKUP(keyin[[#This Row],[中心頻率3]],info!E:G,2,FALSE)</f>
        <v>#N/A</v>
      </c>
      <c r="L370" s="2" t="e">
        <f>VLOOKUP(keyin[[#This Row],[中心頻率4]],info!E:G,2,FALSE)</f>
        <v>#N/A</v>
      </c>
      <c r="M370" s="2">
        <v>2</v>
      </c>
      <c r="O370" s="4">
        <v>10</v>
      </c>
      <c r="P370" s="4">
        <v>1</v>
      </c>
      <c r="Q370" s="5"/>
    </row>
    <row r="371" spans="1:17" x14ac:dyDescent="0.25">
      <c r="A371" s="1" t="s">
        <v>808</v>
      </c>
      <c r="B371" s="2">
        <v>1810.65</v>
      </c>
      <c r="F371" s="3" t="str">
        <f>VLOOKUP(keyin[[#This Row],[中心頻率]],info!E:G,3,FALSE)</f>
        <v>TWM</v>
      </c>
      <c r="G371" s="6">
        <v>42677</v>
      </c>
      <c r="H371" s="6">
        <v>44502</v>
      </c>
      <c r="I371" s="2">
        <f>VLOOKUP(keyin[[#This Row],[中心頻率]],info!E:G,2,FALSE)</f>
        <v>11.3</v>
      </c>
      <c r="J371" s="2" t="e">
        <f>VLOOKUP(keyin[[#This Row],[中心頻率2]],info!E:G,2,FALSE)</f>
        <v>#N/A</v>
      </c>
      <c r="K371" s="2" t="e">
        <f>VLOOKUP(keyin[[#This Row],[中心頻率3]],info!E:G,2,FALSE)</f>
        <v>#N/A</v>
      </c>
      <c r="L371" s="2" t="e">
        <f>VLOOKUP(keyin[[#This Row],[中心頻率4]],info!E:G,2,FALSE)</f>
        <v>#N/A</v>
      </c>
      <c r="M371" s="2">
        <v>8</v>
      </c>
      <c r="O371" s="4">
        <v>10</v>
      </c>
      <c r="P371" s="4">
        <v>1</v>
      </c>
      <c r="Q371" s="5"/>
    </row>
    <row r="372" spans="1:17" x14ac:dyDescent="0.25">
      <c r="A372" s="1" t="s">
        <v>809</v>
      </c>
      <c r="B372" s="2">
        <v>773</v>
      </c>
      <c r="F372" s="3" t="str">
        <f>VLOOKUP(keyin[[#This Row],[中心頻率]],info!E:G,3,FALSE)</f>
        <v>FET</v>
      </c>
      <c r="G372" s="6">
        <v>41960</v>
      </c>
      <c r="H372" s="6">
        <v>43785</v>
      </c>
      <c r="I372" s="2">
        <f>VLOOKUP(keyin[[#This Row],[中心頻率]],info!E:G,2,FALSE)</f>
        <v>10</v>
      </c>
      <c r="J372" s="2" t="e">
        <f>VLOOKUP(keyin[[#This Row],[中心頻率2]],info!E:G,2,FALSE)</f>
        <v>#N/A</v>
      </c>
      <c r="K372" s="2" t="e">
        <f>VLOOKUP(keyin[[#This Row],[中心頻率3]],info!E:G,2,FALSE)</f>
        <v>#N/A</v>
      </c>
      <c r="L372" s="2" t="e">
        <f>VLOOKUP(keyin[[#This Row],[中心頻率4]],info!E:G,2,FALSE)</f>
        <v>#N/A</v>
      </c>
      <c r="M372" s="2">
        <v>40</v>
      </c>
      <c r="O372" s="4">
        <v>1</v>
      </c>
      <c r="P372" s="4">
        <v>1</v>
      </c>
      <c r="Q372" s="5" t="s">
        <v>810</v>
      </c>
    </row>
    <row r="373" spans="1:17" x14ac:dyDescent="0.25">
      <c r="A373" s="1" t="s">
        <v>811</v>
      </c>
      <c r="B373" s="2">
        <v>793</v>
      </c>
      <c r="C373" s="2">
        <v>1810.65</v>
      </c>
      <c r="F373" s="3" t="str">
        <f>VLOOKUP(keyin[[#This Row],[中心頻率]],info!E:G,3,FALSE)</f>
        <v>TWM</v>
      </c>
      <c r="G373" s="6">
        <v>42269</v>
      </c>
      <c r="H373" s="6">
        <v>44052</v>
      </c>
      <c r="I373" s="2">
        <f>VLOOKUP(keyin[[#This Row],[中心頻率]],info!E:G,2,FALSE)</f>
        <v>20</v>
      </c>
      <c r="J373" s="2">
        <f>VLOOKUP(keyin[[#This Row],[中心頻率2]],info!E:G,2,FALSE)</f>
        <v>11.3</v>
      </c>
      <c r="K373" s="2" t="e">
        <f>VLOOKUP(keyin[[#This Row],[中心頻率3]],info!E:G,2,FALSE)</f>
        <v>#N/A</v>
      </c>
      <c r="L373" s="2" t="e">
        <f>VLOOKUP(keyin[[#This Row],[中心頻率4]],info!E:G,2,FALSE)</f>
        <v>#N/A</v>
      </c>
      <c r="M373" s="2">
        <v>60</v>
      </c>
      <c r="O373" s="4">
        <v>11</v>
      </c>
      <c r="P373" s="4">
        <v>1</v>
      </c>
      <c r="Q373" s="5"/>
    </row>
    <row r="374" spans="1:17" x14ac:dyDescent="0.25">
      <c r="A374" s="1" t="s">
        <v>812</v>
      </c>
      <c r="B374" s="2">
        <v>763</v>
      </c>
      <c r="F374" s="3" t="str">
        <f>VLOOKUP(keyin[[#This Row],[中心頻率]],info!E:G,3,FALSE)</f>
        <v>GT</v>
      </c>
      <c r="G374" s="6">
        <v>42271</v>
      </c>
      <c r="H374" s="6">
        <v>44097</v>
      </c>
      <c r="I374" s="2">
        <f>VLOOKUP(keyin[[#This Row],[中心頻率]],info!E:G,2,FALSE)</f>
        <v>10</v>
      </c>
      <c r="J374" s="2" t="e">
        <f>VLOOKUP(keyin[[#This Row],[中心頻率2]],info!E:G,2,FALSE)</f>
        <v>#N/A</v>
      </c>
      <c r="K374" s="2" t="e">
        <f>VLOOKUP(keyin[[#This Row],[中心頻率3]],info!E:G,2,FALSE)</f>
        <v>#N/A</v>
      </c>
      <c r="L374" s="2" t="e">
        <f>VLOOKUP(keyin[[#This Row],[中心頻率4]],info!E:G,2,FALSE)</f>
        <v>#N/A</v>
      </c>
      <c r="M374" s="2">
        <v>40</v>
      </c>
      <c r="O374" s="4">
        <v>11</v>
      </c>
      <c r="P374" s="4">
        <v>1</v>
      </c>
      <c r="Q374" s="5"/>
    </row>
    <row r="375" spans="1:17" x14ac:dyDescent="0.25">
      <c r="A375" s="1" t="s">
        <v>813</v>
      </c>
      <c r="B375" s="2">
        <v>1857.5</v>
      </c>
      <c r="C375" s="2">
        <v>945</v>
      </c>
      <c r="F375" s="3" t="str">
        <f>VLOOKUP(keyin[[#This Row],[中心頻率]],info!E:G,3,FALSE)</f>
        <v>CHT</v>
      </c>
      <c r="G375" s="6">
        <v>42416</v>
      </c>
      <c r="H375" s="6">
        <v>44173</v>
      </c>
      <c r="I375" s="2">
        <f>VLOOKUP(keyin[[#This Row],[中心頻率]],info!E:G,2,FALSE)</f>
        <v>15</v>
      </c>
      <c r="J375" s="2">
        <f>VLOOKUP(keyin[[#This Row],[中心頻率2]],info!E:G,2,FALSE)</f>
        <v>10</v>
      </c>
      <c r="K375" s="2" t="e">
        <f>VLOOKUP(keyin[[#This Row],[中心頻率3]],info!E:G,2,FALSE)</f>
        <v>#N/A</v>
      </c>
      <c r="L375" s="2" t="e">
        <f>VLOOKUP(keyin[[#This Row],[中心頻率4]],info!E:G,2,FALSE)</f>
        <v>#N/A</v>
      </c>
      <c r="M375" s="2">
        <v>60</v>
      </c>
      <c r="O375" s="4">
        <v>11</v>
      </c>
      <c r="P375" s="4">
        <v>1</v>
      </c>
      <c r="Q375" s="5"/>
    </row>
    <row r="376" spans="1:17" x14ac:dyDescent="0.25">
      <c r="A376" s="1" t="s">
        <v>814</v>
      </c>
      <c r="B376" s="2">
        <v>773</v>
      </c>
      <c r="C376" s="2">
        <v>2670</v>
      </c>
      <c r="F376" s="3" t="str">
        <f>VLOOKUP(keyin[[#This Row],[中心頻率]],info!E:G,3,FALSE)</f>
        <v>FET</v>
      </c>
      <c r="G376" s="6">
        <v>42592</v>
      </c>
      <c r="H376" s="6">
        <v>44181</v>
      </c>
      <c r="I376" s="2">
        <f>VLOOKUP(keyin[[#This Row],[中心頻率]],info!E:G,2,FALSE)</f>
        <v>10</v>
      </c>
      <c r="J376" s="2">
        <f>VLOOKUP(keyin[[#This Row],[中心頻率2]],info!E:G,2,FALSE)</f>
        <v>20</v>
      </c>
      <c r="K376" s="2" t="e">
        <f>VLOOKUP(keyin[[#This Row],[中心頻率3]],info!E:G,2,FALSE)</f>
        <v>#N/A</v>
      </c>
      <c r="L376" s="2" t="e">
        <f>VLOOKUP(keyin[[#This Row],[中心頻率4]],info!E:G,2,FALSE)</f>
        <v>#N/A</v>
      </c>
      <c r="M376" s="2">
        <v>80</v>
      </c>
      <c r="O376" s="4">
        <v>10</v>
      </c>
      <c r="P376" s="4">
        <v>1</v>
      </c>
      <c r="Q376" s="5"/>
    </row>
    <row r="377" spans="1:17" x14ac:dyDescent="0.25">
      <c r="A377" s="1" t="s">
        <v>815</v>
      </c>
      <c r="B377" s="2">
        <v>935</v>
      </c>
      <c r="C377" s="2">
        <v>2630</v>
      </c>
      <c r="F377" s="3" t="str">
        <f>VLOOKUP(keyin[[#This Row],[中心頻率]],info!E:G,3,FALSE)</f>
        <v>T-STAR</v>
      </c>
      <c r="G377" s="6">
        <v>42731</v>
      </c>
      <c r="H377" s="6">
        <v>44244</v>
      </c>
      <c r="I377" s="2">
        <f>VLOOKUP(keyin[[#This Row],[中心頻率]],info!E:G,2,FALSE)</f>
        <v>10</v>
      </c>
      <c r="J377" s="2">
        <f>VLOOKUP(keyin[[#This Row],[中心頻率2]],info!E:G,2,FALSE)</f>
        <v>20</v>
      </c>
      <c r="K377" s="2" t="e">
        <f>VLOOKUP(keyin[[#This Row],[中心頻率3]],info!E:G,2,FALSE)</f>
        <v>#N/A</v>
      </c>
      <c r="L377" s="2" t="e">
        <f>VLOOKUP(keyin[[#This Row],[中心頻率4]],info!E:G,2,FALSE)</f>
        <v>#N/A</v>
      </c>
      <c r="M377" s="2">
        <v>160</v>
      </c>
      <c r="O377" s="4">
        <v>0</v>
      </c>
      <c r="P377" s="4">
        <v>1</v>
      </c>
      <c r="Q377" s="5"/>
    </row>
    <row r="378" spans="1:17" x14ac:dyDescent="0.25">
      <c r="A378" s="1" t="s">
        <v>816</v>
      </c>
      <c r="B378" s="2">
        <v>952.5</v>
      </c>
      <c r="F378" s="3" t="str">
        <f>VLOOKUP(keyin[[#This Row],[中心頻率]],info!E:G,3,FALSE)</f>
        <v>GT</v>
      </c>
      <c r="G378" s="6">
        <v>42724</v>
      </c>
      <c r="H378" s="6">
        <v>44549</v>
      </c>
      <c r="I378" s="2">
        <f>VLOOKUP(keyin[[#This Row],[中心頻率]],info!E:G,2,FALSE)</f>
        <v>5</v>
      </c>
      <c r="J378" s="2" t="e">
        <f>VLOOKUP(keyin[[#This Row],[中心頻率2]],info!E:G,2,FALSE)</f>
        <v>#N/A</v>
      </c>
      <c r="K378" s="2" t="e">
        <f>VLOOKUP(keyin[[#This Row],[中心頻率3]],info!E:G,2,FALSE)</f>
        <v>#N/A</v>
      </c>
      <c r="L378" s="2" t="e">
        <f>VLOOKUP(keyin[[#This Row],[中心頻率4]],info!E:G,2,FALSE)</f>
        <v>#N/A</v>
      </c>
      <c r="M378" s="2">
        <v>60</v>
      </c>
      <c r="O378" s="4">
        <v>0</v>
      </c>
      <c r="P378" s="4">
        <v>1</v>
      </c>
      <c r="Q378" s="5"/>
    </row>
    <row r="379" spans="1:17" x14ac:dyDescent="0.25">
      <c r="A379" s="1" t="s">
        <v>817</v>
      </c>
      <c r="B379" s="2">
        <v>1835</v>
      </c>
      <c r="C379" s="2">
        <v>1844.35</v>
      </c>
      <c r="F379" s="3" t="str">
        <f>VLOOKUP(keyin[[#This Row],[中心頻率]],info!E:G,3,FALSE)</f>
        <v>FET</v>
      </c>
      <c r="G379" s="6">
        <v>42355</v>
      </c>
      <c r="H379" s="6">
        <v>44181</v>
      </c>
      <c r="I379" s="2">
        <f>VLOOKUP(keyin[[#This Row],[中心頻率]],info!E:G,2,FALSE)</f>
        <v>10</v>
      </c>
      <c r="J379" s="2">
        <f>VLOOKUP(keyin[[#This Row],[中心頻率2]],info!E:G,2,FALSE)</f>
        <v>8.6999999999999993</v>
      </c>
      <c r="K379" s="2" t="e">
        <f>VLOOKUP(keyin[[#This Row],[中心頻率3]],info!E:G,2,FALSE)</f>
        <v>#N/A</v>
      </c>
      <c r="L379" s="2" t="e">
        <f>VLOOKUP(keyin[[#This Row],[中心頻率4]],info!E:G,2,FALSE)</f>
        <v>#N/A</v>
      </c>
      <c r="M379" s="2">
        <v>60</v>
      </c>
      <c r="O379" s="4">
        <v>0</v>
      </c>
      <c r="P379" s="4">
        <v>1</v>
      </c>
      <c r="Q379" s="5"/>
    </row>
    <row r="380" spans="1:17" x14ac:dyDescent="0.25">
      <c r="A380" s="1" t="s">
        <v>818</v>
      </c>
      <c r="B380" s="2">
        <v>1835</v>
      </c>
      <c r="C380" s="2">
        <v>1844.35</v>
      </c>
      <c r="F380" s="3" t="str">
        <f>VLOOKUP(keyin[[#This Row],[中心頻率]],info!E:G,3,FALSE)</f>
        <v>FET</v>
      </c>
      <c r="G380" s="6">
        <v>42171</v>
      </c>
      <c r="H380" s="6">
        <v>43997</v>
      </c>
      <c r="I380" s="2">
        <f>VLOOKUP(keyin[[#This Row],[中心頻率]],info!E:G,2,FALSE)</f>
        <v>10</v>
      </c>
      <c r="J380" s="2">
        <f>VLOOKUP(keyin[[#This Row],[中心頻率2]],info!E:G,2,FALSE)</f>
        <v>8.6999999999999993</v>
      </c>
      <c r="K380" s="2" t="e">
        <f>VLOOKUP(keyin[[#This Row],[中心頻率3]],info!E:G,2,FALSE)</f>
        <v>#N/A</v>
      </c>
      <c r="L380" s="2" t="e">
        <f>VLOOKUP(keyin[[#This Row],[中心頻率4]],info!E:G,2,FALSE)</f>
        <v>#N/A</v>
      </c>
      <c r="M380" s="2">
        <v>2</v>
      </c>
      <c r="O380" s="4">
        <v>10</v>
      </c>
      <c r="P380" s="4">
        <v>1</v>
      </c>
      <c r="Q380" s="5" t="s">
        <v>819</v>
      </c>
    </row>
    <row r="381" spans="1:17" x14ac:dyDescent="0.25">
      <c r="A381" s="1" t="s">
        <v>821</v>
      </c>
      <c r="B381" s="2">
        <v>773</v>
      </c>
      <c r="C381" s="2">
        <v>1835</v>
      </c>
      <c r="D381" s="2">
        <v>1844.35</v>
      </c>
      <c r="F381" s="3" t="str">
        <f>VLOOKUP(keyin[[#This Row],[中心頻率]],info!E:G,3,FALSE)</f>
        <v>FET</v>
      </c>
      <c r="G381" s="6">
        <v>41894</v>
      </c>
      <c r="H381" s="6">
        <v>43582</v>
      </c>
      <c r="I381" s="2">
        <f>VLOOKUP(keyin[[#This Row],[中心頻率]],info!E:G,2,FALSE)</f>
        <v>10</v>
      </c>
      <c r="J381" s="2">
        <f>VLOOKUP(keyin[[#This Row],[中心頻率2]],info!E:G,2,FALSE)</f>
        <v>10</v>
      </c>
      <c r="K381" s="2">
        <f>VLOOKUP(keyin[[#This Row],[中心頻率3]],info!E:G,2,FALSE)</f>
        <v>8.6999999999999993</v>
      </c>
      <c r="L381" s="2" t="e">
        <f>VLOOKUP(keyin[[#This Row],[中心頻率4]],info!E:G,2,FALSE)</f>
        <v>#N/A</v>
      </c>
      <c r="M381" s="2">
        <v>60</v>
      </c>
      <c r="O381" s="4">
        <v>0</v>
      </c>
      <c r="P381" s="4">
        <v>1</v>
      </c>
      <c r="Q381" s="5" t="s">
        <v>820</v>
      </c>
    </row>
    <row r="382" spans="1:17" x14ac:dyDescent="0.25">
      <c r="A382" s="1" t="s">
        <v>822</v>
      </c>
      <c r="B382" s="2">
        <v>773</v>
      </c>
      <c r="C382" s="2">
        <v>1835</v>
      </c>
      <c r="D382" s="2">
        <v>1844.35</v>
      </c>
      <c r="F382" s="3" t="str">
        <f>VLOOKUP(keyin[[#This Row],[中心頻率]],info!E:G,3,FALSE)</f>
        <v>FET</v>
      </c>
      <c r="G382" s="6">
        <v>42121</v>
      </c>
      <c r="H382" s="6">
        <v>43682</v>
      </c>
      <c r="I382" s="2">
        <f>VLOOKUP(keyin[[#This Row],[中心頻率]],info!E:G,2,FALSE)</f>
        <v>10</v>
      </c>
      <c r="J382" s="2">
        <f>VLOOKUP(keyin[[#This Row],[中心頻率2]],info!E:G,2,FALSE)</f>
        <v>10</v>
      </c>
      <c r="K382" s="2">
        <f>VLOOKUP(keyin[[#This Row],[中心頻率3]],info!E:G,2,FALSE)</f>
        <v>8.6999999999999993</v>
      </c>
      <c r="L382" s="2" t="e">
        <f>VLOOKUP(keyin[[#This Row],[中心頻率4]],info!E:G,2,FALSE)</f>
        <v>#N/A</v>
      </c>
      <c r="M382" s="2">
        <v>60</v>
      </c>
      <c r="O382" s="4">
        <v>0</v>
      </c>
      <c r="P382" s="4">
        <v>1</v>
      </c>
      <c r="Q382" s="5"/>
    </row>
    <row r="383" spans="1:17" x14ac:dyDescent="0.25">
      <c r="A383" s="1" t="s">
        <v>823</v>
      </c>
      <c r="B383" s="2">
        <v>773</v>
      </c>
      <c r="C383" s="2">
        <v>1835</v>
      </c>
      <c r="D383" s="2">
        <v>1844.35</v>
      </c>
      <c r="E383" s="2">
        <v>2670</v>
      </c>
      <c r="F383" s="3" t="str">
        <f>VLOOKUP(keyin[[#This Row],[中心頻率]],info!E:G,3,FALSE)</f>
        <v>FET</v>
      </c>
      <c r="G383" s="6">
        <v>42625</v>
      </c>
      <c r="H383" s="6">
        <v>43682</v>
      </c>
      <c r="I383" s="2">
        <f>VLOOKUP(keyin[[#This Row],[中心頻率]],info!E:G,2,FALSE)</f>
        <v>10</v>
      </c>
      <c r="J383" s="2">
        <f>VLOOKUP(keyin[[#This Row],[中心頻率2]],info!E:G,2,FALSE)</f>
        <v>10</v>
      </c>
      <c r="K383" s="2">
        <f>VLOOKUP(keyin[[#This Row],[中心頻率3]],info!E:G,2,FALSE)</f>
        <v>8.6999999999999993</v>
      </c>
      <c r="L383" s="2">
        <f>VLOOKUP(keyin[[#This Row],[中心頻率4]],info!E:G,2,FALSE)</f>
        <v>20</v>
      </c>
      <c r="M383" s="2">
        <v>80</v>
      </c>
      <c r="O383" s="4">
        <v>0</v>
      </c>
      <c r="P383" s="4">
        <v>1</v>
      </c>
      <c r="Q383" s="5"/>
    </row>
    <row r="384" spans="1:17" x14ac:dyDescent="0.25">
      <c r="A384" s="1" t="s">
        <v>824</v>
      </c>
      <c r="B384" s="2">
        <v>793</v>
      </c>
      <c r="C384" s="2">
        <v>1810.65</v>
      </c>
      <c r="F384" s="3" t="str">
        <f>VLOOKUP(keyin[[#This Row],[中心頻率]],info!E:G,3,FALSE)</f>
        <v>TWM</v>
      </c>
      <c r="G384" s="6">
        <v>42738</v>
      </c>
      <c r="H384" s="6">
        <v>43725</v>
      </c>
      <c r="I384" s="2">
        <f>VLOOKUP(keyin[[#This Row],[中心頻率]],info!E:G,2,FALSE)</f>
        <v>20</v>
      </c>
      <c r="J384" s="2">
        <f>VLOOKUP(keyin[[#This Row],[中心頻率2]],info!E:G,2,FALSE)</f>
        <v>11.3</v>
      </c>
      <c r="K384" s="2" t="e">
        <f>VLOOKUP(keyin[[#This Row],[中心頻率3]],info!E:G,2,FALSE)</f>
        <v>#N/A</v>
      </c>
      <c r="L384" s="2" t="e">
        <f>VLOOKUP(keyin[[#This Row],[中心頻率4]],info!E:G,2,FALSE)</f>
        <v>#N/A</v>
      </c>
      <c r="M384" s="2">
        <v>60</v>
      </c>
      <c r="O384" s="4">
        <v>1</v>
      </c>
      <c r="P384" s="4">
        <v>1</v>
      </c>
      <c r="Q384" s="5"/>
    </row>
    <row r="385" spans="1:17" x14ac:dyDescent="0.25">
      <c r="A385" s="1" t="s">
        <v>825</v>
      </c>
      <c r="B385" s="2">
        <v>1857.5</v>
      </c>
      <c r="C385" s="2">
        <v>945</v>
      </c>
      <c r="D385" s="2">
        <v>2650</v>
      </c>
      <c r="F385" s="3" t="str">
        <f>VLOOKUP(keyin[[#This Row],[中心頻率]],info!E:G,3,FALSE)</f>
        <v>CHT</v>
      </c>
      <c r="G385" s="6">
        <v>42468</v>
      </c>
      <c r="H385" s="6">
        <v>43744</v>
      </c>
      <c r="I385" s="2">
        <f>VLOOKUP(keyin[[#This Row],[中心頻率]],info!E:G,2,FALSE)</f>
        <v>15</v>
      </c>
      <c r="J385" s="2">
        <f>VLOOKUP(keyin[[#This Row],[中心頻率2]],info!E:G,2,FALSE)</f>
        <v>10</v>
      </c>
      <c r="K385" s="2">
        <f>VLOOKUP(keyin[[#This Row],[中心頻率3]],info!E:G,2,FALSE)</f>
        <v>20</v>
      </c>
      <c r="L385" s="2" t="e">
        <f>VLOOKUP(keyin[[#This Row],[中心頻率4]],info!E:G,2,FALSE)</f>
        <v>#N/A</v>
      </c>
      <c r="M385" s="2">
        <v>40</v>
      </c>
      <c r="O385" s="4">
        <v>1</v>
      </c>
      <c r="P385" s="4">
        <v>1</v>
      </c>
      <c r="Q385" s="5"/>
    </row>
    <row r="386" spans="1:17" x14ac:dyDescent="0.25">
      <c r="A386" s="1" t="s">
        <v>826</v>
      </c>
      <c r="B386" s="2">
        <v>793</v>
      </c>
      <c r="C386" s="2">
        <v>1810.65</v>
      </c>
      <c r="F386" s="3" t="str">
        <f>VLOOKUP(keyin[[#This Row],[中心頻率]],info!E:G,3,FALSE)</f>
        <v>TWM</v>
      </c>
      <c r="G386" s="6">
        <v>42751</v>
      </c>
      <c r="H386" s="6">
        <v>43773</v>
      </c>
      <c r="I386" s="2">
        <f>VLOOKUP(keyin[[#This Row],[中心頻率]],info!E:G,2,FALSE)</f>
        <v>20</v>
      </c>
      <c r="J386" s="2">
        <f>VLOOKUP(keyin[[#This Row],[中心頻率2]],info!E:G,2,FALSE)</f>
        <v>11.3</v>
      </c>
      <c r="K386" s="2" t="e">
        <f>VLOOKUP(keyin[[#This Row],[中心頻率3]],info!E:G,2,FALSE)</f>
        <v>#N/A</v>
      </c>
      <c r="L386" s="2" t="e">
        <f>VLOOKUP(keyin[[#This Row],[中心頻率4]],info!E:G,2,FALSE)</f>
        <v>#N/A</v>
      </c>
      <c r="M386" s="2">
        <v>80</v>
      </c>
      <c r="O386" s="4">
        <v>1</v>
      </c>
      <c r="P386" s="4">
        <v>1</v>
      </c>
      <c r="Q386" s="5"/>
    </row>
    <row r="387" spans="1:17" x14ac:dyDescent="0.25">
      <c r="A387" s="1" t="s">
        <v>827</v>
      </c>
      <c r="B387" s="2">
        <v>945</v>
      </c>
      <c r="F387" s="3" t="str">
        <f>VLOOKUP(keyin[[#This Row],[中心頻率]],info!E:G,3,FALSE)</f>
        <v>CHT</v>
      </c>
      <c r="G387" s="6">
        <v>42052</v>
      </c>
      <c r="H387" s="6">
        <v>43877</v>
      </c>
      <c r="I387" s="2">
        <f>VLOOKUP(keyin[[#This Row],[中心頻率]],info!E:G,2,FALSE)</f>
        <v>10</v>
      </c>
      <c r="J387" s="2" t="e">
        <f>VLOOKUP(keyin[[#This Row],[中心頻率2]],info!E:G,2,FALSE)</f>
        <v>#N/A</v>
      </c>
      <c r="K387" s="2" t="e">
        <f>VLOOKUP(keyin[[#This Row],[中心頻率3]],info!E:G,2,FALSE)</f>
        <v>#N/A</v>
      </c>
      <c r="L387" s="2" t="e">
        <f>VLOOKUP(keyin[[#This Row],[中心頻率4]],info!E:G,2,FALSE)</f>
        <v>#N/A</v>
      </c>
      <c r="M387" s="2">
        <v>30</v>
      </c>
      <c r="O387" s="4">
        <v>0</v>
      </c>
      <c r="P387" s="4">
        <v>1</v>
      </c>
      <c r="Q387" s="5"/>
    </row>
    <row r="388" spans="1:17" x14ac:dyDescent="0.25">
      <c r="A388" s="1" t="s">
        <v>828</v>
      </c>
      <c r="B388" s="2">
        <v>945</v>
      </c>
      <c r="F388" s="3" t="str">
        <f>VLOOKUP(keyin[[#This Row],[中心頻率]],info!E:G,3,FALSE)</f>
        <v>CHT</v>
      </c>
      <c r="G388" s="6">
        <v>42073</v>
      </c>
      <c r="H388" s="6">
        <v>43899</v>
      </c>
      <c r="I388" s="2">
        <f>VLOOKUP(keyin[[#This Row],[中心頻率]],info!E:G,2,FALSE)</f>
        <v>10</v>
      </c>
      <c r="J388" s="2" t="e">
        <f>VLOOKUP(keyin[[#This Row],[中心頻率2]],info!E:G,2,FALSE)</f>
        <v>#N/A</v>
      </c>
      <c r="K388" s="2" t="e">
        <f>VLOOKUP(keyin[[#This Row],[中心頻率3]],info!E:G,2,FALSE)</f>
        <v>#N/A</v>
      </c>
      <c r="L388" s="2" t="e">
        <f>VLOOKUP(keyin[[#This Row],[中心頻率4]],info!E:G,2,FALSE)</f>
        <v>#N/A</v>
      </c>
      <c r="M388" s="2">
        <v>30</v>
      </c>
      <c r="O388" s="4">
        <v>0</v>
      </c>
      <c r="P388" s="4">
        <v>1</v>
      </c>
      <c r="Q388" s="5"/>
    </row>
    <row r="389" spans="1:17" x14ac:dyDescent="0.25">
      <c r="A389" s="1" t="s">
        <v>829</v>
      </c>
      <c r="B389" s="2">
        <v>1857.5</v>
      </c>
      <c r="C389" s="2">
        <v>945</v>
      </c>
      <c r="D389" s="2">
        <v>2650</v>
      </c>
      <c r="F389" s="3" t="str">
        <f>VLOOKUP(keyin[[#This Row],[中心頻率]],info!E:G,3,FALSE)</f>
        <v>CHT</v>
      </c>
      <c r="G389" s="6">
        <v>42478</v>
      </c>
      <c r="H389" s="6">
        <v>44255</v>
      </c>
      <c r="I389" s="2">
        <f>VLOOKUP(keyin[[#This Row],[中心頻率]],info!E:G,2,FALSE)</f>
        <v>15</v>
      </c>
      <c r="J389" s="2">
        <f>VLOOKUP(keyin[[#This Row],[中心頻率2]],info!E:G,2,FALSE)</f>
        <v>10</v>
      </c>
      <c r="K389" s="2">
        <f>VLOOKUP(keyin[[#This Row],[中心頻率3]],info!E:G,2,FALSE)</f>
        <v>20</v>
      </c>
      <c r="L389" s="2" t="e">
        <f>VLOOKUP(keyin[[#This Row],[中心頻率4]],info!E:G,2,FALSE)</f>
        <v>#N/A</v>
      </c>
      <c r="M389" s="2">
        <v>40</v>
      </c>
      <c r="O389" s="4">
        <v>0</v>
      </c>
      <c r="P389" s="4">
        <v>1</v>
      </c>
      <c r="Q389" s="5"/>
    </row>
    <row r="390" spans="1:17" x14ac:dyDescent="0.25">
      <c r="A390" s="1" t="s">
        <v>830</v>
      </c>
      <c r="B390" s="2">
        <v>793</v>
      </c>
      <c r="C390" s="2">
        <v>1810.65</v>
      </c>
      <c r="F390" s="3" t="str">
        <f>VLOOKUP(keyin[[#This Row],[中心頻率]],info!E:G,3,FALSE)</f>
        <v>TWM</v>
      </c>
      <c r="G390" s="6">
        <v>42751</v>
      </c>
      <c r="H390" s="6">
        <v>44506</v>
      </c>
      <c r="I390" s="2">
        <f>VLOOKUP(keyin[[#This Row],[中心頻率]],info!E:G,2,FALSE)</f>
        <v>20</v>
      </c>
      <c r="J390" s="2">
        <f>VLOOKUP(keyin[[#This Row],[中心頻率2]],info!E:G,2,FALSE)</f>
        <v>11.3</v>
      </c>
      <c r="K390" s="2" t="e">
        <f>VLOOKUP(keyin[[#This Row],[中心頻率3]],info!E:G,2,FALSE)</f>
        <v>#N/A</v>
      </c>
      <c r="L390" s="2" t="e">
        <f>VLOOKUP(keyin[[#This Row],[中心頻率4]],info!E:G,2,FALSE)</f>
        <v>#N/A</v>
      </c>
      <c r="M390" s="2">
        <v>60</v>
      </c>
      <c r="O390" s="4">
        <v>0</v>
      </c>
      <c r="P390" s="4">
        <v>1</v>
      </c>
      <c r="Q390" s="5"/>
    </row>
    <row r="391" spans="1:17" x14ac:dyDescent="0.25">
      <c r="A391" s="1" t="s">
        <v>831</v>
      </c>
      <c r="B391" s="2">
        <v>1857.5</v>
      </c>
      <c r="F391" s="3" t="str">
        <f>VLOOKUP(keyin[[#This Row],[中心頻率]],info!E:G,3,FALSE)</f>
        <v>CHT</v>
      </c>
      <c r="G391" s="6">
        <v>42157</v>
      </c>
      <c r="H391" s="6">
        <v>43983</v>
      </c>
      <c r="I391" s="2">
        <f>VLOOKUP(keyin[[#This Row],[中心頻率]],info!E:G,2,FALSE)</f>
        <v>15</v>
      </c>
      <c r="J391" s="2" t="e">
        <f>VLOOKUP(keyin[[#This Row],[中心頻率2]],info!E:G,2,FALSE)</f>
        <v>#N/A</v>
      </c>
      <c r="K391" s="2" t="e">
        <f>VLOOKUP(keyin[[#This Row],[中心頻率3]],info!E:G,2,FALSE)</f>
        <v>#N/A</v>
      </c>
      <c r="L391" s="2" t="e">
        <f>VLOOKUP(keyin[[#This Row],[中心頻率4]],info!E:G,2,FALSE)</f>
        <v>#N/A</v>
      </c>
      <c r="M391" s="2">
        <v>60</v>
      </c>
      <c r="O391" s="4">
        <v>0</v>
      </c>
      <c r="P391" s="4">
        <v>1</v>
      </c>
      <c r="Q391" s="5"/>
    </row>
    <row r="392" spans="1:17" x14ac:dyDescent="0.25">
      <c r="A392" s="1" t="s">
        <v>832</v>
      </c>
      <c r="B392" s="2">
        <v>1835</v>
      </c>
      <c r="C392" s="2">
        <v>1844.35</v>
      </c>
      <c r="F392" s="3" t="str">
        <f>VLOOKUP(keyin[[#This Row],[中心頻率]],info!E:G,3,FALSE)</f>
        <v>FET</v>
      </c>
      <c r="G392" s="6">
        <v>42193</v>
      </c>
      <c r="H392" s="6">
        <v>44019</v>
      </c>
      <c r="I392" s="2">
        <f>VLOOKUP(keyin[[#This Row],[中心頻率]],info!E:G,2,FALSE)</f>
        <v>10</v>
      </c>
      <c r="J392" s="2">
        <f>VLOOKUP(keyin[[#This Row],[中心頻率2]],info!E:G,2,FALSE)</f>
        <v>8.6999999999999993</v>
      </c>
      <c r="K392" s="2" t="e">
        <f>VLOOKUP(keyin[[#This Row],[中心頻率3]],info!E:G,2,FALSE)</f>
        <v>#N/A</v>
      </c>
      <c r="L392" s="2" t="e">
        <f>VLOOKUP(keyin[[#This Row],[中心頻率4]],info!E:G,2,FALSE)</f>
        <v>#N/A</v>
      </c>
      <c r="M392" s="2">
        <v>18</v>
      </c>
      <c r="O392" s="4">
        <v>10</v>
      </c>
      <c r="P392" s="4">
        <v>1</v>
      </c>
      <c r="Q392" s="5"/>
    </row>
    <row r="393" spans="1:17" x14ac:dyDescent="0.25">
      <c r="A393" s="1" t="s">
        <v>833</v>
      </c>
      <c r="B393" s="2">
        <v>1835</v>
      </c>
      <c r="C393" s="2">
        <v>1844.35</v>
      </c>
      <c r="F393" s="3" t="str">
        <f>VLOOKUP(keyin[[#This Row],[中心頻率]],info!E:G,3,FALSE)</f>
        <v>FET</v>
      </c>
      <c r="G393" s="6">
        <v>42207</v>
      </c>
      <c r="H393" s="6">
        <v>44033</v>
      </c>
      <c r="I393" s="2">
        <f>VLOOKUP(keyin[[#This Row],[中心頻率]],info!E:G,2,FALSE)</f>
        <v>10</v>
      </c>
      <c r="J393" s="2">
        <f>VLOOKUP(keyin[[#This Row],[中心頻率2]],info!E:G,2,FALSE)</f>
        <v>8.6999999999999993</v>
      </c>
      <c r="K393" s="2" t="e">
        <f>VLOOKUP(keyin[[#This Row],[中心頻率3]],info!E:G,2,FALSE)</f>
        <v>#N/A</v>
      </c>
      <c r="L393" s="2" t="e">
        <f>VLOOKUP(keyin[[#This Row],[中心頻率4]],info!E:G,2,FALSE)</f>
        <v>#N/A</v>
      </c>
      <c r="M393" s="2">
        <v>18</v>
      </c>
      <c r="O393" s="4">
        <v>0</v>
      </c>
      <c r="P393" s="4">
        <v>1</v>
      </c>
      <c r="Q393" s="5"/>
    </row>
    <row r="394" spans="1:17" x14ac:dyDescent="0.25">
      <c r="A394" s="1" t="s">
        <v>834</v>
      </c>
      <c r="B394" s="2">
        <v>1810.65</v>
      </c>
      <c r="F394" s="3" t="str">
        <f>VLOOKUP(keyin[[#This Row],[中心頻率]],info!E:G,3,FALSE)</f>
        <v>TWM</v>
      </c>
      <c r="G394" s="6">
        <v>42677</v>
      </c>
      <c r="H394" s="6">
        <v>44502</v>
      </c>
      <c r="I394" s="2">
        <f>VLOOKUP(keyin[[#This Row],[中心頻率]],info!E:G,2,FALSE)</f>
        <v>11.3</v>
      </c>
      <c r="J394" s="2" t="e">
        <f>VLOOKUP(keyin[[#This Row],[中心頻率2]],info!E:G,2,FALSE)</f>
        <v>#N/A</v>
      </c>
      <c r="K394" s="2" t="e">
        <f>VLOOKUP(keyin[[#This Row],[中心頻率3]],info!E:G,2,FALSE)</f>
        <v>#N/A</v>
      </c>
      <c r="L394" s="2" t="e">
        <f>VLOOKUP(keyin[[#This Row],[中心頻率4]],info!E:G,2,FALSE)</f>
        <v>#N/A</v>
      </c>
      <c r="M394" s="2">
        <v>25</v>
      </c>
      <c r="O394" s="4">
        <v>1</v>
      </c>
      <c r="P394" s="4">
        <v>1</v>
      </c>
      <c r="Q394" s="5"/>
    </row>
    <row r="395" spans="1:17" x14ac:dyDescent="0.25">
      <c r="A395" s="1" t="s">
        <v>835</v>
      </c>
      <c r="B395" s="2">
        <v>1810.65</v>
      </c>
      <c r="F395" s="3" t="str">
        <f>VLOOKUP(keyin[[#This Row],[中心頻率]],info!E:G,3,FALSE)</f>
        <v>TWM</v>
      </c>
      <c r="G395" s="6">
        <v>42678</v>
      </c>
      <c r="H395" s="6">
        <v>44503</v>
      </c>
      <c r="I395" s="2">
        <f>VLOOKUP(keyin[[#This Row],[中心頻率]],info!E:G,2,FALSE)</f>
        <v>11.3</v>
      </c>
      <c r="J395" s="2" t="e">
        <f>VLOOKUP(keyin[[#This Row],[中心頻率2]],info!E:G,2,FALSE)</f>
        <v>#N/A</v>
      </c>
      <c r="K395" s="2" t="e">
        <f>VLOOKUP(keyin[[#This Row],[中心頻率3]],info!E:G,2,FALSE)</f>
        <v>#N/A</v>
      </c>
      <c r="L395" s="2" t="e">
        <f>VLOOKUP(keyin[[#This Row],[中心頻率4]],info!E:G,2,FALSE)</f>
        <v>#N/A</v>
      </c>
      <c r="M395" s="2">
        <v>40</v>
      </c>
      <c r="O395" s="4">
        <v>1</v>
      </c>
      <c r="P395" s="4">
        <v>1</v>
      </c>
      <c r="Q395" s="5"/>
    </row>
    <row r="396" spans="1:17" x14ac:dyDescent="0.25">
      <c r="A396" s="1" t="s">
        <v>836</v>
      </c>
      <c r="B396" s="2">
        <v>793</v>
      </c>
      <c r="C396" s="2">
        <v>1810.65</v>
      </c>
      <c r="F396" s="3" t="str">
        <f>VLOOKUP(keyin[[#This Row],[中心頻率]],info!E:G,3,FALSE)</f>
        <v>TWM</v>
      </c>
      <c r="G396" s="6">
        <v>42209</v>
      </c>
      <c r="H396" s="6">
        <v>43773</v>
      </c>
      <c r="I396" s="2">
        <f>VLOOKUP(keyin[[#This Row],[中心頻率]],info!E:G,2,FALSE)</f>
        <v>20</v>
      </c>
      <c r="J396" s="2">
        <f>VLOOKUP(keyin[[#This Row],[中心頻率2]],info!E:G,2,FALSE)</f>
        <v>11.3</v>
      </c>
      <c r="K396" s="2" t="e">
        <f>VLOOKUP(keyin[[#This Row],[中心頻率3]],info!E:G,2,FALSE)</f>
        <v>#N/A</v>
      </c>
      <c r="L396" s="2" t="e">
        <f>VLOOKUP(keyin[[#This Row],[中心頻率4]],info!E:G,2,FALSE)</f>
        <v>#N/A</v>
      </c>
      <c r="M396" s="2">
        <v>60</v>
      </c>
      <c r="O396" s="4">
        <v>1</v>
      </c>
      <c r="P396" s="4">
        <v>1</v>
      </c>
      <c r="Q396" s="5" t="s">
        <v>838</v>
      </c>
    </row>
    <row r="397" spans="1:17" x14ac:dyDescent="0.25">
      <c r="A397" s="1" t="s">
        <v>837</v>
      </c>
      <c r="B397" s="2">
        <v>773</v>
      </c>
      <c r="C397" s="2">
        <v>1835</v>
      </c>
      <c r="D397" s="2">
        <v>1844.35</v>
      </c>
      <c r="F397" s="3" t="str">
        <f>VLOOKUP(keyin[[#This Row],[中心頻率]],info!E:G,3,FALSE)</f>
        <v>FET</v>
      </c>
      <c r="G397" s="6">
        <v>42597</v>
      </c>
      <c r="H397" s="6">
        <v>44422</v>
      </c>
      <c r="I397" s="2">
        <f>VLOOKUP(keyin[[#This Row],[中心頻率]],info!E:G,2,FALSE)</f>
        <v>10</v>
      </c>
      <c r="J397" s="2">
        <f>VLOOKUP(keyin[[#This Row],[中心頻率2]],info!E:G,2,FALSE)</f>
        <v>10</v>
      </c>
      <c r="K397" s="2">
        <f>VLOOKUP(keyin[[#This Row],[中心頻率3]],info!E:G,2,FALSE)</f>
        <v>8.6999999999999993</v>
      </c>
      <c r="L397" s="2" t="e">
        <f>VLOOKUP(keyin[[#This Row],[中心頻率4]],info!E:G,2,FALSE)</f>
        <v>#N/A</v>
      </c>
      <c r="M397" s="2">
        <v>60</v>
      </c>
      <c r="O397" s="4">
        <v>10</v>
      </c>
      <c r="P397" s="4">
        <v>1</v>
      </c>
      <c r="Q397" s="5"/>
    </row>
    <row r="398" spans="1:17" x14ac:dyDescent="0.25">
      <c r="A398" s="1" t="s">
        <v>839</v>
      </c>
      <c r="B398" s="2">
        <v>1857.5</v>
      </c>
      <c r="F398" s="3" t="str">
        <f>VLOOKUP(keyin[[#This Row],[中心頻率]],info!E:G,3,FALSE)</f>
        <v>CHT</v>
      </c>
      <c r="G398" s="6">
        <v>42074</v>
      </c>
      <c r="H398" s="6">
        <v>43900</v>
      </c>
      <c r="I398" s="2">
        <f>VLOOKUP(keyin[[#This Row],[中心頻率]],info!E:G,2,FALSE)</f>
        <v>15</v>
      </c>
      <c r="J398" s="2" t="e">
        <f>VLOOKUP(keyin[[#This Row],[中心頻率2]],info!E:G,2,FALSE)</f>
        <v>#N/A</v>
      </c>
      <c r="K398" s="2" t="e">
        <f>VLOOKUP(keyin[[#This Row],[中心頻率3]],info!E:G,2,FALSE)</f>
        <v>#N/A</v>
      </c>
      <c r="L398" s="2" t="e">
        <f>VLOOKUP(keyin[[#This Row],[中心頻率4]],info!E:G,2,FALSE)</f>
        <v>#N/A</v>
      </c>
      <c r="M398" s="2">
        <v>60</v>
      </c>
      <c r="O398" s="4">
        <v>1</v>
      </c>
      <c r="P398" s="4">
        <v>1</v>
      </c>
      <c r="Q398" s="5"/>
    </row>
    <row r="399" spans="1:17" x14ac:dyDescent="0.25">
      <c r="A399" s="1" t="s">
        <v>840</v>
      </c>
      <c r="B399" s="2">
        <v>1810.65</v>
      </c>
      <c r="F399" s="3" t="str">
        <f>VLOOKUP(keyin[[#This Row],[中心頻率]],info!E:G,3,FALSE)</f>
        <v>TWM</v>
      </c>
      <c r="G399" s="6">
        <v>42683</v>
      </c>
      <c r="H399" s="6">
        <v>44508</v>
      </c>
      <c r="I399" s="2">
        <f>VLOOKUP(keyin[[#This Row],[中心頻率]],info!E:G,2,FALSE)</f>
        <v>11.3</v>
      </c>
      <c r="J399" s="2" t="e">
        <f>VLOOKUP(keyin[[#This Row],[中心頻率2]],info!E:G,2,FALSE)</f>
        <v>#N/A</v>
      </c>
      <c r="K399" s="2" t="e">
        <f>VLOOKUP(keyin[[#This Row],[中心頻率3]],info!E:G,2,FALSE)</f>
        <v>#N/A</v>
      </c>
      <c r="L399" s="2" t="e">
        <f>VLOOKUP(keyin[[#This Row],[中心頻率4]],info!E:G,2,FALSE)</f>
        <v>#N/A</v>
      </c>
      <c r="M399" s="2">
        <v>25</v>
      </c>
      <c r="O399" s="4">
        <v>0</v>
      </c>
      <c r="P399" s="4">
        <v>1</v>
      </c>
      <c r="Q399" s="5"/>
    </row>
    <row r="400" spans="1:17" x14ac:dyDescent="0.25">
      <c r="A400" s="1" t="s">
        <v>842</v>
      </c>
      <c r="B400" s="2">
        <v>945</v>
      </c>
      <c r="F400" s="3" t="str">
        <f>VLOOKUP(keyin[[#This Row],[中心頻率]],info!E:G,3,FALSE)</f>
        <v>CHT</v>
      </c>
      <c r="G400" s="6">
        <v>41963</v>
      </c>
      <c r="H400" s="6">
        <v>43788</v>
      </c>
      <c r="I400" s="2">
        <f>VLOOKUP(keyin[[#This Row],[中心頻率]],info!E:G,2,FALSE)</f>
        <v>10</v>
      </c>
      <c r="J400" s="2" t="e">
        <f>VLOOKUP(keyin[[#This Row],[中心頻率2]],info!E:G,2,FALSE)</f>
        <v>#N/A</v>
      </c>
      <c r="K400" s="2" t="e">
        <f>VLOOKUP(keyin[[#This Row],[中心頻率3]],info!E:G,2,FALSE)</f>
        <v>#N/A</v>
      </c>
      <c r="L400" s="2" t="e">
        <f>VLOOKUP(keyin[[#This Row],[中心頻率4]],info!E:G,2,FALSE)</f>
        <v>#N/A</v>
      </c>
      <c r="M400" s="2">
        <v>30</v>
      </c>
      <c r="O400" s="4">
        <v>10</v>
      </c>
      <c r="P400" s="4">
        <v>1</v>
      </c>
      <c r="Q400" s="5" t="s">
        <v>841</v>
      </c>
    </row>
    <row r="401" spans="1:18" x14ac:dyDescent="0.25">
      <c r="A401" s="1" t="s">
        <v>843</v>
      </c>
      <c r="B401" s="2">
        <v>763</v>
      </c>
      <c r="F401" s="3" t="str">
        <f>VLOOKUP(keyin[[#This Row],[中心頻率]],info!E:G,3,FALSE)</f>
        <v>GT</v>
      </c>
      <c r="G401" s="6">
        <v>42223</v>
      </c>
      <c r="H401" s="6">
        <v>44049</v>
      </c>
      <c r="I401" s="2">
        <f>VLOOKUP(keyin[[#This Row],[中心頻率]],info!E:G,2,FALSE)</f>
        <v>10</v>
      </c>
      <c r="J401" s="2" t="e">
        <f>VLOOKUP(keyin[[#This Row],[中心頻率2]],info!E:G,2,FALSE)</f>
        <v>#N/A</v>
      </c>
      <c r="K401" s="2" t="e">
        <f>VLOOKUP(keyin[[#This Row],[中心頻率3]],info!E:G,2,FALSE)</f>
        <v>#N/A</v>
      </c>
      <c r="L401" s="2" t="e">
        <f>VLOOKUP(keyin[[#This Row],[中心頻率4]],info!E:G,2,FALSE)</f>
        <v>#N/A</v>
      </c>
      <c r="M401" s="2">
        <v>40</v>
      </c>
      <c r="O401" s="4">
        <v>0</v>
      </c>
      <c r="P401" s="4">
        <v>1</v>
      </c>
      <c r="Q401" s="5"/>
    </row>
    <row r="402" spans="1:18" x14ac:dyDescent="0.25">
      <c r="A402" s="1" t="s">
        <v>844</v>
      </c>
      <c r="B402" s="2">
        <v>793</v>
      </c>
      <c r="C402" s="2">
        <v>1810.65</v>
      </c>
      <c r="F402" s="3" t="str">
        <f>VLOOKUP(keyin[[#This Row],[中心頻率]],info!E:G,3,FALSE)</f>
        <v>TWM</v>
      </c>
      <c r="G402" s="6">
        <v>42269</v>
      </c>
      <c r="H402" s="6">
        <v>44053</v>
      </c>
      <c r="I402" s="2">
        <f>VLOOKUP(keyin[[#This Row],[中心頻率]],info!E:G,2,FALSE)</f>
        <v>20</v>
      </c>
      <c r="J402" s="2">
        <f>VLOOKUP(keyin[[#This Row],[中心頻率2]],info!E:G,2,FALSE)</f>
        <v>11.3</v>
      </c>
      <c r="K402" s="2" t="e">
        <f>VLOOKUP(keyin[[#This Row],[中心頻率3]],info!E:G,2,FALSE)</f>
        <v>#N/A</v>
      </c>
      <c r="L402" s="2" t="e">
        <f>VLOOKUP(keyin[[#This Row],[中心頻率4]],info!E:G,2,FALSE)</f>
        <v>#N/A</v>
      </c>
      <c r="M402" s="2">
        <v>60</v>
      </c>
      <c r="O402" s="4">
        <v>0</v>
      </c>
      <c r="P402" s="4">
        <v>1</v>
      </c>
      <c r="Q402" s="5"/>
    </row>
    <row r="403" spans="1:18" x14ac:dyDescent="0.25">
      <c r="A403" s="1" t="s">
        <v>845</v>
      </c>
      <c r="B403" s="2">
        <v>935</v>
      </c>
      <c r="F403" s="3" t="str">
        <f>VLOOKUP(keyin[[#This Row],[中心頻率]],info!E:G,3,FALSE)</f>
        <v>T-STAR</v>
      </c>
      <c r="G403" s="6">
        <v>42304</v>
      </c>
      <c r="H403" s="6">
        <v>44130</v>
      </c>
      <c r="I403" s="2">
        <f>VLOOKUP(keyin[[#This Row],[中心頻率]],info!E:G,2,FALSE)</f>
        <v>10</v>
      </c>
      <c r="J403" s="2" t="e">
        <f>VLOOKUP(keyin[[#This Row],[中心頻率2]],info!E:G,2,FALSE)</f>
        <v>#N/A</v>
      </c>
      <c r="K403" s="2" t="e">
        <f>VLOOKUP(keyin[[#This Row],[中心頻率3]],info!E:G,2,FALSE)</f>
        <v>#N/A</v>
      </c>
      <c r="L403" s="2" t="e">
        <f>VLOOKUP(keyin[[#This Row],[中心頻率4]],info!E:G,2,FALSE)</f>
        <v>#N/A</v>
      </c>
      <c r="M403" s="2">
        <v>40</v>
      </c>
      <c r="O403" s="4">
        <v>0</v>
      </c>
      <c r="P403" s="4">
        <v>1</v>
      </c>
      <c r="Q403" s="5"/>
    </row>
    <row r="404" spans="1:18" x14ac:dyDescent="0.25">
      <c r="A404" s="1" t="s">
        <v>846</v>
      </c>
      <c r="B404" s="2">
        <v>1857.5</v>
      </c>
      <c r="C404" s="2">
        <v>945</v>
      </c>
      <c r="F404" s="3" t="str">
        <f>VLOOKUP(keyin[[#This Row],[中心頻率]],info!E:G,3,FALSE)</f>
        <v>CHT</v>
      </c>
      <c r="G404" s="6">
        <v>42363</v>
      </c>
      <c r="H404" s="6">
        <v>44143</v>
      </c>
      <c r="I404" s="2">
        <f>VLOOKUP(keyin[[#This Row],[中心頻率]],info!E:G,2,FALSE)</f>
        <v>15</v>
      </c>
      <c r="J404" s="2">
        <f>VLOOKUP(keyin[[#This Row],[中心頻率2]],info!E:G,2,FALSE)</f>
        <v>10</v>
      </c>
      <c r="K404" s="2" t="e">
        <f>VLOOKUP(keyin[[#This Row],[中心頻率3]],info!E:G,2,FALSE)</f>
        <v>#N/A</v>
      </c>
      <c r="L404" s="2" t="e">
        <f>VLOOKUP(keyin[[#This Row],[中心頻率4]],info!E:G,2,FALSE)</f>
        <v>#N/A</v>
      </c>
      <c r="M404" s="2">
        <v>60</v>
      </c>
      <c r="O404" s="4">
        <v>0</v>
      </c>
      <c r="P404" s="4">
        <v>1</v>
      </c>
      <c r="Q404" s="5"/>
    </row>
    <row r="405" spans="1:18" x14ac:dyDescent="0.25">
      <c r="A405" s="1" t="s">
        <v>847</v>
      </c>
      <c r="B405" s="2">
        <v>773</v>
      </c>
      <c r="F405" s="3" t="str">
        <f>VLOOKUP(keyin[[#This Row],[中心頻率]],info!E:G,3,FALSE)</f>
        <v>FET</v>
      </c>
      <c r="G405" s="6">
        <v>42391</v>
      </c>
      <c r="H405" s="6">
        <v>44217</v>
      </c>
      <c r="I405" s="2">
        <f>VLOOKUP(keyin[[#This Row],[中心頻率]],info!E:G,2,FALSE)</f>
        <v>10</v>
      </c>
      <c r="J405" s="2" t="e">
        <f>VLOOKUP(keyin[[#This Row],[中心頻率2]],info!E:G,2,FALSE)</f>
        <v>#N/A</v>
      </c>
      <c r="K405" s="2" t="e">
        <f>VLOOKUP(keyin[[#This Row],[中心頻率3]],info!E:G,2,FALSE)</f>
        <v>#N/A</v>
      </c>
      <c r="L405" s="2" t="e">
        <f>VLOOKUP(keyin[[#This Row],[中心頻率4]],info!E:G,2,FALSE)</f>
        <v>#N/A</v>
      </c>
      <c r="M405" s="2">
        <v>60</v>
      </c>
      <c r="O405" s="4">
        <v>0</v>
      </c>
      <c r="P405" s="4">
        <v>1</v>
      </c>
      <c r="Q405" s="5"/>
    </row>
    <row r="406" spans="1:18" x14ac:dyDescent="0.25">
      <c r="A406" s="1" t="s">
        <v>848</v>
      </c>
      <c r="B406" s="2">
        <v>1835</v>
      </c>
      <c r="C406" s="2">
        <v>1844.35</v>
      </c>
      <c r="F406" s="3" t="str">
        <f>VLOOKUP(keyin[[#This Row],[中心頻率]],info!E:G,3,FALSE)</f>
        <v>FET</v>
      </c>
      <c r="G406" s="6">
        <v>42391</v>
      </c>
      <c r="H406" s="6">
        <v>44217</v>
      </c>
      <c r="I406" s="2">
        <f>VLOOKUP(keyin[[#This Row],[中心頻率]],info!E:G,2,FALSE)</f>
        <v>10</v>
      </c>
      <c r="J406" s="2">
        <f>VLOOKUP(keyin[[#This Row],[中心頻率2]],info!E:G,2,FALSE)</f>
        <v>8.6999999999999993</v>
      </c>
      <c r="K406" s="2" t="e">
        <f>VLOOKUP(keyin[[#This Row],[中心頻率3]],info!E:G,2,FALSE)</f>
        <v>#N/A</v>
      </c>
      <c r="L406" s="2" t="e">
        <f>VLOOKUP(keyin[[#This Row],[中心頻率4]],info!E:G,2,FALSE)</f>
        <v>#N/A</v>
      </c>
      <c r="M406" s="2">
        <v>80</v>
      </c>
      <c r="O406" s="4">
        <v>0</v>
      </c>
      <c r="P406" s="4">
        <v>1</v>
      </c>
      <c r="Q406" s="5"/>
      <c r="R406" t="s">
        <v>849</v>
      </c>
    </row>
    <row r="407" spans="1:18" x14ac:dyDescent="0.25">
      <c r="A407" s="1" t="s">
        <v>851</v>
      </c>
      <c r="B407" s="2">
        <v>773</v>
      </c>
      <c r="C407" s="2">
        <v>1835</v>
      </c>
      <c r="D407" s="2">
        <v>1844.35</v>
      </c>
      <c r="E407" s="2">
        <v>2670</v>
      </c>
      <c r="F407" s="3" t="str">
        <f>VLOOKUP(keyin[[#This Row],[中心頻率]],info!E:G,3,FALSE)</f>
        <v>FET</v>
      </c>
      <c r="G407" s="6">
        <v>42607</v>
      </c>
      <c r="H407" s="6">
        <v>43682</v>
      </c>
      <c r="I407" s="2">
        <f>VLOOKUP(keyin[[#This Row],[中心頻率]],info!E:G,2,FALSE)</f>
        <v>10</v>
      </c>
      <c r="J407" s="2">
        <f>VLOOKUP(keyin[[#This Row],[中心頻率2]],info!E:G,2,FALSE)</f>
        <v>10</v>
      </c>
      <c r="K407" s="2">
        <f>VLOOKUP(keyin[[#This Row],[中心頻率3]],info!E:G,2,FALSE)</f>
        <v>8.6999999999999993</v>
      </c>
      <c r="L407" s="2">
        <f>VLOOKUP(keyin[[#This Row],[中心頻率4]],info!E:G,2,FALSE)</f>
        <v>20</v>
      </c>
      <c r="M407" s="2">
        <v>80</v>
      </c>
      <c r="O407" s="4">
        <v>0</v>
      </c>
      <c r="P407" s="4">
        <v>1</v>
      </c>
      <c r="Q407" s="5" t="s">
        <v>850</v>
      </c>
    </row>
    <row r="408" spans="1:18" x14ac:dyDescent="0.25">
      <c r="A408" s="1" t="s">
        <v>852</v>
      </c>
      <c r="B408" s="2">
        <v>1857.5</v>
      </c>
      <c r="C408" s="2">
        <v>945</v>
      </c>
      <c r="D408" s="2">
        <v>2650</v>
      </c>
      <c r="F408" s="3" t="str">
        <f>VLOOKUP(keyin[[#This Row],[中心頻率]],info!E:G,3,FALSE)</f>
        <v>CHT</v>
      </c>
      <c r="G408" s="6">
        <v>42447</v>
      </c>
      <c r="H408" s="6">
        <v>43705</v>
      </c>
      <c r="I408" s="2">
        <f>VLOOKUP(keyin[[#This Row],[中心頻率]],info!E:G,2,FALSE)</f>
        <v>15</v>
      </c>
      <c r="J408" s="2">
        <f>VLOOKUP(keyin[[#This Row],[中心頻率2]],info!E:G,2,FALSE)</f>
        <v>10</v>
      </c>
      <c r="K408" s="2">
        <f>VLOOKUP(keyin[[#This Row],[中心頻率3]],info!E:G,2,FALSE)</f>
        <v>20</v>
      </c>
      <c r="L408" s="2" t="e">
        <f>VLOOKUP(keyin[[#This Row],[中心頻率4]],info!E:G,2,FALSE)</f>
        <v>#N/A</v>
      </c>
      <c r="M408" s="2">
        <v>40</v>
      </c>
      <c r="O408" s="4">
        <v>1</v>
      </c>
      <c r="P408" s="4">
        <v>1</v>
      </c>
      <c r="Q408" s="5"/>
    </row>
    <row r="409" spans="1:18" x14ac:dyDescent="0.25">
      <c r="A409" s="1" t="s">
        <v>853</v>
      </c>
      <c r="B409" s="2">
        <v>763</v>
      </c>
      <c r="F409" s="3" t="str">
        <f>VLOOKUP(keyin[[#This Row],[中心頻率]],info!E:G,3,FALSE)</f>
        <v>GT</v>
      </c>
      <c r="G409" s="6">
        <v>41929</v>
      </c>
      <c r="H409" s="6">
        <v>43754</v>
      </c>
      <c r="I409" s="2">
        <f>VLOOKUP(keyin[[#This Row],[中心頻率]],info!E:G,2,FALSE)</f>
        <v>10</v>
      </c>
      <c r="J409" s="2" t="e">
        <f>VLOOKUP(keyin[[#This Row],[中心頻率2]],info!E:G,2,FALSE)</f>
        <v>#N/A</v>
      </c>
      <c r="K409" s="2" t="e">
        <f>VLOOKUP(keyin[[#This Row],[中心頻率3]],info!E:G,2,FALSE)</f>
        <v>#N/A</v>
      </c>
      <c r="L409" s="2" t="e">
        <f>VLOOKUP(keyin[[#This Row],[中心頻率4]],info!E:G,2,FALSE)</f>
        <v>#N/A</v>
      </c>
      <c r="M409" s="2">
        <v>40</v>
      </c>
      <c r="O409" s="4">
        <v>1</v>
      </c>
      <c r="P409" s="4">
        <v>1</v>
      </c>
      <c r="Q409" s="5"/>
    </row>
    <row r="410" spans="1:18" x14ac:dyDescent="0.25">
      <c r="A410" s="1" t="s">
        <v>854</v>
      </c>
      <c r="B410" s="2">
        <v>2670</v>
      </c>
      <c r="C410" s="2">
        <v>773</v>
      </c>
      <c r="D410" s="2">
        <v>1835</v>
      </c>
      <c r="E410" s="2">
        <v>1844.35</v>
      </c>
      <c r="F410" s="3" t="str">
        <f>VLOOKUP(keyin[[#This Row],[中心頻率]],info!E:G,3,FALSE)</f>
        <v>FET</v>
      </c>
      <c r="G410" s="6">
        <v>42592</v>
      </c>
      <c r="H410" s="6">
        <v>43730</v>
      </c>
      <c r="I410" s="2">
        <f>VLOOKUP(keyin[[#This Row],[中心頻率]],info!E:G,2,FALSE)</f>
        <v>20</v>
      </c>
      <c r="J410" s="2">
        <f>VLOOKUP(keyin[[#This Row],[中心頻率2]],info!E:G,2,FALSE)</f>
        <v>10</v>
      </c>
      <c r="K410" s="2">
        <f>VLOOKUP(keyin[[#This Row],[中心頻率3]],info!E:G,2,FALSE)</f>
        <v>10</v>
      </c>
      <c r="L410" s="2">
        <f>VLOOKUP(keyin[[#This Row],[中心頻率4]],info!E:G,2,FALSE)</f>
        <v>8.6999999999999993</v>
      </c>
      <c r="M410" s="2">
        <v>80</v>
      </c>
      <c r="O410" s="4">
        <v>0</v>
      </c>
      <c r="P410" s="4">
        <v>1</v>
      </c>
      <c r="Q410" s="5"/>
    </row>
    <row r="411" spans="1:18" x14ac:dyDescent="0.25">
      <c r="A411" s="1" t="s">
        <v>855</v>
      </c>
      <c r="B411" s="2">
        <v>793</v>
      </c>
      <c r="C411" s="2">
        <v>1810.65</v>
      </c>
      <c r="F411" s="3" t="str">
        <f>VLOOKUP(keyin[[#This Row],[中心頻率]],info!E:G,3,FALSE)</f>
        <v>TWM</v>
      </c>
      <c r="G411" s="6">
        <v>42751</v>
      </c>
      <c r="H411" s="6">
        <v>43773</v>
      </c>
      <c r="I411" s="2">
        <f>VLOOKUP(keyin[[#This Row],[中心頻率]],info!E:G,2,FALSE)</f>
        <v>20</v>
      </c>
      <c r="J411" s="2">
        <f>VLOOKUP(keyin[[#This Row],[中心頻率2]],info!E:G,2,FALSE)</f>
        <v>11.3</v>
      </c>
      <c r="K411" s="2" t="e">
        <f>VLOOKUP(keyin[[#This Row],[中心頻率3]],info!E:G,2,FALSE)</f>
        <v>#N/A</v>
      </c>
      <c r="L411" s="2" t="e">
        <f>VLOOKUP(keyin[[#This Row],[中心頻率4]],info!E:G,2,FALSE)</f>
        <v>#N/A</v>
      </c>
      <c r="M411" s="2">
        <v>60</v>
      </c>
      <c r="O411" s="4">
        <v>10</v>
      </c>
      <c r="P411" s="4">
        <v>1</v>
      </c>
      <c r="Q411" s="5"/>
    </row>
    <row r="412" spans="1:18" x14ac:dyDescent="0.25">
      <c r="A412" s="1" t="s">
        <v>856</v>
      </c>
      <c r="B412" s="2">
        <v>793</v>
      </c>
      <c r="C412" s="2">
        <v>1810.65</v>
      </c>
      <c r="F412" s="3" t="str">
        <f>VLOOKUP(keyin[[#This Row],[中心頻率]],info!E:G,3,FALSE)</f>
        <v>TWM</v>
      </c>
      <c r="G412" s="6">
        <v>42761</v>
      </c>
      <c r="H412" s="6">
        <v>43838</v>
      </c>
      <c r="I412" s="2">
        <f>VLOOKUP(keyin[[#This Row],[中心頻率]],info!E:G,2,FALSE)</f>
        <v>20</v>
      </c>
      <c r="J412" s="2">
        <f>VLOOKUP(keyin[[#This Row],[中心頻率2]],info!E:G,2,FALSE)</f>
        <v>11.3</v>
      </c>
      <c r="K412" s="2" t="e">
        <f>VLOOKUP(keyin[[#This Row],[中心頻率3]],info!E:G,2,FALSE)</f>
        <v>#N/A</v>
      </c>
      <c r="L412" s="2" t="e">
        <f>VLOOKUP(keyin[[#This Row],[中心頻率4]],info!E:G,2,FALSE)</f>
        <v>#N/A</v>
      </c>
      <c r="M412" s="2">
        <v>80</v>
      </c>
      <c r="O412" s="4">
        <v>11</v>
      </c>
      <c r="P412" s="4">
        <v>1</v>
      </c>
      <c r="Q412" s="5"/>
    </row>
    <row r="413" spans="1:18" x14ac:dyDescent="0.25">
      <c r="A413" s="1" t="s">
        <v>857</v>
      </c>
      <c r="B413" s="2">
        <v>935</v>
      </c>
      <c r="C413" s="2">
        <v>2630</v>
      </c>
      <c r="F413" s="3" t="str">
        <f>VLOOKUP(keyin[[#This Row],[中心頻率]],info!E:G,3,FALSE)</f>
        <v>T-STAR</v>
      </c>
      <c r="G413" s="6">
        <v>42705</v>
      </c>
      <c r="H413" s="6">
        <v>43869</v>
      </c>
      <c r="I413" s="2">
        <f>VLOOKUP(keyin[[#This Row],[中心頻率]],info!E:G,2,FALSE)</f>
        <v>10</v>
      </c>
      <c r="J413" s="2">
        <f>VLOOKUP(keyin[[#This Row],[中心頻率2]],info!E:G,2,FALSE)</f>
        <v>20</v>
      </c>
      <c r="K413" s="2" t="e">
        <f>VLOOKUP(keyin[[#This Row],[中心頻率3]],info!E:G,2,FALSE)</f>
        <v>#N/A</v>
      </c>
      <c r="L413" s="2" t="e">
        <f>VLOOKUP(keyin[[#This Row],[中心頻率4]],info!E:G,2,FALSE)</f>
        <v>#N/A</v>
      </c>
      <c r="M413" s="2">
        <v>160</v>
      </c>
      <c r="O413" s="4">
        <v>1</v>
      </c>
      <c r="P413" s="4">
        <v>1</v>
      </c>
      <c r="Q413" s="5"/>
    </row>
    <row r="414" spans="1:18" x14ac:dyDescent="0.25">
      <c r="A414" s="1" t="s">
        <v>858</v>
      </c>
      <c r="B414" s="2">
        <v>945</v>
      </c>
      <c r="F414" s="3" t="str">
        <f>VLOOKUP(keyin[[#This Row],[中心頻率]],info!E:G,3,FALSE)</f>
        <v>CHT</v>
      </c>
      <c r="G414" s="6">
        <v>42052</v>
      </c>
      <c r="H414" s="6">
        <v>43877</v>
      </c>
      <c r="I414" s="2">
        <f>VLOOKUP(keyin[[#This Row],[中心頻率]],info!E:G,2,FALSE)</f>
        <v>10</v>
      </c>
      <c r="J414" s="2" t="e">
        <f>VLOOKUP(keyin[[#This Row],[中心頻率2]],info!E:G,2,FALSE)</f>
        <v>#N/A</v>
      </c>
      <c r="K414" s="2" t="e">
        <f>VLOOKUP(keyin[[#This Row],[中心頻率3]],info!E:G,2,FALSE)</f>
        <v>#N/A</v>
      </c>
      <c r="L414" s="2" t="e">
        <f>VLOOKUP(keyin[[#This Row],[中心頻率4]],info!E:G,2,FALSE)</f>
        <v>#N/A</v>
      </c>
      <c r="M414" s="2">
        <v>30</v>
      </c>
      <c r="O414" s="4">
        <v>0</v>
      </c>
      <c r="P414" s="4">
        <v>1</v>
      </c>
      <c r="Q414" s="5"/>
    </row>
    <row r="415" spans="1:18" x14ac:dyDescent="0.25">
      <c r="A415" s="1" t="s">
        <v>859</v>
      </c>
      <c r="B415" s="2">
        <v>780.5</v>
      </c>
      <c r="F415" s="3" t="str">
        <f>VLOOKUP(keyin[[#This Row],[中心頻率]],info!E:G,3,FALSE)</f>
        <v>GT</v>
      </c>
      <c r="G415" s="6">
        <v>42243</v>
      </c>
      <c r="H415" s="6">
        <v>44069</v>
      </c>
      <c r="I415" s="2">
        <f>VLOOKUP(keyin[[#This Row],[中心頻率]],info!E:G,2,FALSE)</f>
        <v>5</v>
      </c>
      <c r="J415" s="2" t="e">
        <f>VLOOKUP(keyin[[#This Row],[中心頻率2]],info!E:G,2,FALSE)</f>
        <v>#N/A</v>
      </c>
      <c r="K415" s="2" t="e">
        <f>VLOOKUP(keyin[[#This Row],[中心頻率3]],info!E:G,2,FALSE)</f>
        <v>#N/A</v>
      </c>
      <c r="L415" s="2" t="e">
        <f>VLOOKUP(keyin[[#This Row],[中心頻率4]],info!E:G,2,FALSE)</f>
        <v>#N/A</v>
      </c>
      <c r="M415" s="2">
        <v>20</v>
      </c>
      <c r="O415" s="4">
        <v>0</v>
      </c>
      <c r="P415" s="4">
        <v>1</v>
      </c>
      <c r="Q415" s="5"/>
    </row>
    <row r="416" spans="1:18" x14ac:dyDescent="0.25">
      <c r="A416" s="1" t="s">
        <v>860</v>
      </c>
      <c r="B416" s="2">
        <v>935</v>
      </c>
      <c r="F416" s="3" t="str">
        <f>VLOOKUP(keyin[[#This Row],[中心頻率]],info!E:G,3,FALSE)</f>
        <v>T-STAR</v>
      </c>
      <c r="G416" s="6">
        <v>42247</v>
      </c>
      <c r="H416" s="6">
        <v>44073</v>
      </c>
      <c r="I416" s="2">
        <f>VLOOKUP(keyin[[#This Row],[中心頻率]],info!E:G,2,FALSE)</f>
        <v>10</v>
      </c>
      <c r="J416" s="2" t="e">
        <f>VLOOKUP(keyin[[#This Row],[中心頻率2]],info!E:G,2,FALSE)</f>
        <v>#N/A</v>
      </c>
      <c r="K416" s="2" t="e">
        <f>VLOOKUP(keyin[[#This Row],[中心頻率3]],info!E:G,2,FALSE)</f>
        <v>#N/A</v>
      </c>
      <c r="L416" s="2" t="e">
        <f>VLOOKUP(keyin[[#This Row],[中心頻率4]],info!E:G,2,FALSE)</f>
        <v>#N/A</v>
      </c>
      <c r="M416" s="2">
        <v>40</v>
      </c>
      <c r="O416" s="4">
        <v>11</v>
      </c>
      <c r="P416" s="4">
        <v>1</v>
      </c>
      <c r="Q416" s="5"/>
    </row>
    <row r="417" spans="1:17" x14ac:dyDescent="0.25">
      <c r="A417" s="1" t="s">
        <v>861</v>
      </c>
      <c r="B417" s="2">
        <v>1857.5</v>
      </c>
      <c r="F417" s="3" t="str">
        <f>VLOOKUP(keyin[[#This Row],[中心頻率]],info!E:G,3,FALSE)</f>
        <v>CHT</v>
      </c>
      <c r="G417" s="6">
        <v>41757</v>
      </c>
      <c r="H417" s="6">
        <v>43582</v>
      </c>
      <c r="I417" s="2">
        <f>VLOOKUP(keyin[[#This Row],[中心頻率]],info!E:G,2,FALSE)</f>
        <v>15</v>
      </c>
      <c r="J417" s="2" t="e">
        <f>VLOOKUP(keyin[[#This Row],[中心頻率2]],info!E:G,2,FALSE)</f>
        <v>#N/A</v>
      </c>
      <c r="K417" s="2" t="e">
        <f>VLOOKUP(keyin[[#This Row],[中心頻率3]],info!E:G,2,FALSE)</f>
        <v>#N/A</v>
      </c>
      <c r="L417" s="2" t="e">
        <f>VLOOKUP(keyin[[#This Row],[中心頻率4]],info!E:G,2,FALSE)</f>
        <v>#N/A</v>
      </c>
      <c r="M417" s="2">
        <v>60</v>
      </c>
      <c r="O417" s="4">
        <v>1</v>
      </c>
      <c r="P417" s="4">
        <v>1</v>
      </c>
      <c r="Q417" s="5"/>
    </row>
    <row r="418" spans="1:17" x14ac:dyDescent="0.25">
      <c r="A418" s="1" t="s">
        <v>862</v>
      </c>
      <c r="B418" s="2">
        <v>1835</v>
      </c>
      <c r="C418" s="2">
        <v>1844.35</v>
      </c>
      <c r="F418" s="3" t="str">
        <f>VLOOKUP(keyin[[#This Row],[中心頻率]],info!E:G,3,FALSE)</f>
        <v>FET</v>
      </c>
      <c r="G418" s="6">
        <v>42164</v>
      </c>
      <c r="H418" s="6">
        <v>43990</v>
      </c>
      <c r="I418" s="2">
        <f>VLOOKUP(keyin[[#This Row],[中心頻率]],info!E:G,2,FALSE)</f>
        <v>10</v>
      </c>
      <c r="J418" s="2">
        <f>VLOOKUP(keyin[[#This Row],[中心頻率2]],info!E:G,2,FALSE)</f>
        <v>8.6999999999999993</v>
      </c>
      <c r="K418" s="2" t="e">
        <f>VLOOKUP(keyin[[#This Row],[中心頻率3]],info!E:G,2,FALSE)</f>
        <v>#N/A</v>
      </c>
      <c r="L418" s="2" t="e">
        <f>VLOOKUP(keyin[[#This Row],[中心頻率4]],info!E:G,2,FALSE)</f>
        <v>#N/A</v>
      </c>
      <c r="M418" s="2">
        <v>18</v>
      </c>
      <c r="O418" s="4">
        <v>0</v>
      </c>
      <c r="P418" s="4">
        <v>1</v>
      </c>
      <c r="Q418" s="5"/>
    </row>
    <row r="419" spans="1:17" x14ac:dyDescent="0.25">
      <c r="A419" s="1" t="s">
        <v>864</v>
      </c>
      <c r="B419" s="2">
        <v>793</v>
      </c>
      <c r="C419" s="2">
        <v>1810.65</v>
      </c>
      <c r="F419" s="3" t="str">
        <f>VLOOKUP(keyin[[#This Row],[中心頻率]],info!E:G,3,FALSE)</f>
        <v>TWM</v>
      </c>
      <c r="G419" s="6">
        <v>42670</v>
      </c>
      <c r="H419" s="6">
        <v>43676</v>
      </c>
      <c r="I419" s="2">
        <f>VLOOKUP(keyin[[#This Row],[中心頻率]],info!E:G,2,FALSE)</f>
        <v>20</v>
      </c>
      <c r="J419" s="2">
        <f>VLOOKUP(keyin[[#This Row],[中心頻率2]],info!E:G,2,FALSE)</f>
        <v>11.3</v>
      </c>
      <c r="K419" s="2" t="e">
        <f>VLOOKUP(keyin[[#This Row],[中心頻率3]],info!E:G,2,FALSE)</f>
        <v>#N/A</v>
      </c>
      <c r="L419" s="2" t="e">
        <f>VLOOKUP(keyin[[#This Row],[中心頻率4]],info!E:G,2,FALSE)</f>
        <v>#N/A</v>
      </c>
      <c r="M419" s="2">
        <v>80</v>
      </c>
      <c r="O419" s="4">
        <v>1</v>
      </c>
      <c r="P419" s="4">
        <v>1</v>
      </c>
      <c r="Q419" s="5" t="s">
        <v>863</v>
      </c>
    </row>
    <row r="420" spans="1:17" x14ac:dyDescent="0.25">
      <c r="A420" s="1" t="s">
        <v>865</v>
      </c>
      <c r="B420" s="2">
        <v>773</v>
      </c>
      <c r="C420" s="2">
        <v>1835</v>
      </c>
      <c r="D420" s="2">
        <v>1844.35</v>
      </c>
      <c r="E420" s="2">
        <v>2670</v>
      </c>
      <c r="F420" s="3" t="str">
        <f>VLOOKUP(keyin[[#This Row],[中心頻率]],info!E:G,3,FALSE)</f>
        <v>FET</v>
      </c>
      <c r="G420" s="6">
        <v>42625</v>
      </c>
      <c r="H420" s="6">
        <v>43682</v>
      </c>
      <c r="I420" s="2">
        <f>VLOOKUP(keyin[[#This Row],[中心頻率]],info!E:G,2,FALSE)</f>
        <v>10</v>
      </c>
      <c r="J420" s="2">
        <f>VLOOKUP(keyin[[#This Row],[中心頻率2]],info!E:G,2,FALSE)</f>
        <v>10</v>
      </c>
      <c r="K420" s="2">
        <f>VLOOKUP(keyin[[#This Row],[中心頻率3]],info!E:G,2,FALSE)</f>
        <v>8.6999999999999993</v>
      </c>
      <c r="L420" s="2">
        <f>VLOOKUP(keyin[[#This Row],[中心頻率4]],info!E:G,2,FALSE)</f>
        <v>20</v>
      </c>
      <c r="M420" s="2">
        <v>80</v>
      </c>
      <c r="O420" s="4">
        <v>0</v>
      </c>
      <c r="P420" s="4">
        <v>1</v>
      </c>
      <c r="Q420" s="5"/>
    </row>
    <row r="421" spans="1:17" x14ac:dyDescent="0.25">
      <c r="A421" s="1" t="s">
        <v>866</v>
      </c>
      <c r="B421" s="2">
        <v>1857.5</v>
      </c>
      <c r="C421" s="2">
        <v>945</v>
      </c>
      <c r="D421" s="2">
        <v>2650</v>
      </c>
      <c r="F421" s="3" t="str">
        <f>VLOOKUP(keyin[[#This Row],[中心頻率]],info!E:G,3,FALSE)</f>
        <v>CHT</v>
      </c>
      <c r="G421" s="6">
        <v>42572</v>
      </c>
      <c r="H421" s="6">
        <v>43740</v>
      </c>
      <c r="I421" s="2">
        <f>VLOOKUP(keyin[[#This Row],[中心頻率]],info!E:G,2,FALSE)</f>
        <v>15</v>
      </c>
      <c r="J421" s="2">
        <f>VLOOKUP(keyin[[#This Row],[中心頻率2]],info!E:G,2,FALSE)</f>
        <v>10</v>
      </c>
      <c r="K421" s="2">
        <f>VLOOKUP(keyin[[#This Row],[中心頻率3]],info!E:G,2,FALSE)</f>
        <v>20</v>
      </c>
      <c r="L421" s="2" t="e">
        <f>VLOOKUP(keyin[[#This Row],[中心頻率4]],info!E:G,2,FALSE)</f>
        <v>#N/A</v>
      </c>
      <c r="M421" s="2">
        <v>40</v>
      </c>
      <c r="O421" s="4">
        <v>1</v>
      </c>
      <c r="P421" s="4">
        <v>1</v>
      </c>
      <c r="Q421" s="5"/>
    </row>
    <row r="422" spans="1:17" x14ac:dyDescent="0.25">
      <c r="A422" s="1" t="s">
        <v>867</v>
      </c>
      <c r="B422" s="2">
        <v>945</v>
      </c>
      <c r="F422" s="3" t="str">
        <f>VLOOKUP(keyin[[#This Row],[中心頻率]],info!E:G,3,FALSE)</f>
        <v>CHT</v>
      </c>
      <c r="G422" s="6">
        <v>42060</v>
      </c>
      <c r="H422" s="6">
        <v>43885</v>
      </c>
      <c r="I422" s="2">
        <f>VLOOKUP(keyin[[#This Row],[中心頻率]],info!E:G,2,FALSE)</f>
        <v>10</v>
      </c>
      <c r="J422" s="2" t="e">
        <f>VLOOKUP(keyin[[#This Row],[中心頻率2]],info!E:G,2,FALSE)</f>
        <v>#N/A</v>
      </c>
      <c r="K422" s="2" t="e">
        <f>VLOOKUP(keyin[[#This Row],[中心頻率3]],info!E:G,2,FALSE)</f>
        <v>#N/A</v>
      </c>
      <c r="L422" s="2" t="e">
        <f>VLOOKUP(keyin[[#This Row],[中心頻率4]],info!E:G,2,FALSE)</f>
        <v>#N/A</v>
      </c>
      <c r="M422" s="2">
        <v>30</v>
      </c>
      <c r="O422" s="4">
        <v>1</v>
      </c>
      <c r="P422" s="4">
        <v>1</v>
      </c>
      <c r="Q422" s="5"/>
    </row>
    <row r="423" spans="1:17" x14ac:dyDescent="0.25">
      <c r="A423" s="1" t="s">
        <v>868</v>
      </c>
      <c r="B423" s="2">
        <v>763</v>
      </c>
      <c r="F423" s="3" t="str">
        <f>VLOOKUP(keyin[[#This Row],[中心頻率]],info!E:G,3,FALSE)</f>
        <v>GT</v>
      </c>
      <c r="G423" s="6">
        <v>42223</v>
      </c>
      <c r="H423" s="6">
        <v>44049</v>
      </c>
      <c r="I423" s="2">
        <f>VLOOKUP(keyin[[#This Row],[中心頻率]],info!E:G,2,FALSE)</f>
        <v>10</v>
      </c>
      <c r="J423" s="2" t="e">
        <f>VLOOKUP(keyin[[#This Row],[中心頻率2]],info!E:G,2,FALSE)</f>
        <v>#N/A</v>
      </c>
      <c r="K423" s="2" t="e">
        <f>VLOOKUP(keyin[[#This Row],[中心頻率3]],info!E:G,2,FALSE)</f>
        <v>#N/A</v>
      </c>
      <c r="L423" s="2" t="e">
        <f>VLOOKUP(keyin[[#This Row],[中心頻率4]],info!E:G,2,FALSE)</f>
        <v>#N/A</v>
      </c>
      <c r="M423" s="2">
        <v>40</v>
      </c>
      <c r="O423" s="4">
        <v>0</v>
      </c>
      <c r="P423" s="4">
        <v>1</v>
      </c>
      <c r="Q423" s="5"/>
    </row>
    <row r="424" spans="1:17" x14ac:dyDescent="0.25">
      <c r="A424" s="1" t="s">
        <v>869</v>
      </c>
      <c r="B424" s="2">
        <v>763</v>
      </c>
      <c r="F424" s="3" t="str">
        <f>VLOOKUP(keyin[[#This Row],[中心頻率]],info!E:G,3,FALSE)</f>
        <v>GT</v>
      </c>
      <c r="G424" s="6">
        <v>42223</v>
      </c>
      <c r="H424" s="6">
        <v>44049</v>
      </c>
      <c r="I424" s="2">
        <f>VLOOKUP(keyin[[#This Row],[中心頻率]],info!E:G,2,FALSE)</f>
        <v>10</v>
      </c>
      <c r="J424" s="2" t="e">
        <f>VLOOKUP(keyin[[#This Row],[中心頻率2]],info!E:G,2,FALSE)</f>
        <v>#N/A</v>
      </c>
      <c r="K424" s="2" t="e">
        <f>VLOOKUP(keyin[[#This Row],[中心頻率3]],info!E:G,2,FALSE)</f>
        <v>#N/A</v>
      </c>
      <c r="L424" s="2" t="e">
        <f>VLOOKUP(keyin[[#This Row],[中心頻率4]],info!E:G,2,FALSE)</f>
        <v>#N/A</v>
      </c>
      <c r="M424" s="2">
        <v>40</v>
      </c>
      <c r="O424" s="4">
        <v>0</v>
      </c>
      <c r="P424" s="4">
        <v>1</v>
      </c>
      <c r="Q424" s="5"/>
    </row>
    <row r="425" spans="1:17" x14ac:dyDescent="0.25">
      <c r="A425" s="1" t="s">
        <v>870</v>
      </c>
      <c r="B425" s="2">
        <v>773</v>
      </c>
      <c r="F425" s="3" t="str">
        <f>VLOOKUP(keyin[[#This Row],[中心頻率]],info!E:G,3,FALSE)</f>
        <v>FET</v>
      </c>
      <c r="G425" s="6">
        <v>42391</v>
      </c>
      <c r="H425" s="6">
        <v>44217</v>
      </c>
      <c r="I425" s="2">
        <f>VLOOKUP(keyin[[#This Row],[中心頻率]],info!E:G,2,FALSE)</f>
        <v>10</v>
      </c>
      <c r="J425" s="2" t="e">
        <f>VLOOKUP(keyin[[#This Row],[中心頻率2]],info!E:G,2,FALSE)</f>
        <v>#N/A</v>
      </c>
      <c r="K425" s="2" t="e">
        <f>VLOOKUP(keyin[[#This Row],[中心頻率3]],info!E:G,2,FALSE)</f>
        <v>#N/A</v>
      </c>
      <c r="L425" s="2" t="e">
        <f>VLOOKUP(keyin[[#This Row],[中心頻率4]],info!E:G,2,FALSE)</f>
        <v>#N/A</v>
      </c>
      <c r="M425" s="2">
        <v>60</v>
      </c>
      <c r="O425" s="4">
        <v>0</v>
      </c>
      <c r="P425" s="4">
        <v>1</v>
      </c>
      <c r="Q425" s="5"/>
    </row>
    <row r="426" spans="1:17" x14ac:dyDescent="0.25">
      <c r="A426" s="1" t="s">
        <v>871</v>
      </c>
      <c r="B426" s="2">
        <v>763</v>
      </c>
      <c r="F426" s="3" t="str">
        <f>VLOOKUP(keyin[[#This Row],[中心頻率]],info!E:G,3,FALSE)</f>
        <v>GT</v>
      </c>
      <c r="G426" s="6">
        <v>42597</v>
      </c>
      <c r="H426" s="6">
        <v>44422</v>
      </c>
      <c r="I426" s="2">
        <f>VLOOKUP(keyin[[#This Row],[中心頻率]],info!E:G,2,FALSE)</f>
        <v>10</v>
      </c>
      <c r="J426" s="2" t="e">
        <f>VLOOKUP(keyin[[#This Row],[中心頻率2]],info!E:G,2,FALSE)</f>
        <v>#N/A</v>
      </c>
      <c r="K426" s="2" t="e">
        <f>VLOOKUP(keyin[[#This Row],[中心頻率3]],info!E:G,2,FALSE)</f>
        <v>#N/A</v>
      </c>
      <c r="L426" s="2" t="e">
        <f>VLOOKUP(keyin[[#This Row],[中心頻率4]],info!E:G,2,FALSE)</f>
        <v>#N/A</v>
      </c>
      <c r="M426" s="2">
        <v>40</v>
      </c>
      <c r="O426" s="4">
        <v>0</v>
      </c>
      <c r="P426" s="4">
        <v>1</v>
      </c>
      <c r="Q426" s="5"/>
    </row>
    <row r="427" spans="1:17" x14ac:dyDescent="0.25">
      <c r="A427" s="1" t="s">
        <v>872</v>
      </c>
      <c r="B427" s="2">
        <v>793</v>
      </c>
      <c r="C427" s="2">
        <v>1810.65</v>
      </c>
      <c r="F427" s="3" t="str">
        <f>VLOOKUP(keyin[[#This Row],[中心頻率]],info!E:G,3,FALSE)</f>
        <v>TWM</v>
      </c>
      <c r="G427" s="6">
        <v>42682</v>
      </c>
      <c r="H427" s="6">
        <v>44444</v>
      </c>
      <c r="I427" s="2">
        <f>VLOOKUP(keyin[[#This Row],[中心頻率]],info!E:G,2,FALSE)</f>
        <v>20</v>
      </c>
      <c r="J427" s="2">
        <f>VLOOKUP(keyin[[#This Row],[中心頻率2]],info!E:G,2,FALSE)</f>
        <v>11.3</v>
      </c>
      <c r="K427" s="2" t="e">
        <f>VLOOKUP(keyin[[#This Row],[中心頻率3]],info!E:G,2,FALSE)</f>
        <v>#N/A</v>
      </c>
      <c r="L427" s="2" t="e">
        <f>VLOOKUP(keyin[[#This Row],[中心頻率4]],info!E:G,2,FALSE)</f>
        <v>#N/A</v>
      </c>
      <c r="M427" s="2">
        <v>60</v>
      </c>
      <c r="O427" s="4">
        <v>0</v>
      </c>
      <c r="P427" s="4">
        <v>1</v>
      </c>
      <c r="Q427" s="5"/>
    </row>
    <row r="428" spans="1:17" x14ac:dyDescent="0.25">
      <c r="A428" s="1" t="s">
        <v>873</v>
      </c>
      <c r="B428" s="2">
        <v>1835</v>
      </c>
      <c r="C428" s="2">
        <v>1844.35</v>
      </c>
      <c r="F428" s="3" t="str">
        <f>VLOOKUP(keyin[[#This Row],[中心頻率]],info!E:G,3,FALSE)</f>
        <v>FET</v>
      </c>
      <c r="G428" s="6">
        <v>42171</v>
      </c>
      <c r="H428" s="6">
        <v>43997</v>
      </c>
      <c r="I428" s="2">
        <f>VLOOKUP(keyin[[#This Row],[中心頻率]],info!E:G,2,FALSE)</f>
        <v>10</v>
      </c>
      <c r="J428" s="2">
        <f>VLOOKUP(keyin[[#This Row],[中心頻率2]],info!E:G,2,FALSE)</f>
        <v>8.6999999999999993</v>
      </c>
      <c r="K428" s="2" t="e">
        <f>VLOOKUP(keyin[[#This Row],[中心頻率3]],info!E:G,2,FALSE)</f>
        <v>#N/A</v>
      </c>
      <c r="L428" s="2" t="e">
        <f>VLOOKUP(keyin[[#This Row],[中心頻率4]],info!E:G,2,FALSE)</f>
        <v>#N/A</v>
      </c>
      <c r="M428" s="2">
        <v>2</v>
      </c>
      <c r="O428" s="4">
        <v>0</v>
      </c>
      <c r="P428" s="4">
        <v>1</v>
      </c>
      <c r="Q428" s="5"/>
    </row>
    <row r="429" spans="1:17" x14ac:dyDescent="0.25">
      <c r="A429" s="1" t="s">
        <v>874</v>
      </c>
      <c r="B429" s="2">
        <v>1835</v>
      </c>
      <c r="C429" s="2">
        <v>1844.35</v>
      </c>
      <c r="F429" s="3" t="str">
        <f>VLOOKUP(keyin[[#This Row],[中心頻率]],info!E:G,3,FALSE)</f>
        <v>FET</v>
      </c>
      <c r="G429" s="6">
        <v>42207</v>
      </c>
      <c r="H429" s="6">
        <v>44033</v>
      </c>
      <c r="I429" s="2">
        <f>VLOOKUP(keyin[[#This Row],[中心頻率]],info!E:G,2,FALSE)</f>
        <v>10</v>
      </c>
      <c r="J429" s="2">
        <f>VLOOKUP(keyin[[#This Row],[中心頻率2]],info!E:G,2,FALSE)</f>
        <v>8.6999999999999993</v>
      </c>
      <c r="K429" s="2" t="e">
        <f>VLOOKUP(keyin[[#This Row],[中心頻率3]],info!E:G,2,FALSE)</f>
        <v>#N/A</v>
      </c>
      <c r="L429" s="2" t="e">
        <f>VLOOKUP(keyin[[#This Row],[中心頻率4]],info!E:G,2,FALSE)</f>
        <v>#N/A</v>
      </c>
      <c r="M429" s="2">
        <v>18</v>
      </c>
      <c r="O429" s="4">
        <v>0</v>
      </c>
      <c r="P429" s="4">
        <v>1</v>
      </c>
      <c r="Q429" s="5"/>
    </row>
    <row r="430" spans="1:17" x14ac:dyDescent="0.25">
      <c r="A430" s="1" t="s">
        <v>875</v>
      </c>
      <c r="B430" s="2">
        <v>1835</v>
      </c>
      <c r="C430" s="2">
        <v>1844.35</v>
      </c>
      <c r="F430" s="3" t="str">
        <f>VLOOKUP(keyin[[#This Row],[中心頻率]],info!E:G,3,FALSE)</f>
        <v>FET</v>
      </c>
      <c r="G430" s="6">
        <v>42391</v>
      </c>
      <c r="H430" s="6">
        <v>44217</v>
      </c>
      <c r="I430" s="2">
        <f>VLOOKUP(keyin[[#This Row],[中心頻率]],info!E:G,2,FALSE)</f>
        <v>10</v>
      </c>
      <c r="J430" s="2">
        <f>VLOOKUP(keyin[[#This Row],[中心頻率2]],info!E:G,2,FALSE)</f>
        <v>8.6999999999999993</v>
      </c>
      <c r="K430" s="2" t="e">
        <f>VLOOKUP(keyin[[#This Row],[中心頻率3]],info!E:G,2,FALSE)</f>
        <v>#N/A</v>
      </c>
      <c r="L430" s="2" t="e">
        <f>VLOOKUP(keyin[[#This Row],[中心頻率4]],info!E:G,2,FALSE)</f>
        <v>#N/A</v>
      </c>
      <c r="M430" s="2">
        <v>80</v>
      </c>
      <c r="O430" s="4">
        <v>0</v>
      </c>
      <c r="P430" s="4">
        <v>1</v>
      </c>
      <c r="Q430" s="5"/>
    </row>
    <row r="431" spans="1:17" x14ac:dyDescent="0.25">
      <c r="A431" s="1" t="s">
        <v>877</v>
      </c>
      <c r="B431" s="2">
        <v>793</v>
      </c>
      <c r="C431" s="2">
        <v>1810.65</v>
      </c>
      <c r="F431" s="3" t="str">
        <f>VLOOKUP(keyin[[#This Row],[中心頻率]],info!E:G,3,FALSE)</f>
        <v>TWM</v>
      </c>
      <c r="G431" s="6">
        <v>42670</v>
      </c>
      <c r="H431" s="6">
        <v>43704</v>
      </c>
      <c r="I431" s="2">
        <f>VLOOKUP(keyin[[#This Row],[中心頻率]],info!E:G,2,FALSE)</f>
        <v>20</v>
      </c>
      <c r="J431" s="2">
        <f>VLOOKUP(keyin[[#This Row],[中心頻率2]],info!E:G,2,FALSE)</f>
        <v>11.3</v>
      </c>
      <c r="K431" s="2" t="e">
        <f>VLOOKUP(keyin[[#This Row],[中心頻率3]],info!E:G,2,FALSE)</f>
        <v>#N/A</v>
      </c>
      <c r="L431" s="2" t="e">
        <f>VLOOKUP(keyin[[#This Row],[中心頻率4]],info!E:G,2,FALSE)</f>
        <v>#N/A</v>
      </c>
      <c r="M431" s="2">
        <v>60</v>
      </c>
      <c r="O431" s="4">
        <v>1</v>
      </c>
      <c r="P431" s="4">
        <v>1</v>
      </c>
      <c r="Q431" s="5" t="s">
        <v>876</v>
      </c>
    </row>
    <row r="432" spans="1:17" x14ac:dyDescent="0.25">
      <c r="A432" s="1" t="s">
        <v>878</v>
      </c>
      <c r="B432" s="2">
        <v>945</v>
      </c>
      <c r="F432" s="3" t="str">
        <f>VLOOKUP(keyin[[#This Row],[中心頻率]],info!E:G,3,FALSE)</f>
        <v>CHT</v>
      </c>
      <c r="G432" s="6">
        <v>42382</v>
      </c>
      <c r="H432" s="6">
        <v>44208</v>
      </c>
      <c r="I432" s="2">
        <f>VLOOKUP(keyin[[#This Row],[中心頻率]],info!E:G,2,FALSE)</f>
        <v>10</v>
      </c>
      <c r="J432" s="2" t="e">
        <f>VLOOKUP(keyin[[#This Row],[中心頻率2]],info!E:G,2,FALSE)</f>
        <v>#N/A</v>
      </c>
      <c r="K432" s="2" t="e">
        <f>VLOOKUP(keyin[[#This Row],[中心頻率3]],info!E:G,2,FALSE)</f>
        <v>#N/A</v>
      </c>
      <c r="L432" s="2" t="e">
        <f>VLOOKUP(keyin[[#This Row],[中心頻率4]],info!E:G,2,FALSE)</f>
        <v>#N/A</v>
      </c>
      <c r="M432" s="2">
        <v>60</v>
      </c>
      <c r="O432" s="4">
        <v>1</v>
      </c>
      <c r="P432" s="4">
        <v>1</v>
      </c>
      <c r="Q432" s="5"/>
    </row>
    <row r="433" spans="1:17" x14ac:dyDescent="0.25">
      <c r="A433" s="1" t="s">
        <v>879</v>
      </c>
      <c r="B433" s="2">
        <v>763</v>
      </c>
      <c r="F433" s="3" t="str">
        <f>VLOOKUP(keyin[[#This Row],[中心頻率]],info!E:G,3,FALSE)</f>
        <v>GT</v>
      </c>
      <c r="G433" s="6">
        <v>42639</v>
      </c>
      <c r="H433" s="6">
        <v>44464</v>
      </c>
      <c r="I433" s="2">
        <f>VLOOKUP(keyin[[#This Row],[中心頻率]],info!E:G,2,FALSE)</f>
        <v>10</v>
      </c>
      <c r="J433" s="2" t="e">
        <f>VLOOKUP(keyin[[#This Row],[中心頻率2]],info!E:G,2,FALSE)</f>
        <v>#N/A</v>
      </c>
      <c r="K433" s="2" t="e">
        <f>VLOOKUP(keyin[[#This Row],[中心頻率3]],info!E:G,2,FALSE)</f>
        <v>#N/A</v>
      </c>
      <c r="L433" s="2" t="e">
        <f>VLOOKUP(keyin[[#This Row],[中心頻率4]],info!E:G,2,FALSE)</f>
        <v>#N/A</v>
      </c>
      <c r="M433" s="2">
        <v>40</v>
      </c>
      <c r="O433" s="4">
        <v>1</v>
      </c>
      <c r="P433" s="4">
        <v>1</v>
      </c>
      <c r="Q433" s="5"/>
    </row>
    <row r="434" spans="1:17" x14ac:dyDescent="0.25">
      <c r="A434" s="1" t="s">
        <v>880</v>
      </c>
      <c r="B434" s="2">
        <v>763</v>
      </c>
      <c r="F434" s="3" t="str">
        <f>VLOOKUP(keyin[[#This Row],[中心頻率]],info!E:G,3,FALSE)</f>
        <v>GT</v>
      </c>
      <c r="G434" s="6">
        <v>42639</v>
      </c>
      <c r="H434" s="6">
        <v>44464</v>
      </c>
      <c r="I434" s="2">
        <f>VLOOKUP(keyin[[#This Row],[中心頻率]],info!E:G,2,FALSE)</f>
        <v>10</v>
      </c>
      <c r="J434" s="2" t="e">
        <f>VLOOKUP(keyin[[#This Row],[中心頻率2]],info!E:G,2,FALSE)</f>
        <v>#N/A</v>
      </c>
      <c r="K434" s="2" t="e">
        <f>VLOOKUP(keyin[[#This Row],[中心頻率3]],info!E:G,2,FALSE)</f>
        <v>#N/A</v>
      </c>
      <c r="L434" s="2" t="e">
        <f>VLOOKUP(keyin[[#This Row],[中心頻率4]],info!E:G,2,FALSE)</f>
        <v>#N/A</v>
      </c>
      <c r="M434" s="2">
        <v>40</v>
      </c>
      <c r="O434" s="4">
        <v>0</v>
      </c>
      <c r="P434" s="4">
        <v>1</v>
      </c>
      <c r="Q434" s="5"/>
    </row>
    <row r="435" spans="1:17" x14ac:dyDescent="0.25">
      <c r="A435" s="1" t="s">
        <v>881</v>
      </c>
      <c r="B435" s="2">
        <v>935</v>
      </c>
      <c r="F435" s="3" t="str">
        <f>VLOOKUP(keyin[[#This Row],[中心頻率]],info!E:G,3,FALSE)</f>
        <v>T-STAR</v>
      </c>
      <c r="G435" s="6">
        <v>42657</v>
      </c>
      <c r="H435" s="6">
        <v>44482</v>
      </c>
      <c r="I435" s="2">
        <f>VLOOKUP(keyin[[#This Row],[中心頻率]],info!E:G,2,FALSE)</f>
        <v>10</v>
      </c>
      <c r="J435" s="2" t="e">
        <f>VLOOKUP(keyin[[#This Row],[中心頻率2]],info!E:G,2,FALSE)</f>
        <v>#N/A</v>
      </c>
      <c r="K435" s="2" t="e">
        <f>VLOOKUP(keyin[[#This Row],[中心頻率3]],info!E:G,2,FALSE)</f>
        <v>#N/A</v>
      </c>
      <c r="L435" s="2" t="e">
        <f>VLOOKUP(keyin[[#This Row],[中心頻率4]],info!E:G,2,FALSE)</f>
        <v>#N/A</v>
      </c>
      <c r="M435" s="2">
        <v>40</v>
      </c>
      <c r="O435" s="4">
        <v>11</v>
      </c>
      <c r="P435" s="4">
        <v>1</v>
      </c>
      <c r="Q435" s="5"/>
    </row>
    <row r="436" spans="1:17" x14ac:dyDescent="0.25">
      <c r="A436" s="1" t="s">
        <v>882</v>
      </c>
      <c r="B436" s="2">
        <v>793</v>
      </c>
      <c r="C436" s="2">
        <v>1810.65</v>
      </c>
      <c r="F436" s="3" t="str">
        <f>VLOOKUP(keyin[[#This Row],[中心頻率]],info!E:G,3,FALSE)</f>
        <v>TWM</v>
      </c>
      <c r="G436" s="6">
        <v>42751</v>
      </c>
      <c r="H436" s="6">
        <v>44503</v>
      </c>
      <c r="I436" s="2">
        <f>VLOOKUP(keyin[[#This Row],[中心頻率]],info!E:G,2,FALSE)</f>
        <v>20</v>
      </c>
      <c r="J436" s="2">
        <f>VLOOKUP(keyin[[#This Row],[中心頻率2]],info!E:G,2,FALSE)</f>
        <v>11.3</v>
      </c>
      <c r="K436" s="2" t="e">
        <f>VLOOKUP(keyin[[#This Row],[中心頻率3]],info!E:G,2,FALSE)</f>
        <v>#N/A</v>
      </c>
      <c r="L436" s="2" t="e">
        <f>VLOOKUP(keyin[[#This Row],[中心頻率4]],info!E:G,2,FALSE)</f>
        <v>#N/A</v>
      </c>
      <c r="M436" s="2">
        <v>60</v>
      </c>
      <c r="O436" s="4">
        <v>0</v>
      </c>
      <c r="P436" s="4">
        <v>1</v>
      </c>
      <c r="Q436" s="5"/>
    </row>
    <row r="437" spans="1:17" x14ac:dyDescent="0.25">
      <c r="A437" s="1" t="s">
        <v>883</v>
      </c>
      <c r="B437" s="2">
        <v>1857.5</v>
      </c>
      <c r="F437" s="3" t="str">
        <f>VLOOKUP(keyin[[#This Row],[中心頻率]],info!E:G,3,FALSE)</f>
        <v>CHT</v>
      </c>
      <c r="G437" s="6">
        <v>42576</v>
      </c>
      <c r="H437" s="6">
        <v>44401</v>
      </c>
      <c r="I437" s="2">
        <f>VLOOKUP(keyin[[#This Row],[中心頻率]],info!E:G,2,FALSE)</f>
        <v>15</v>
      </c>
      <c r="J437" s="2" t="e">
        <f>VLOOKUP(keyin[[#This Row],[中心頻率2]],info!E:G,2,FALSE)</f>
        <v>#N/A</v>
      </c>
      <c r="K437" s="2" t="e">
        <f>VLOOKUP(keyin[[#This Row],[中心頻率3]],info!E:G,2,FALSE)</f>
        <v>#N/A</v>
      </c>
      <c r="L437" s="2" t="e">
        <f>VLOOKUP(keyin[[#This Row],[中心頻率4]],info!E:G,2,FALSE)</f>
        <v>#N/A</v>
      </c>
      <c r="M437" s="2">
        <v>60</v>
      </c>
      <c r="O437" s="4">
        <v>1</v>
      </c>
      <c r="P437" s="4">
        <v>1</v>
      </c>
      <c r="Q437" s="5"/>
    </row>
    <row r="438" spans="1:17" x14ac:dyDescent="0.25">
      <c r="A438" s="1" t="s">
        <v>884</v>
      </c>
      <c r="B438" s="2">
        <v>1857.5</v>
      </c>
      <c r="F438" s="3" t="str">
        <f>VLOOKUP(keyin[[#This Row],[中心頻率]],info!E:G,3,FALSE)</f>
        <v>CHT</v>
      </c>
      <c r="G438" s="6">
        <v>42611</v>
      </c>
      <c r="H438" s="6">
        <v>44436</v>
      </c>
      <c r="I438" s="2">
        <f>VLOOKUP(keyin[[#This Row],[中心頻率]],info!E:G,2,FALSE)</f>
        <v>15</v>
      </c>
      <c r="J438" s="2" t="e">
        <f>VLOOKUP(keyin[[#This Row],[中心頻率2]],info!E:G,2,FALSE)</f>
        <v>#N/A</v>
      </c>
      <c r="K438" s="2" t="e">
        <f>VLOOKUP(keyin[[#This Row],[中心頻率3]],info!E:G,2,FALSE)</f>
        <v>#N/A</v>
      </c>
      <c r="L438" s="2" t="e">
        <f>VLOOKUP(keyin[[#This Row],[中心頻率4]],info!E:G,2,FALSE)</f>
        <v>#N/A</v>
      </c>
      <c r="M438" s="2">
        <v>60</v>
      </c>
      <c r="O438" s="4">
        <v>1</v>
      </c>
      <c r="P438" s="4">
        <v>1</v>
      </c>
      <c r="Q438" s="5"/>
    </row>
    <row r="439" spans="1:17" x14ac:dyDescent="0.25">
      <c r="A439" s="1" t="s">
        <v>885</v>
      </c>
      <c r="B439" s="2">
        <v>1835</v>
      </c>
      <c r="C439" s="2">
        <v>1844.35</v>
      </c>
      <c r="F439" s="3" t="str">
        <f>VLOOKUP(keyin[[#This Row],[中心頻率]],info!E:G,3,FALSE)</f>
        <v>FET</v>
      </c>
      <c r="G439" s="6">
        <v>42746</v>
      </c>
      <c r="H439" s="6">
        <v>44460</v>
      </c>
      <c r="I439" s="2">
        <f>VLOOKUP(keyin[[#This Row],[中心頻率]],info!E:G,2,FALSE)</f>
        <v>10</v>
      </c>
      <c r="J439" s="2">
        <f>VLOOKUP(keyin[[#This Row],[中心頻率2]],info!E:G,2,FALSE)</f>
        <v>8.6999999999999993</v>
      </c>
      <c r="K439" s="2" t="e">
        <f>VLOOKUP(keyin[[#This Row],[中心頻率3]],info!E:G,2,FALSE)</f>
        <v>#N/A</v>
      </c>
      <c r="L439" s="2" t="e">
        <f>VLOOKUP(keyin[[#This Row],[中心頻率4]],info!E:G,2,FALSE)</f>
        <v>#N/A</v>
      </c>
      <c r="M439" s="2">
        <v>60</v>
      </c>
      <c r="O439" s="4">
        <v>10</v>
      </c>
      <c r="P439" s="4">
        <v>1</v>
      </c>
      <c r="Q439" s="5"/>
    </row>
    <row r="440" spans="1:17" x14ac:dyDescent="0.25">
      <c r="A440" s="1" t="s">
        <v>886</v>
      </c>
      <c r="B440" s="2">
        <v>1835</v>
      </c>
      <c r="C440" s="2">
        <v>1844.35</v>
      </c>
      <c r="F440" s="3" t="str">
        <f>VLOOKUP(keyin[[#This Row],[中心頻率]],info!E:G,3,FALSE)</f>
        <v>FET</v>
      </c>
      <c r="G440" s="6">
        <v>42678</v>
      </c>
      <c r="H440" s="6">
        <v>44503</v>
      </c>
      <c r="I440" s="2">
        <f>VLOOKUP(keyin[[#This Row],[中心頻率]],info!E:G,2,FALSE)</f>
        <v>10</v>
      </c>
      <c r="J440" s="2">
        <f>VLOOKUP(keyin[[#This Row],[中心頻率2]],info!E:G,2,FALSE)</f>
        <v>8.6999999999999993</v>
      </c>
      <c r="K440" s="2" t="e">
        <f>VLOOKUP(keyin[[#This Row],[中心頻率3]],info!E:G,2,FALSE)</f>
        <v>#N/A</v>
      </c>
      <c r="L440" s="2" t="e">
        <f>VLOOKUP(keyin[[#This Row],[中心頻率4]],info!E:G,2,FALSE)</f>
        <v>#N/A</v>
      </c>
      <c r="M440" s="2">
        <v>60</v>
      </c>
      <c r="O440" s="4">
        <v>10</v>
      </c>
      <c r="P440" s="4">
        <v>1</v>
      </c>
      <c r="Q440" s="5"/>
    </row>
    <row r="441" spans="1:17" x14ac:dyDescent="0.25">
      <c r="A441" s="1" t="s">
        <v>888</v>
      </c>
      <c r="B441" s="2">
        <v>763</v>
      </c>
      <c r="F441" s="3" t="str">
        <f>VLOOKUP(keyin[[#This Row],[中心頻率]],info!E:G,3,FALSE)</f>
        <v>GT</v>
      </c>
      <c r="G441" s="6">
        <v>41929</v>
      </c>
      <c r="H441" s="6">
        <v>43754</v>
      </c>
      <c r="I441" s="2">
        <f>VLOOKUP(keyin[[#This Row],[中心頻率]],info!E:G,2,FALSE)</f>
        <v>10</v>
      </c>
      <c r="J441" s="2" t="e">
        <f>VLOOKUP(keyin[[#This Row],[中心頻率2]],info!E:G,2,FALSE)</f>
        <v>#N/A</v>
      </c>
      <c r="K441" s="2" t="e">
        <f>VLOOKUP(keyin[[#This Row],[中心頻率3]],info!E:G,2,FALSE)</f>
        <v>#N/A</v>
      </c>
      <c r="L441" s="2" t="e">
        <f>VLOOKUP(keyin[[#This Row],[中心頻率4]],info!E:G,2,FALSE)</f>
        <v>#N/A</v>
      </c>
      <c r="M441" s="2">
        <v>40</v>
      </c>
      <c r="O441" s="4">
        <v>1</v>
      </c>
      <c r="P441" s="4">
        <v>1</v>
      </c>
      <c r="Q441" s="5" t="s">
        <v>887</v>
      </c>
    </row>
    <row r="442" spans="1:17" x14ac:dyDescent="0.25">
      <c r="A442" s="1" t="s">
        <v>889</v>
      </c>
      <c r="B442" s="2">
        <v>773</v>
      </c>
      <c r="C442" s="2">
        <v>1835</v>
      </c>
      <c r="D442" s="2">
        <v>1844.35</v>
      </c>
      <c r="F442" s="3" t="str">
        <f>VLOOKUP(keyin[[#This Row],[中心頻率]],info!E:G,3,FALSE)</f>
        <v>FET</v>
      </c>
      <c r="G442" s="6">
        <v>42184</v>
      </c>
      <c r="H442" s="6">
        <v>43730</v>
      </c>
      <c r="I442" s="2">
        <f>VLOOKUP(keyin[[#This Row],[中心頻率]],info!E:G,2,FALSE)</f>
        <v>10</v>
      </c>
      <c r="J442" s="2">
        <f>VLOOKUP(keyin[[#This Row],[中心頻率2]],info!E:G,2,FALSE)</f>
        <v>10</v>
      </c>
      <c r="K442" s="2">
        <f>VLOOKUP(keyin[[#This Row],[中心頻率3]],info!E:G,2,FALSE)</f>
        <v>8.6999999999999993</v>
      </c>
      <c r="L442" s="2" t="e">
        <f>VLOOKUP(keyin[[#This Row],[中心頻率4]],info!E:G,2,FALSE)</f>
        <v>#N/A</v>
      </c>
      <c r="M442" s="2">
        <v>60</v>
      </c>
      <c r="O442" s="4">
        <v>0</v>
      </c>
      <c r="P442" s="4">
        <v>1</v>
      </c>
      <c r="Q442" s="5"/>
    </row>
    <row r="443" spans="1:17" x14ac:dyDescent="0.25">
      <c r="A443" s="1" t="s">
        <v>890</v>
      </c>
      <c r="B443" s="2">
        <v>935</v>
      </c>
      <c r="F443" s="3" t="str">
        <f>VLOOKUP(keyin[[#This Row],[中心頻率]],info!E:G,3,FALSE)</f>
        <v>T-STAR</v>
      </c>
      <c r="G443" s="6">
        <v>41901</v>
      </c>
      <c r="H443" s="6">
        <v>43726</v>
      </c>
      <c r="I443" s="2">
        <f>VLOOKUP(keyin[[#This Row],[中心頻率]],info!E:G,2,FALSE)</f>
        <v>10</v>
      </c>
      <c r="J443" s="2" t="e">
        <f>VLOOKUP(keyin[[#This Row],[中心頻率2]],info!E:G,2,FALSE)</f>
        <v>#N/A</v>
      </c>
      <c r="K443" s="2" t="e">
        <f>VLOOKUP(keyin[[#This Row],[中心頻率3]],info!E:G,2,FALSE)</f>
        <v>#N/A</v>
      </c>
      <c r="L443" s="2" t="e">
        <f>VLOOKUP(keyin[[#This Row],[中心頻率4]],info!E:G,2,FALSE)</f>
        <v>#N/A</v>
      </c>
      <c r="M443" s="2">
        <v>40</v>
      </c>
      <c r="O443" s="4">
        <v>1</v>
      </c>
      <c r="P443" s="4">
        <v>1</v>
      </c>
      <c r="Q443" s="5"/>
    </row>
    <row r="444" spans="1:17" x14ac:dyDescent="0.25">
      <c r="A444" s="1" t="s">
        <v>891</v>
      </c>
      <c r="B444" s="2">
        <v>1857.5</v>
      </c>
      <c r="C444" s="2">
        <v>945</v>
      </c>
      <c r="D444" s="2">
        <v>2650</v>
      </c>
      <c r="F444" s="3" t="str">
        <f>VLOOKUP(keyin[[#This Row],[中心頻率]],info!E:G,3,FALSE)</f>
        <v>CHT</v>
      </c>
      <c r="G444" s="6">
        <v>42447</v>
      </c>
      <c r="H444" s="6">
        <v>43740</v>
      </c>
      <c r="I444" s="2">
        <f>VLOOKUP(keyin[[#This Row],[中心頻率]],info!E:G,2,FALSE)</f>
        <v>15</v>
      </c>
      <c r="J444" s="2">
        <f>VLOOKUP(keyin[[#This Row],[中心頻率2]],info!E:G,2,FALSE)</f>
        <v>10</v>
      </c>
      <c r="K444" s="2">
        <f>VLOOKUP(keyin[[#This Row],[中心頻率3]],info!E:G,2,FALSE)</f>
        <v>20</v>
      </c>
      <c r="L444" s="2" t="e">
        <f>VLOOKUP(keyin[[#This Row],[中心頻率4]],info!E:G,2,FALSE)</f>
        <v>#N/A</v>
      </c>
      <c r="M444" s="2">
        <v>40</v>
      </c>
      <c r="O444" s="4">
        <v>1</v>
      </c>
      <c r="P444" s="4">
        <v>1</v>
      </c>
      <c r="Q444" s="5"/>
    </row>
    <row r="445" spans="1:17" x14ac:dyDescent="0.25">
      <c r="A445" s="1" t="s">
        <v>892</v>
      </c>
      <c r="B445" s="2">
        <v>793</v>
      </c>
      <c r="C445" s="2">
        <v>1810.65</v>
      </c>
      <c r="F445" s="3" t="str">
        <f>VLOOKUP(keyin[[#This Row],[中心頻率]],info!E:G,3,FALSE)</f>
        <v>TWM</v>
      </c>
      <c r="G445" s="6">
        <v>42751</v>
      </c>
      <c r="H445" s="6">
        <v>43773</v>
      </c>
      <c r="I445" s="2">
        <f>VLOOKUP(keyin[[#This Row],[中心頻率]],info!E:G,2,FALSE)</f>
        <v>20</v>
      </c>
      <c r="J445" s="2">
        <f>VLOOKUP(keyin[[#This Row],[中心頻率2]],info!E:G,2,FALSE)</f>
        <v>11.3</v>
      </c>
      <c r="K445" s="2" t="e">
        <f>VLOOKUP(keyin[[#This Row],[中心頻率3]],info!E:G,2,FALSE)</f>
        <v>#N/A</v>
      </c>
      <c r="L445" s="2" t="e">
        <f>VLOOKUP(keyin[[#This Row],[中心頻率4]],info!E:G,2,FALSE)</f>
        <v>#N/A</v>
      </c>
      <c r="M445" s="2">
        <v>60</v>
      </c>
      <c r="O445" s="4">
        <v>1</v>
      </c>
      <c r="P445" s="4">
        <v>1</v>
      </c>
      <c r="Q445" s="5"/>
    </row>
    <row r="446" spans="1:17" x14ac:dyDescent="0.25">
      <c r="A446" s="1" t="s">
        <v>893</v>
      </c>
      <c r="B446" s="2">
        <v>793</v>
      </c>
      <c r="C446" s="2">
        <v>1810.65</v>
      </c>
      <c r="F446" s="3" t="str">
        <f>VLOOKUP(keyin[[#This Row],[中心頻率]],info!E:G,3,FALSE)</f>
        <v>TWM</v>
      </c>
      <c r="G446" s="6">
        <v>42751</v>
      </c>
      <c r="H446" s="6">
        <v>43773</v>
      </c>
      <c r="I446" s="2">
        <f>VLOOKUP(keyin[[#This Row],[中心頻率]],info!E:G,2,FALSE)</f>
        <v>20</v>
      </c>
      <c r="J446" s="2">
        <f>VLOOKUP(keyin[[#This Row],[中心頻率2]],info!E:G,2,FALSE)</f>
        <v>11.3</v>
      </c>
      <c r="K446" s="2" t="e">
        <f>VLOOKUP(keyin[[#This Row],[中心頻率3]],info!E:G,2,FALSE)</f>
        <v>#N/A</v>
      </c>
      <c r="L446" s="2" t="e">
        <f>VLOOKUP(keyin[[#This Row],[中心頻率4]],info!E:G,2,FALSE)</f>
        <v>#N/A</v>
      </c>
      <c r="M446" s="2">
        <v>60</v>
      </c>
      <c r="O446" s="4">
        <v>1</v>
      </c>
      <c r="P446" s="4">
        <v>1</v>
      </c>
      <c r="Q446" s="5"/>
    </row>
    <row r="447" spans="1:17" x14ac:dyDescent="0.25">
      <c r="A447" s="1" t="s">
        <v>894</v>
      </c>
      <c r="B447" s="2">
        <v>945</v>
      </c>
      <c r="F447" s="3" t="str">
        <f>VLOOKUP(keyin[[#This Row],[中心頻率]],info!E:G,3,FALSE)</f>
        <v>CHT</v>
      </c>
      <c r="G447" s="6">
        <v>41991</v>
      </c>
      <c r="H447" s="6">
        <v>43816</v>
      </c>
      <c r="I447" s="2">
        <f>VLOOKUP(keyin[[#This Row],[中心頻率]],info!E:G,2,FALSE)</f>
        <v>10</v>
      </c>
      <c r="J447" s="2" t="e">
        <f>VLOOKUP(keyin[[#This Row],[中心頻率2]],info!E:G,2,FALSE)</f>
        <v>#N/A</v>
      </c>
      <c r="K447" s="2" t="e">
        <f>VLOOKUP(keyin[[#This Row],[中心頻率3]],info!E:G,2,FALSE)</f>
        <v>#N/A</v>
      </c>
      <c r="L447" s="2" t="e">
        <f>VLOOKUP(keyin[[#This Row],[中心頻率4]],info!E:G,2,FALSE)</f>
        <v>#N/A</v>
      </c>
      <c r="M447" s="2">
        <v>30</v>
      </c>
      <c r="O447" s="4">
        <v>0</v>
      </c>
      <c r="P447" s="4">
        <v>1</v>
      </c>
      <c r="Q447" s="5"/>
    </row>
    <row r="448" spans="1:17" x14ac:dyDescent="0.25">
      <c r="A448" s="1" t="s">
        <v>895</v>
      </c>
      <c r="B448" s="2">
        <v>945</v>
      </c>
      <c r="F448" s="3" t="str">
        <f>VLOOKUP(keyin[[#This Row],[中心頻率]],info!E:G,3,FALSE)</f>
        <v>CHT</v>
      </c>
      <c r="G448" s="6">
        <v>41991</v>
      </c>
      <c r="H448" s="6">
        <v>43816</v>
      </c>
      <c r="I448" s="2">
        <f>VLOOKUP(keyin[[#This Row],[中心頻率]],info!E:G,2,FALSE)</f>
        <v>10</v>
      </c>
      <c r="J448" s="2" t="e">
        <f>VLOOKUP(keyin[[#This Row],[中心頻率2]],info!E:G,2,FALSE)</f>
        <v>#N/A</v>
      </c>
      <c r="K448" s="2" t="e">
        <f>VLOOKUP(keyin[[#This Row],[中心頻率3]],info!E:G,2,FALSE)</f>
        <v>#N/A</v>
      </c>
      <c r="L448" s="2" t="e">
        <f>VLOOKUP(keyin[[#This Row],[中心頻率4]],info!E:G,2,FALSE)</f>
        <v>#N/A</v>
      </c>
      <c r="M448" s="2">
        <v>30</v>
      </c>
      <c r="O448" s="4">
        <v>0</v>
      </c>
      <c r="P448" s="4">
        <v>1</v>
      </c>
      <c r="Q448" s="5"/>
    </row>
    <row r="449" spans="1:17" x14ac:dyDescent="0.25">
      <c r="A449" s="1" t="s">
        <v>896</v>
      </c>
      <c r="B449" s="2">
        <v>793</v>
      </c>
      <c r="C449" s="2">
        <v>1810.65</v>
      </c>
      <c r="F449" s="3" t="str">
        <f>VLOOKUP(keyin[[#This Row],[中心頻率]],info!E:G,3,FALSE)</f>
        <v>TWM</v>
      </c>
      <c r="G449" s="6">
        <v>42242</v>
      </c>
      <c r="H449" s="6">
        <v>44028</v>
      </c>
      <c r="I449" s="2">
        <f>VLOOKUP(keyin[[#This Row],[中心頻率]],info!E:G,2,FALSE)</f>
        <v>20</v>
      </c>
      <c r="J449" s="2">
        <f>VLOOKUP(keyin[[#This Row],[中心頻率2]],info!E:G,2,FALSE)</f>
        <v>11.3</v>
      </c>
      <c r="K449" s="2" t="e">
        <f>VLOOKUP(keyin[[#This Row],[中心頻率3]],info!E:G,2,FALSE)</f>
        <v>#N/A</v>
      </c>
      <c r="L449" s="2" t="e">
        <f>VLOOKUP(keyin[[#This Row],[中心頻率4]],info!E:G,2,FALSE)</f>
        <v>#N/A</v>
      </c>
      <c r="M449" s="2">
        <v>60</v>
      </c>
      <c r="O449" s="4">
        <v>1</v>
      </c>
      <c r="P449" s="4">
        <v>1</v>
      </c>
      <c r="Q449" s="5"/>
    </row>
    <row r="450" spans="1:17" x14ac:dyDescent="0.25">
      <c r="A450" s="1" t="s">
        <v>897</v>
      </c>
      <c r="B450" s="2">
        <v>763</v>
      </c>
      <c r="F450" s="3" t="str">
        <f>VLOOKUP(keyin[[#This Row],[中心頻率]],info!E:G,3,FALSE)</f>
        <v>GT</v>
      </c>
      <c r="G450" s="6">
        <v>42243</v>
      </c>
      <c r="H450" s="6">
        <v>44069</v>
      </c>
      <c r="I450" s="2">
        <f>VLOOKUP(keyin[[#This Row],[中心頻率]],info!E:G,2,FALSE)</f>
        <v>10</v>
      </c>
      <c r="J450" s="2" t="e">
        <f>VLOOKUP(keyin[[#This Row],[中心頻率2]],info!E:G,2,FALSE)</f>
        <v>#N/A</v>
      </c>
      <c r="K450" s="2" t="e">
        <f>VLOOKUP(keyin[[#This Row],[中心頻率3]],info!E:G,2,FALSE)</f>
        <v>#N/A</v>
      </c>
      <c r="L450" s="2" t="e">
        <f>VLOOKUP(keyin[[#This Row],[中心頻率4]],info!E:G,2,FALSE)</f>
        <v>#N/A</v>
      </c>
      <c r="M450" s="2">
        <v>40</v>
      </c>
      <c r="O450" s="4">
        <v>1</v>
      </c>
      <c r="P450" s="4">
        <v>1</v>
      </c>
      <c r="Q450" s="5"/>
    </row>
    <row r="451" spans="1:17" x14ac:dyDescent="0.25">
      <c r="A451" s="1" t="s">
        <v>898</v>
      </c>
      <c r="B451" s="2">
        <v>935</v>
      </c>
      <c r="C451" s="2">
        <v>2630</v>
      </c>
      <c r="F451" s="3" t="str">
        <f>VLOOKUP(keyin[[#This Row],[中心頻率]],info!E:G,3,FALSE)</f>
        <v>T-STAR</v>
      </c>
      <c r="G451" s="6">
        <v>42705</v>
      </c>
      <c r="H451" s="6">
        <v>44091</v>
      </c>
      <c r="I451" s="2">
        <f>VLOOKUP(keyin[[#This Row],[中心頻率]],info!E:G,2,FALSE)</f>
        <v>10</v>
      </c>
      <c r="J451" s="2">
        <f>VLOOKUP(keyin[[#This Row],[中心頻率2]],info!E:G,2,FALSE)</f>
        <v>20</v>
      </c>
      <c r="K451" s="2" t="e">
        <f>VLOOKUP(keyin[[#This Row],[中心頻率3]],info!E:G,2,FALSE)</f>
        <v>#N/A</v>
      </c>
      <c r="L451" s="2" t="e">
        <f>VLOOKUP(keyin[[#This Row],[中心頻率4]],info!E:G,2,FALSE)</f>
        <v>#N/A</v>
      </c>
      <c r="M451" s="2">
        <v>160</v>
      </c>
      <c r="O451" s="4">
        <v>11</v>
      </c>
      <c r="P451" s="4">
        <v>1</v>
      </c>
      <c r="Q451" s="5"/>
    </row>
    <row r="452" spans="1:17" x14ac:dyDescent="0.25">
      <c r="A452" s="1" t="s">
        <v>900</v>
      </c>
      <c r="B452" s="2">
        <v>773</v>
      </c>
      <c r="C452" s="2">
        <v>1835</v>
      </c>
      <c r="D452" s="2">
        <v>1844.35</v>
      </c>
      <c r="F452" s="3" t="str">
        <f>VLOOKUP(keyin[[#This Row],[中心頻率]],info!E:G,3,FALSE)</f>
        <v>FET</v>
      </c>
      <c r="G452" s="6">
        <v>41894</v>
      </c>
      <c r="H452" s="6">
        <v>43582</v>
      </c>
      <c r="I452" s="2">
        <f>VLOOKUP(keyin[[#This Row],[中心頻率]],info!E:G,2,FALSE)</f>
        <v>10</v>
      </c>
      <c r="J452" s="2">
        <f>VLOOKUP(keyin[[#This Row],[中心頻率2]],info!E:G,2,FALSE)</f>
        <v>10</v>
      </c>
      <c r="K452" s="2">
        <f>VLOOKUP(keyin[[#This Row],[中心頻率3]],info!E:G,2,FALSE)</f>
        <v>8.6999999999999993</v>
      </c>
      <c r="L452" s="2" t="e">
        <f>VLOOKUP(keyin[[#This Row],[中心頻率4]],info!E:G,2,FALSE)</f>
        <v>#N/A</v>
      </c>
      <c r="M452" s="2">
        <v>60</v>
      </c>
      <c r="O452" s="4">
        <v>0</v>
      </c>
      <c r="P452" s="4">
        <v>1</v>
      </c>
      <c r="Q452" s="5" t="s">
        <v>899</v>
      </c>
    </row>
    <row r="453" spans="1:17" x14ac:dyDescent="0.25">
      <c r="A453" s="1" t="s">
        <v>901</v>
      </c>
      <c r="B453" s="2">
        <v>935</v>
      </c>
      <c r="C453" s="2">
        <v>2630</v>
      </c>
      <c r="F453" s="3" t="str">
        <f>VLOOKUP(keyin[[#This Row],[中心頻率]],info!E:G,3,FALSE)</f>
        <v>T-STAR</v>
      </c>
      <c r="G453" s="6">
        <v>42705</v>
      </c>
      <c r="H453" s="6">
        <v>43758</v>
      </c>
      <c r="I453" s="2">
        <f>VLOOKUP(keyin[[#This Row],[中心頻率]],info!E:G,2,FALSE)</f>
        <v>10</v>
      </c>
      <c r="J453" s="2">
        <f>VLOOKUP(keyin[[#This Row],[中心頻率2]],info!E:G,2,FALSE)</f>
        <v>20</v>
      </c>
      <c r="K453" s="2" t="e">
        <f>VLOOKUP(keyin[[#This Row],[中心頻率3]],info!E:G,2,FALSE)</f>
        <v>#N/A</v>
      </c>
      <c r="L453" s="2" t="e">
        <f>VLOOKUP(keyin[[#This Row],[中心頻率4]],info!E:G,2,FALSE)</f>
        <v>#N/A</v>
      </c>
      <c r="M453" s="2">
        <v>160</v>
      </c>
      <c r="O453" s="4">
        <v>1</v>
      </c>
      <c r="P453" s="4">
        <v>1</v>
      </c>
      <c r="Q453" s="5"/>
    </row>
    <row r="454" spans="1:17" x14ac:dyDescent="0.25">
      <c r="A454" s="1" t="s">
        <v>902</v>
      </c>
      <c r="B454" s="2">
        <v>945</v>
      </c>
      <c r="F454" s="3" t="str">
        <f>VLOOKUP(keyin[[#This Row],[中心頻率]],info!E:G,3,FALSE)</f>
        <v>CHT</v>
      </c>
      <c r="G454" s="6">
        <v>42060</v>
      </c>
      <c r="H454" s="6">
        <v>43885</v>
      </c>
      <c r="I454" s="2">
        <f>VLOOKUP(keyin[[#This Row],[中心頻率]],info!E:G,2,FALSE)</f>
        <v>10</v>
      </c>
      <c r="J454" s="2" t="e">
        <f>VLOOKUP(keyin[[#This Row],[中心頻率2]],info!E:G,2,FALSE)</f>
        <v>#N/A</v>
      </c>
      <c r="K454" s="2" t="e">
        <f>VLOOKUP(keyin[[#This Row],[中心頻率3]],info!E:G,2,FALSE)</f>
        <v>#N/A</v>
      </c>
      <c r="L454" s="2" t="e">
        <f>VLOOKUP(keyin[[#This Row],[中心頻率4]],info!E:G,2,FALSE)</f>
        <v>#N/A</v>
      </c>
      <c r="M454" s="2">
        <v>30</v>
      </c>
      <c r="O454" s="4">
        <v>0</v>
      </c>
      <c r="P454" s="4">
        <v>1</v>
      </c>
      <c r="Q454" s="5"/>
    </row>
    <row r="455" spans="1:17" x14ac:dyDescent="0.25">
      <c r="A455" s="1" t="s">
        <v>903</v>
      </c>
      <c r="B455" s="2">
        <v>945</v>
      </c>
      <c r="F455" s="3" t="str">
        <f>VLOOKUP(keyin[[#This Row],[中心頻率]],info!E:G,3,FALSE)</f>
        <v>CHT</v>
      </c>
      <c r="G455" s="6">
        <v>42067</v>
      </c>
      <c r="H455" s="6">
        <v>43893</v>
      </c>
      <c r="I455" s="2">
        <f>VLOOKUP(keyin[[#This Row],[中心頻率]],info!E:G,2,FALSE)</f>
        <v>10</v>
      </c>
      <c r="J455" s="2" t="e">
        <f>VLOOKUP(keyin[[#This Row],[中心頻率2]],info!E:G,2,FALSE)</f>
        <v>#N/A</v>
      </c>
      <c r="K455" s="2" t="e">
        <f>VLOOKUP(keyin[[#This Row],[中心頻率3]],info!E:G,2,FALSE)</f>
        <v>#N/A</v>
      </c>
      <c r="L455" s="2" t="e">
        <f>VLOOKUP(keyin[[#This Row],[中心頻率4]],info!E:G,2,FALSE)</f>
        <v>#N/A</v>
      </c>
      <c r="M455" s="2">
        <v>30</v>
      </c>
      <c r="O455" s="4">
        <v>0</v>
      </c>
      <c r="P455" s="4">
        <v>1</v>
      </c>
      <c r="Q455" s="5"/>
    </row>
    <row r="456" spans="1:17" x14ac:dyDescent="0.25">
      <c r="A456" s="1" t="s">
        <v>904</v>
      </c>
      <c r="B456" s="2">
        <v>945</v>
      </c>
      <c r="F456" s="3" t="str">
        <f>VLOOKUP(keyin[[#This Row],[中心頻率]],info!E:G,3,FALSE)</f>
        <v>CHT</v>
      </c>
      <c r="G456" s="6">
        <v>42072</v>
      </c>
      <c r="H456" s="6">
        <v>43898</v>
      </c>
      <c r="I456" s="2">
        <f>VLOOKUP(keyin[[#This Row],[中心頻率]],info!E:G,2,FALSE)</f>
        <v>10</v>
      </c>
      <c r="J456" s="2" t="e">
        <f>VLOOKUP(keyin[[#This Row],[中心頻率2]],info!E:G,2,FALSE)</f>
        <v>#N/A</v>
      </c>
      <c r="K456" s="2" t="e">
        <f>VLOOKUP(keyin[[#This Row],[中心頻率3]],info!E:G,2,FALSE)</f>
        <v>#N/A</v>
      </c>
      <c r="L456" s="2" t="e">
        <f>VLOOKUP(keyin[[#This Row],[中心頻率4]],info!E:G,2,FALSE)</f>
        <v>#N/A</v>
      </c>
      <c r="M456" s="2">
        <v>2.5</v>
      </c>
      <c r="O456" s="4">
        <v>0</v>
      </c>
      <c r="P456" s="4">
        <v>1</v>
      </c>
      <c r="Q456" s="5"/>
    </row>
    <row r="457" spans="1:17" x14ac:dyDescent="0.25">
      <c r="A457" s="1" t="s">
        <v>905</v>
      </c>
      <c r="B457" s="2">
        <v>793</v>
      </c>
      <c r="C457" s="2">
        <v>1810.65</v>
      </c>
      <c r="F457" s="3" t="str">
        <f>VLOOKUP(keyin[[#This Row],[中心頻率]],info!E:G,3,FALSE)</f>
        <v>TWM</v>
      </c>
      <c r="G457" s="6">
        <v>42226</v>
      </c>
      <c r="H457" s="6">
        <v>43992</v>
      </c>
      <c r="I457" s="2">
        <f>VLOOKUP(keyin[[#This Row],[中心頻率]],info!E:G,2,FALSE)</f>
        <v>20</v>
      </c>
      <c r="J457" s="2">
        <f>VLOOKUP(keyin[[#This Row],[中心頻率2]],info!E:G,2,FALSE)</f>
        <v>11.3</v>
      </c>
      <c r="K457" s="2" t="e">
        <f>VLOOKUP(keyin[[#This Row],[中心頻率3]],info!E:G,2,FALSE)</f>
        <v>#N/A</v>
      </c>
      <c r="L457" s="2" t="e">
        <f>VLOOKUP(keyin[[#This Row],[中心頻率4]],info!E:G,2,FALSE)</f>
        <v>#N/A</v>
      </c>
      <c r="M457" s="2">
        <v>60</v>
      </c>
      <c r="O457" s="4">
        <v>1</v>
      </c>
      <c r="P457" s="4">
        <v>1</v>
      </c>
      <c r="Q457" s="5"/>
    </row>
    <row r="458" spans="1:17" x14ac:dyDescent="0.25">
      <c r="A458" s="1" t="s">
        <v>906</v>
      </c>
      <c r="B458" s="2">
        <v>1857.5</v>
      </c>
      <c r="C458" s="2">
        <v>945</v>
      </c>
      <c r="D458" s="2">
        <v>2650</v>
      </c>
      <c r="F458" s="3" t="str">
        <f>VLOOKUP(keyin[[#This Row],[中心頻率]],info!E:G,3,FALSE)</f>
        <v>CHT</v>
      </c>
      <c r="G458" s="6">
        <v>42478</v>
      </c>
      <c r="H458" s="6">
        <v>44152</v>
      </c>
      <c r="I458" s="2">
        <f>VLOOKUP(keyin[[#This Row],[中心頻率]],info!E:G,2,FALSE)</f>
        <v>15</v>
      </c>
      <c r="J458" s="2">
        <f>VLOOKUP(keyin[[#This Row],[中心頻率2]],info!E:G,2,FALSE)</f>
        <v>10</v>
      </c>
      <c r="K458" s="2">
        <f>VLOOKUP(keyin[[#This Row],[中心頻率3]],info!E:G,2,FALSE)</f>
        <v>20</v>
      </c>
      <c r="L458" s="2" t="e">
        <f>VLOOKUP(keyin[[#This Row],[中心頻率4]],info!E:G,2,FALSE)</f>
        <v>#N/A</v>
      </c>
      <c r="M458" s="2">
        <v>40</v>
      </c>
      <c r="O458" s="4">
        <v>0</v>
      </c>
      <c r="P458" s="4">
        <v>1</v>
      </c>
      <c r="Q458" s="5"/>
    </row>
    <row r="459" spans="1:17" x14ac:dyDescent="0.25">
      <c r="A459" s="1" t="s">
        <v>907</v>
      </c>
      <c r="B459" s="2">
        <v>1835</v>
      </c>
      <c r="C459" s="2">
        <v>1844.35</v>
      </c>
      <c r="F459" s="3" t="str">
        <f>VLOOKUP(keyin[[#This Row],[中心頻率]],info!E:G,3,FALSE)</f>
        <v>FET</v>
      </c>
      <c r="G459" s="6">
        <v>42164</v>
      </c>
      <c r="H459" s="6">
        <v>43990</v>
      </c>
      <c r="I459" s="2">
        <f>VLOOKUP(keyin[[#This Row],[中心頻率]],info!E:G,2,FALSE)</f>
        <v>10</v>
      </c>
      <c r="J459" s="2">
        <f>VLOOKUP(keyin[[#This Row],[中心頻率2]],info!E:G,2,FALSE)</f>
        <v>8.6999999999999993</v>
      </c>
      <c r="K459" s="2" t="e">
        <f>VLOOKUP(keyin[[#This Row],[中心頻率3]],info!E:G,2,FALSE)</f>
        <v>#N/A</v>
      </c>
      <c r="L459" s="2" t="e">
        <f>VLOOKUP(keyin[[#This Row],[中心頻率4]],info!E:G,2,FALSE)</f>
        <v>#N/A</v>
      </c>
      <c r="M459" s="2">
        <v>18</v>
      </c>
      <c r="O459" s="4">
        <v>0</v>
      </c>
      <c r="P459" s="4">
        <v>1</v>
      </c>
      <c r="Q459" s="5"/>
    </row>
    <row r="460" spans="1:17" x14ac:dyDescent="0.25">
      <c r="A460" s="1" t="s">
        <v>908</v>
      </c>
      <c r="B460" s="2">
        <v>1835</v>
      </c>
      <c r="C460" s="2">
        <v>1844.35</v>
      </c>
      <c r="F460" s="3" t="str">
        <f>VLOOKUP(keyin[[#This Row],[中心頻率]],info!E:G,3,FALSE)</f>
        <v>FET</v>
      </c>
      <c r="G460" s="6">
        <v>42152</v>
      </c>
      <c r="H460" s="6">
        <v>43978</v>
      </c>
      <c r="I460" s="2">
        <f>VLOOKUP(keyin[[#This Row],[中心頻率]],info!E:G,2,FALSE)</f>
        <v>10</v>
      </c>
      <c r="J460" s="2">
        <f>VLOOKUP(keyin[[#This Row],[中心頻率2]],info!E:G,2,FALSE)</f>
        <v>8.6999999999999993</v>
      </c>
      <c r="K460" s="2" t="e">
        <f>VLOOKUP(keyin[[#This Row],[中心頻率3]],info!E:G,2,FALSE)</f>
        <v>#N/A</v>
      </c>
      <c r="L460" s="2" t="e">
        <f>VLOOKUP(keyin[[#This Row],[中心頻率4]],info!E:G,2,FALSE)</f>
        <v>#N/A</v>
      </c>
      <c r="M460" s="2">
        <v>2</v>
      </c>
      <c r="O460" s="4">
        <v>1</v>
      </c>
      <c r="P460" s="4">
        <v>1</v>
      </c>
      <c r="Q460" s="5"/>
    </row>
    <row r="461" spans="1:17" x14ac:dyDescent="0.25">
      <c r="A461" s="1" t="s">
        <v>909</v>
      </c>
      <c r="B461" s="2">
        <v>1835</v>
      </c>
      <c r="C461" s="2">
        <v>1844.35</v>
      </c>
      <c r="F461" s="3" t="str">
        <f>VLOOKUP(keyin[[#This Row],[中心頻率]],info!E:G,3,FALSE)</f>
        <v>FET</v>
      </c>
      <c r="G461" s="6">
        <v>42193</v>
      </c>
      <c r="H461" s="6">
        <v>44019</v>
      </c>
      <c r="I461" s="2">
        <f>VLOOKUP(keyin[[#This Row],[中心頻率]],info!E:G,2,FALSE)</f>
        <v>10</v>
      </c>
      <c r="J461" s="2">
        <f>VLOOKUP(keyin[[#This Row],[中心頻率2]],info!E:G,2,FALSE)</f>
        <v>8.6999999999999993</v>
      </c>
      <c r="K461" s="2" t="e">
        <f>VLOOKUP(keyin[[#This Row],[中心頻率3]],info!E:G,2,FALSE)</f>
        <v>#N/A</v>
      </c>
      <c r="L461" s="2" t="e">
        <f>VLOOKUP(keyin[[#This Row],[中心頻率4]],info!E:G,2,FALSE)</f>
        <v>#N/A</v>
      </c>
      <c r="M461" s="2">
        <v>2</v>
      </c>
      <c r="O461" s="4">
        <v>0</v>
      </c>
      <c r="P461" s="4">
        <v>1</v>
      </c>
      <c r="Q461" s="5"/>
    </row>
    <row r="462" spans="1:17" x14ac:dyDescent="0.25">
      <c r="A462" s="1" t="s">
        <v>910</v>
      </c>
      <c r="B462" s="2">
        <v>1835</v>
      </c>
      <c r="C462" s="2">
        <v>1844.35</v>
      </c>
      <c r="F462" s="3" t="str">
        <f>VLOOKUP(keyin[[#This Row],[中心頻率]],info!E:G,3,FALSE)</f>
        <v>FET</v>
      </c>
      <c r="G462" s="6">
        <v>42207</v>
      </c>
      <c r="H462" s="6">
        <v>44033</v>
      </c>
      <c r="I462" s="2">
        <f>VLOOKUP(keyin[[#This Row],[中心頻率]],info!E:G,2,FALSE)</f>
        <v>10</v>
      </c>
      <c r="J462" s="2">
        <f>VLOOKUP(keyin[[#This Row],[中心頻率2]],info!E:G,2,FALSE)</f>
        <v>8.6999999999999993</v>
      </c>
      <c r="K462" s="2" t="e">
        <f>VLOOKUP(keyin[[#This Row],[中心頻率3]],info!E:G,2,FALSE)</f>
        <v>#N/A</v>
      </c>
      <c r="L462" s="2" t="e">
        <f>VLOOKUP(keyin[[#This Row],[中心頻率4]],info!E:G,2,FALSE)</f>
        <v>#N/A</v>
      </c>
      <c r="M462" s="2">
        <v>30</v>
      </c>
      <c r="O462" s="4">
        <v>0</v>
      </c>
      <c r="P462" s="4">
        <v>1</v>
      </c>
      <c r="Q462" s="5"/>
    </row>
    <row r="463" spans="1:17" x14ac:dyDescent="0.25">
      <c r="A463" s="1" t="s">
        <v>911</v>
      </c>
      <c r="B463" s="2">
        <v>1835</v>
      </c>
      <c r="C463" s="2">
        <v>1844.35</v>
      </c>
      <c r="F463" s="3" t="str">
        <f>VLOOKUP(keyin[[#This Row],[中心頻率]],info!E:G,3,FALSE)</f>
        <v>FET</v>
      </c>
      <c r="G463" s="6">
        <v>42207</v>
      </c>
      <c r="H463" s="6">
        <v>44033</v>
      </c>
      <c r="I463" s="2">
        <f>VLOOKUP(keyin[[#This Row],[中心頻率]],info!E:G,2,FALSE)</f>
        <v>10</v>
      </c>
      <c r="J463" s="2">
        <f>VLOOKUP(keyin[[#This Row],[中心頻率2]],info!E:G,2,FALSE)</f>
        <v>8.6999999999999993</v>
      </c>
      <c r="K463" s="2" t="e">
        <f>VLOOKUP(keyin[[#This Row],[中心頻率3]],info!E:G,2,FALSE)</f>
        <v>#N/A</v>
      </c>
      <c r="L463" s="2" t="e">
        <f>VLOOKUP(keyin[[#This Row],[中心頻率4]],info!E:G,2,FALSE)</f>
        <v>#N/A</v>
      </c>
      <c r="M463" s="2">
        <v>2</v>
      </c>
      <c r="O463" s="4">
        <v>0</v>
      </c>
      <c r="P463" s="4">
        <v>1</v>
      </c>
      <c r="Q463" s="5"/>
    </row>
    <row r="464" spans="1:17" x14ac:dyDescent="0.25">
      <c r="A464" s="1" t="s">
        <v>913</v>
      </c>
      <c r="B464" s="2">
        <v>773</v>
      </c>
      <c r="C464" s="2">
        <v>1835</v>
      </c>
      <c r="D464" s="2">
        <v>1844.35</v>
      </c>
      <c r="E464" s="2">
        <v>2670</v>
      </c>
      <c r="F464" s="3" t="str">
        <f>VLOOKUP(keyin[[#This Row],[中心頻率]],info!E:G,3,FALSE)</f>
        <v>FET</v>
      </c>
      <c r="G464" s="6">
        <v>42607</v>
      </c>
      <c r="H464" s="6">
        <v>43702</v>
      </c>
      <c r="I464" s="2">
        <f>VLOOKUP(keyin[[#This Row],[中心頻率]],info!E:G,2,FALSE)</f>
        <v>10</v>
      </c>
      <c r="J464" s="2">
        <f>VLOOKUP(keyin[[#This Row],[中心頻率2]],info!E:G,2,FALSE)</f>
        <v>10</v>
      </c>
      <c r="K464" s="2">
        <f>VLOOKUP(keyin[[#This Row],[中心頻率3]],info!E:G,2,FALSE)</f>
        <v>8.6999999999999993</v>
      </c>
      <c r="L464" s="2">
        <f>VLOOKUP(keyin[[#This Row],[中心頻率4]],info!E:G,2,FALSE)</f>
        <v>20</v>
      </c>
      <c r="M464" s="2">
        <v>80</v>
      </c>
      <c r="O464" s="4">
        <v>0</v>
      </c>
      <c r="P464" s="4">
        <v>1</v>
      </c>
      <c r="Q464" s="5" t="s">
        <v>912</v>
      </c>
    </row>
    <row r="465" spans="1:17" x14ac:dyDescent="0.25">
      <c r="A465" s="1" t="s">
        <v>914</v>
      </c>
      <c r="B465" s="2">
        <v>763</v>
      </c>
      <c r="F465" s="3" t="str">
        <f>VLOOKUP(keyin[[#This Row],[中心頻率]],info!E:G,3,FALSE)</f>
        <v>GT</v>
      </c>
      <c r="G465" s="6">
        <v>41929</v>
      </c>
      <c r="H465" s="6">
        <v>43754</v>
      </c>
      <c r="I465" s="2">
        <f>VLOOKUP(keyin[[#This Row],[中心頻率]],info!E:G,2,FALSE)</f>
        <v>10</v>
      </c>
      <c r="J465" s="2" t="e">
        <f>VLOOKUP(keyin[[#This Row],[中心頻率2]],info!E:G,2,FALSE)</f>
        <v>#N/A</v>
      </c>
      <c r="K465" s="2" t="e">
        <f>VLOOKUP(keyin[[#This Row],[中心頻率3]],info!E:G,2,FALSE)</f>
        <v>#N/A</v>
      </c>
      <c r="L465" s="2" t="e">
        <f>VLOOKUP(keyin[[#This Row],[中心頻率4]],info!E:G,2,FALSE)</f>
        <v>#N/A</v>
      </c>
      <c r="M465" s="2">
        <v>40</v>
      </c>
      <c r="O465" s="4">
        <v>1</v>
      </c>
      <c r="P465" s="4">
        <v>1</v>
      </c>
      <c r="Q465" s="5"/>
    </row>
    <row r="466" spans="1:17" x14ac:dyDescent="0.25">
      <c r="A466" s="1" t="s">
        <v>915</v>
      </c>
      <c r="B466" s="2">
        <v>773</v>
      </c>
      <c r="C466" s="2">
        <v>1835</v>
      </c>
      <c r="D466" s="2">
        <v>1844.35</v>
      </c>
      <c r="F466" s="3" t="str">
        <f>VLOOKUP(keyin[[#This Row],[中心頻率]],info!E:G,3,FALSE)</f>
        <v>FET</v>
      </c>
      <c r="G466" s="6">
        <v>42184</v>
      </c>
      <c r="H466" s="6">
        <v>43766</v>
      </c>
      <c r="I466" s="2">
        <f>VLOOKUP(keyin[[#This Row],[中心頻率]],info!E:G,2,FALSE)</f>
        <v>10</v>
      </c>
      <c r="J466" s="2">
        <f>VLOOKUP(keyin[[#This Row],[中心頻率2]],info!E:G,2,FALSE)</f>
        <v>10</v>
      </c>
      <c r="K466" s="2">
        <f>VLOOKUP(keyin[[#This Row],[中心頻率3]],info!E:G,2,FALSE)</f>
        <v>8.6999999999999993</v>
      </c>
      <c r="L466" s="2" t="e">
        <f>VLOOKUP(keyin[[#This Row],[中心頻率4]],info!E:G,2,FALSE)</f>
        <v>#N/A</v>
      </c>
      <c r="M466" s="2">
        <v>60</v>
      </c>
      <c r="O466" s="4">
        <v>0</v>
      </c>
      <c r="P466" s="4">
        <v>1</v>
      </c>
      <c r="Q466" s="5"/>
    </row>
    <row r="467" spans="1:17" x14ac:dyDescent="0.25">
      <c r="A467" s="1" t="s">
        <v>916</v>
      </c>
      <c r="B467" s="2">
        <v>793</v>
      </c>
      <c r="C467" s="2">
        <v>1810.65</v>
      </c>
      <c r="F467" s="3" t="str">
        <f>VLOOKUP(keyin[[#This Row],[中心頻率]],info!E:G,3,FALSE)</f>
        <v>TWM</v>
      </c>
      <c r="G467" s="6">
        <v>42761</v>
      </c>
      <c r="H467" s="6">
        <v>43848</v>
      </c>
      <c r="I467" s="2">
        <f>VLOOKUP(keyin[[#This Row],[中心頻率]],info!E:G,2,FALSE)</f>
        <v>20</v>
      </c>
      <c r="J467" s="2">
        <f>VLOOKUP(keyin[[#This Row],[中心頻率2]],info!E:G,2,FALSE)</f>
        <v>11.3</v>
      </c>
      <c r="K467" s="2" t="e">
        <f>VLOOKUP(keyin[[#This Row],[中心頻率3]],info!E:G,2,FALSE)</f>
        <v>#N/A</v>
      </c>
      <c r="L467" s="2" t="e">
        <f>VLOOKUP(keyin[[#This Row],[中心頻率4]],info!E:G,2,FALSE)</f>
        <v>#N/A</v>
      </c>
      <c r="M467" s="2">
        <v>60</v>
      </c>
      <c r="O467" s="4">
        <v>1</v>
      </c>
      <c r="P467" s="4">
        <v>1</v>
      </c>
      <c r="Q467" s="5"/>
    </row>
    <row r="468" spans="1:17" x14ac:dyDescent="0.25">
      <c r="A468" s="1" t="s">
        <v>917</v>
      </c>
      <c r="B468" s="2">
        <v>945</v>
      </c>
      <c r="F468" s="3" t="str">
        <f>VLOOKUP(keyin[[#This Row],[中心頻率]],info!E:G,3,FALSE)</f>
        <v>CHT</v>
      </c>
      <c r="G468" s="6">
        <v>42051</v>
      </c>
      <c r="H468" s="6">
        <v>43876</v>
      </c>
      <c r="I468" s="2">
        <f>VLOOKUP(keyin[[#This Row],[中心頻率]],info!E:G,2,FALSE)</f>
        <v>10</v>
      </c>
      <c r="J468" s="2" t="e">
        <f>VLOOKUP(keyin[[#This Row],[中心頻率2]],info!E:G,2,FALSE)</f>
        <v>#N/A</v>
      </c>
      <c r="K468" s="2" t="e">
        <f>VLOOKUP(keyin[[#This Row],[中心頻率3]],info!E:G,2,FALSE)</f>
        <v>#N/A</v>
      </c>
      <c r="L468" s="2" t="e">
        <f>VLOOKUP(keyin[[#This Row],[中心頻率4]],info!E:G,2,FALSE)</f>
        <v>#N/A</v>
      </c>
      <c r="M468" s="2">
        <v>2.5</v>
      </c>
      <c r="O468" s="4">
        <v>0</v>
      </c>
      <c r="P468" s="4">
        <v>1</v>
      </c>
      <c r="Q468" s="5"/>
    </row>
    <row r="469" spans="1:17" x14ac:dyDescent="0.25">
      <c r="A469" s="1" t="s">
        <v>918</v>
      </c>
      <c r="B469" s="2">
        <v>945</v>
      </c>
      <c r="F469" s="3" t="str">
        <f>VLOOKUP(keyin[[#This Row],[中心頻率]],info!E:G,3,FALSE)</f>
        <v>CHT</v>
      </c>
      <c r="G469" s="6">
        <v>42073</v>
      </c>
      <c r="H469" s="6">
        <v>43899</v>
      </c>
      <c r="I469" s="2">
        <f>VLOOKUP(keyin[[#This Row],[中心頻率]],info!E:G,2,FALSE)</f>
        <v>10</v>
      </c>
      <c r="J469" s="2" t="e">
        <f>VLOOKUP(keyin[[#This Row],[中心頻率2]],info!E:G,2,FALSE)</f>
        <v>#N/A</v>
      </c>
      <c r="K469" s="2" t="e">
        <f>VLOOKUP(keyin[[#This Row],[中心頻率3]],info!E:G,2,FALSE)</f>
        <v>#N/A</v>
      </c>
      <c r="L469" s="2" t="e">
        <f>VLOOKUP(keyin[[#This Row],[中心頻率4]],info!E:G,2,FALSE)</f>
        <v>#N/A</v>
      </c>
      <c r="M469" s="2">
        <v>30</v>
      </c>
      <c r="O469" s="4">
        <v>10</v>
      </c>
      <c r="P469" s="4">
        <v>1</v>
      </c>
      <c r="Q469" s="5"/>
    </row>
    <row r="470" spans="1:17" x14ac:dyDescent="0.25">
      <c r="A470" s="1" t="s">
        <v>919</v>
      </c>
      <c r="B470" s="2">
        <v>935</v>
      </c>
      <c r="F470" s="3" t="str">
        <f>VLOOKUP(keyin[[#This Row],[中心頻率]],info!E:G,3,FALSE)</f>
        <v>T-STAR</v>
      </c>
      <c r="G470" s="6">
        <v>42251</v>
      </c>
      <c r="H470" s="6">
        <v>44077</v>
      </c>
      <c r="I470" s="2">
        <f>VLOOKUP(keyin[[#This Row],[中心頻率]],info!E:G,2,FALSE)</f>
        <v>10</v>
      </c>
      <c r="J470" s="2" t="e">
        <f>VLOOKUP(keyin[[#This Row],[中心頻率2]],info!E:G,2,FALSE)</f>
        <v>#N/A</v>
      </c>
      <c r="K470" s="2" t="e">
        <f>VLOOKUP(keyin[[#This Row],[中心頻率3]],info!E:G,2,FALSE)</f>
        <v>#N/A</v>
      </c>
      <c r="L470" s="2" t="e">
        <f>VLOOKUP(keyin[[#This Row],[中心頻率4]],info!E:G,2,FALSE)</f>
        <v>#N/A</v>
      </c>
      <c r="M470" s="2">
        <v>40</v>
      </c>
      <c r="O470" s="4">
        <v>0</v>
      </c>
      <c r="P470" s="4">
        <v>1</v>
      </c>
      <c r="Q470" s="5"/>
    </row>
    <row r="471" spans="1:17" x14ac:dyDescent="0.25">
      <c r="A471" s="1" t="s">
        <v>920</v>
      </c>
      <c r="B471" s="2">
        <v>793</v>
      </c>
      <c r="C471" s="2">
        <v>1810.65</v>
      </c>
      <c r="F471" s="3" t="str">
        <f>VLOOKUP(keyin[[#This Row],[中心頻率]],info!E:G,3,FALSE)</f>
        <v>TWM</v>
      </c>
      <c r="G471" s="6">
        <v>42751</v>
      </c>
      <c r="H471" s="6">
        <v>44503</v>
      </c>
      <c r="I471" s="2">
        <f>VLOOKUP(keyin[[#This Row],[中心頻率]],info!E:G,2,FALSE)</f>
        <v>20</v>
      </c>
      <c r="J471" s="2">
        <f>VLOOKUP(keyin[[#This Row],[中心頻率2]],info!E:G,2,FALSE)</f>
        <v>11.3</v>
      </c>
      <c r="K471" s="2" t="e">
        <f>VLOOKUP(keyin[[#This Row],[中心頻率3]],info!E:G,2,FALSE)</f>
        <v>#N/A</v>
      </c>
      <c r="L471" s="2" t="e">
        <f>VLOOKUP(keyin[[#This Row],[中心頻率4]],info!E:G,2,FALSE)</f>
        <v>#N/A</v>
      </c>
      <c r="M471" s="2">
        <v>60</v>
      </c>
      <c r="O471" s="4">
        <v>0</v>
      </c>
      <c r="P471" s="4">
        <v>1</v>
      </c>
      <c r="Q471" s="5"/>
    </row>
    <row r="472" spans="1:17" x14ac:dyDescent="0.25">
      <c r="A472" s="1" t="s">
        <v>921</v>
      </c>
      <c r="B472" s="2">
        <v>1835</v>
      </c>
      <c r="C472" s="2">
        <v>1844.35</v>
      </c>
      <c r="F472" s="3" t="str">
        <f>VLOOKUP(keyin[[#This Row],[中心頻率]],info!E:G,3,FALSE)</f>
        <v>FET</v>
      </c>
      <c r="G472" s="6">
        <v>42193</v>
      </c>
      <c r="H472" s="6">
        <v>44019</v>
      </c>
      <c r="I472" s="2">
        <f>VLOOKUP(keyin[[#This Row],[中心頻率]],info!E:G,2,FALSE)</f>
        <v>10</v>
      </c>
      <c r="J472" s="2">
        <f>VLOOKUP(keyin[[#This Row],[中心頻率2]],info!E:G,2,FALSE)</f>
        <v>8.6999999999999993</v>
      </c>
      <c r="K472" s="2" t="e">
        <f>VLOOKUP(keyin[[#This Row],[中心頻率3]],info!E:G,2,FALSE)</f>
        <v>#N/A</v>
      </c>
      <c r="L472" s="2" t="e">
        <f>VLOOKUP(keyin[[#This Row],[中心頻率4]],info!E:G,2,FALSE)</f>
        <v>#N/A</v>
      </c>
      <c r="M472" s="2">
        <v>30</v>
      </c>
      <c r="O472" s="4">
        <v>0</v>
      </c>
      <c r="P472" s="4">
        <v>1</v>
      </c>
      <c r="Q472" s="5"/>
    </row>
    <row r="473" spans="1:17" x14ac:dyDescent="0.25">
      <c r="A473" s="1" t="s">
        <v>922</v>
      </c>
      <c r="B473" s="2">
        <v>1835</v>
      </c>
      <c r="C473" s="2">
        <v>1844.35</v>
      </c>
      <c r="F473" s="3" t="str">
        <f>VLOOKUP(keyin[[#This Row],[中心頻率]],info!E:G,3,FALSE)</f>
        <v>FET</v>
      </c>
      <c r="G473" s="6">
        <v>42207</v>
      </c>
      <c r="H473" s="6">
        <v>44033</v>
      </c>
      <c r="I473" s="2">
        <f>VLOOKUP(keyin[[#This Row],[中心頻率]],info!E:G,2,FALSE)</f>
        <v>10</v>
      </c>
      <c r="J473" s="2">
        <f>VLOOKUP(keyin[[#This Row],[中心頻率2]],info!E:G,2,FALSE)</f>
        <v>8.6999999999999993</v>
      </c>
      <c r="K473" s="2" t="e">
        <f>VLOOKUP(keyin[[#This Row],[中心頻率3]],info!E:G,2,FALSE)</f>
        <v>#N/A</v>
      </c>
      <c r="L473" s="2" t="e">
        <f>VLOOKUP(keyin[[#This Row],[中心頻率4]],info!E:G,2,FALSE)</f>
        <v>#N/A</v>
      </c>
      <c r="M473" s="2">
        <v>30</v>
      </c>
      <c r="O473" s="4">
        <v>0</v>
      </c>
      <c r="P473" s="4">
        <v>1</v>
      </c>
      <c r="Q473" s="5"/>
    </row>
    <row r="474" spans="1:17" x14ac:dyDescent="0.25">
      <c r="A474" s="1" t="s">
        <v>923</v>
      </c>
      <c r="B474" s="2">
        <v>1844.35</v>
      </c>
      <c r="C474" s="2">
        <v>1835</v>
      </c>
      <c r="F474" s="3" t="str">
        <f>VLOOKUP(keyin[[#This Row],[中心頻率]],info!E:G,3,FALSE)</f>
        <v>FET</v>
      </c>
      <c r="G474" s="6">
        <v>42214</v>
      </c>
      <c r="H474" s="6">
        <v>44040</v>
      </c>
      <c r="I474" s="2">
        <f>VLOOKUP(keyin[[#This Row],[中心頻率]],info!E:G,2,FALSE)</f>
        <v>8.6999999999999993</v>
      </c>
      <c r="J474" s="2">
        <f>VLOOKUP(keyin[[#This Row],[中心頻率2]],info!E:G,2,FALSE)</f>
        <v>10</v>
      </c>
      <c r="K474" s="2" t="e">
        <f>VLOOKUP(keyin[[#This Row],[中心頻率3]],info!E:G,2,FALSE)</f>
        <v>#N/A</v>
      </c>
      <c r="L474" s="2" t="e">
        <f>VLOOKUP(keyin[[#This Row],[中心頻率4]],info!E:G,2,FALSE)</f>
        <v>#N/A</v>
      </c>
      <c r="M474" s="2">
        <v>2</v>
      </c>
      <c r="O474" s="4">
        <v>0</v>
      </c>
      <c r="P474" s="4">
        <v>1</v>
      </c>
      <c r="Q474" s="5"/>
    </row>
    <row r="475" spans="1:17" x14ac:dyDescent="0.25">
      <c r="A475" s="1" t="s">
        <v>924</v>
      </c>
      <c r="B475" s="2">
        <v>1857.5</v>
      </c>
      <c r="F475" s="3" t="str">
        <f>VLOOKUP(keyin[[#This Row],[中心頻率]],info!E:G,3,FALSE)</f>
        <v>CHT</v>
      </c>
      <c r="G475" s="6">
        <v>42317</v>
      </c>
      <c r="H475" s="6">
        <v>44143</v>
      </c>
      <c r="I475" s="2">
        <f>VLOOKUP(keyin[[#This Row],[中心頻率]],info!E:G,2,FALSE)</f>
        <v>15</v>
      </c>
      <c r="J475" s="2" t="e">
        <f>VLOOKUP(keyin[[#This Row],[中心頻率2]],info!E:G,2,FALSE)</f>
        <v>#N/A</v>
      </c>
      <c r="K475" s="2" t="e">
        <f>VLOOKUP(keyin[[#This Row],[中心頻率3]],info!E:G,2,FALSE)</f>
        <v>#N/A</v>
      </c>
      <c r="L475" s="2" t="e">
        <f>VLOOKUP(keyin[[#This Row],[中心頻率4]],info!E:G,2,FALSE)</f>
        <v>#N/A</v>
      </c>
      <c r="M475" s="2">
        <v>60</v>
      </c>
      <c r="O475" s="4">
        <v>0</v>
      </c>
      <c r="P475" s="4">
        <v>1</v>
      </c>
      <c r="Q475" s="5"/>
    </row>
    <row r="476" spans="1:17" x14ac:dyDescent="0.25">
      <c r="A476" s="1" t="s">
        <v>926</v>
      </c>
      <c r="B476" s="2">
        <v>935</v>
      </c>
      <c r="C476" s="2">
        <v>2630</v>
      </c>
      <c r="F476" s="3" t="str">
        <f>VLOOKUP(keyin[[#This Row],[中心頻率]],info!E:G,3,FALSE)</f>
        <v>T-STAR</v>
      </c>
      <c r="G476" s="6">
        <v>42467</v>
      </c>
      <c r="H476" s="6">
        <v>43726</v>
      </c>
      <c r="I476" s="2">
        <f>VLOOKUP(keyin[[#This Row],[中心頻率]],info!E:G,2,FALSE)</f>
        <v>10</v>
      </c>
      <c r="J476" s="2">
        <f>VLOOKUP(keyin[[#This Row],[中心頻率2]],info!E:G,2,FALSE)</f>
        <v>20</v>
      </c>
      <c r="K476" s="2" t="e">
        <f>VLOOKUP(keyin[[#This Row],[中心頻率3]],info!E:G,2,FALSE)</f>
        <v>#N/A</v>
      </c>
      <c r="L476" s="2" t="e">
        <f>VLOOKUP(keyin[[#This Row],[中心頻率4]],info!E:G,2,FALSE)</f>
        <v>#N/A</v>
      </c>
      <c r="M476" s="2">
        <v>160</v>
      </c>
      <c r="O476" s="4">
        <v>10</v>
      </c>
      <c r="P476" s="4">
        <v>1</v>
      </c>
      <c r="Q476" s="5" t="s">
        <v>925</v>
      </c>
    </row>
    <row r="477" spans="1:17" x14ac:dyDescent="0.25">
      <c r="A477" s="1" t="s">
        <v>927</v>
      </c>
      <c r="B477" s="2">
        <v>773</v>
      </c>
      <c r="C477" s="2">
        <v>1835</v>
      </c>
      <c r="D477" s="2">
        <v>1844.35</v>
      </c>
      <c r="E477" s="2">
        <v>2670</v>
      </c>
      <c r="F477" s="3" t="str">
        <f>VLOOKUP(keyin[[#This Row],[中心頻率]],info!E:G,3,FALSE)</f>
        <v>FET</v>
      </c>
      <c r="G477" s="6">
        <v>42625</v>
      </c>
      <c r="H477" s="6">
        <v>43766</v>
      </c>
      <c r="I477" s="2">
        <f>VLOOKUP(keyin[[#This Row],[中心頻率]],info!E:G,2,FALSE)</f>
        <v>10</v>
      </c>
      <c r="J477" s="2">
        <f>VLOOKUP(keyin[[#This Row],[中心頻率2]],info!E:G,2,FALSE)</f>
        <v>10</v>
      </c>
      <c r="K477" s="2">
        <f>VLOOKUP(keyin[[#This Row],[中心頻率3]],info!E:G,2,FALSE)</f>
        <v>8.6999999999999993</v>
      </c>
      <c r="L477" s="2">
        <f>VLOOKUP(keyin[[#This Row],[中心頻率4]],info!E:G,2,FALSE)</f>
        <v>20</v>
      </c>
      <c r="M477" s="2">
        <v>80</v>
      </c>
      <c r="O477" s="4">
        <v>1</v>
      </c>
      <c r="P477" s="4">
        <v>1</v>
      </c>
      <c r="Q477" s="5"/>
    </row>
    <row r="478" spans="1:17" x14ac:dyDescent="0.25">
      <c r="A478" s="1" t="s">
        <v>928</v>
      </c>
      <c r="B478" s="2">
        <v>1857.5</v>
      </c>
      <c r="C478" s="2">
        <v>945</v>
      </c>
      <c r="D478" s="2">
        <v>2650</v>
      </c>
      <c r="F478" s="3" t="str">
        <f>VLOOKUP(keyin[[#This Row],[中心頻率]],info!E:G,3,FALSE)</f>
        <v>CHT</v>
      </c>
      <c r="G478" s="6">
        <v>42447</v>
      </c>
      <c r="H478" s="6">
        <v>43835</v>
      </c>
      <c r="I478" s="2">
        <f>VLOOKUP(keyin[[#This Row],[中心頻率]],info!E:G,2,FALSE)</f>
        <v>15</v>
      </c>
      <c r="J478" s="2">
        <f>VLOOKUP(keyin[[#This Row],[中心頻率2]],info!E:G,2,FALSE)</f>
        <v>10</v>
      </c>
      <c r="K478" s="2">
        <f>VLOOKUP(keyin[[#This Row],[中心頻率3]],info!E:G,2,FALSE)</f>
        <v>20</v>
      </c>
      <c r="L478" s="2" t="e">
        <f>VLOOKUP(keyin[[#This Row],[中心頻率4]],info!E:G,2,FALSE)</f>
        <v>#N/A</v>
      </c>
      <c r="M478" s="2">
        <v>40</v>
      </c>
      <c r="O478" s="4">
        <v>1</v>
      </c>
      <c r="P478" s="4">
        <v>1</v>
      </c>
      <c r="Q478" s="5"/>
    </row>
    <row r="479" spans="1:17" x14ac:dyDescent="0.25">
      <c r="A479" s="1" t="s">
        <v>929</v>
      </c>
      <c r="B479" s="2">
        <v>763</v>
      </c>
      <c r="F479" s="3" t="str">
        <f>VLOOKUP(keyin[[#This Row],[中心頻率]],info!E:G,3,FALSE)</f>
        <v>GT</v>
      </c>
      <c r="G479" s="6">
        <v>42167</v>
      </c>
      <c r="H479" s="6">
        <v>43993</v>
      </c>
      <c r="I479" s="2">
        <f>VLOOKUP(keyin[[#This Row],[中心頻率]],info!E:G,2,FALSE)</f>
        <v>10</v>
      </c>
      <c r="J479" s="2" t="e">
        <f>VLOOKUP(keyin[[#This Row],[中心頻率2]],info!E:G,2,FALSE)</f>
        <v>#N/A</v>
      </c>
      <c r="K479" s="2" t="e">
        <f>VLOOKUP(keyin[[#This Row],[中心頻率3]],info!E:G,2,FALSE)</f>
        <v>#N/A</v>
      </c>
      <c r="L479" s="2" t="e">
        <f>VLOOKUP(keyin[[#This Row],[中心頻率4]],info!E:G,2,FALSE)</f>
        <v>#N/A</v>
      </c>
      <c r="M479" s="2">
        <v>40</v>
      </c>
      <c r="O479" s="4">
        <v>1</v>
      </c>
      <c r="P479" s="4">
        <v>1</v>
      </c>
      <c r="Q479" s="5"/>
    </row>
    <row r="480" spans="1:17" x14ac:dyDescent="0.25">
      <c r="A480" s="1" t="s">
        <v>931</v>
      </c>
      <c r="B480" s="2">
        <v>793</v>
      </c>
      <c r="C480" s="2">
        <v>1810.65</v>
      </c>
      <c r="F480" s="3" t="str">
        <f>VLOOKUP(keyin[[#This Row],[中心頻率]],info!E:G,3,FALSE)</f>
        <v>TWM</v>
      </c>
      <c r="G480" s="6">
        <v>42751</v>
      </c>
      <c r="H480" s="6">
        <v>44503</v>
      </c>
      <c r="I480" s="2">
        <f>VLOOKUP(keyin[[#This Row],[中心頻率]],info!E:G,2,FALSE)</f>
        <v>20</v>
      </c>
      <c r="J480" s="2">
        <f>VLOOKUP(keyin[[#This Row],[中心頻率2]],info!E:G,2,FALSE)</f>
        <v>11.3</v>
      </c>
      <c r="K480" s="2" t="e">
        <f>VLOOKUP(keyin[[#This Row],[中心頻率3]],info!E:G,2,FALSE)</f>
        <v>#N/A</v>
      </c>
      <c r="L480" s="2" t="e">
        <f>VLOOKUP(keyin[[#This Row],[中心頻率4]],info!E:G,2,FALSE)</f>
        <v>#N/A</v>
      </c>
      <c r="M480" s="2">
        <v>60</v>
      </c>
      <c r="O480" s="4">
        <v>10</v>
      </c>
      <c r="P480" s="4">
        <v>1</v>
      </c>
      <c r="Q480" s="5" t="s">
        <v>930</v>
      </c>
    </row>
    <row r="481" spans="1:17" x14ac:dyDescent="0.25">
      <c r="A481" s="1" t="s">
        <v>932</v>
      </c>
      <c r="B481" s="2">
        <v>1857.5</v>
      </c>
      <c r="F481" s="3" t="str">
        <f>VLOOKUP(keyin[[#This Row],[中心頻率]],info!E:G,3,FALSE)</f>
        <v>CHT</v>
      </c>
      <c r="G481" s="6">
        <v>42355</v>
      </c>
      <c r="H481" s="6">
        <v>44181</v>
      </c>
      <c r="I481" s="2">
        <f>VLOOKUP(keyin[[#This Row],[中心頻率]],info!E:G,2,FALSE)</f>
        <v>15</v>
      </c>
      <c r="J481" s="2" t="e">
        <f>VLOOKUP(keyin[[#This Row],[中心頻率2]],info!E:G,2,FALSE)</f>
        <v>#N/A</v>
      </c>
      <c r="K481" s="2" t="e">
        <f>VLOOKUP(keyin[[#This Row],[中心頻率3]],info!E:G,2,FALSE)</f>
        <v>#N/A</v>
      </c>
      <c r="L481" s="2" t="e">
        <f>VLOOKUP(keyin[[#This Row],[中心頻率4]],info!E:G,2,FALSE)</f>
        <v>#N/A</v>
      </c>
      <c r="M481" s="2">
        <v>60</v>
      </c>
      <c r="O481" s="4">
        <v>11</v>
      </c>
      <c r="P481" s="4">
        <v>1</v>
      </c>
      <c r="Q481" s="5"/>
    </row>
    <row r="482" spans="1:17" x14ac:dyDescent="0.25">
      <c r="A482" s="1" t="s">
        <v>934</v>
      </c>
      <c r="B482" s="2">
        <v>793</v>
      </c>
      <c r="C482" s="2">
        <v>1810.65</v>
      </c>
      <c r="F482" s="3" t="str">
        <f>VLOOKUP(keyin[[#This Row],[中心頻率]],info!E:G,3,FALSE)</f>
        <v>TWM</v>
      </c>
      <c r="G482" s="6">
        <v>42670</v>
      </c>
      <c r="H482" s="6">
        <v>43704</v>
      </c>
      <c r="I482" s="2">
        <f>VLOOKUP(keyin[[#This Row],[中心頻率]],info!E:G,2,FALSE)</f>
        <v>20</v>
      </c>
      <c r="J482" s="2">
        <f>VLOOKUP(keyin[[#This Row],[中心頻率2]],info!E:G,2,FALSE)</f>
        <v>11.3</v>
      </c>
      <c r="K482" s="2" t="e">
        <f>VLOOKUP(keyin[[#This Row],[中心頻率3]],info!E:G,2,FALSE)</f>
        <v>#N/A</v>
      </c>
      <c r="L482" s="2" t="e">
        <f>VLOOKUP(keyin[[#This Row],[中心頻率4]],info!E:G,2,FALSE)</f>
        <v>#N/A</v>
      </c>
      <c r="M482" s="2">
        <v>60</v>
      </c>
      <c r="O482" s="4">
        <v>1</v>
      </c>
      <c r="P482" s="4">
        <v>1</v>
      </c>
      <c r="Q482" s="5" t="s">
        <v>933</v>
      </c>
    </row>
    <row r="483" spans="1:17" x14ac:dyDescent="0.25">
      <c r="A483" s="1" t="s">
        <v>935</v>
      </c>
      <c r="B483" s="2">
        <v>773</v>
      </c>
      <c r="F483" s="3" t="str">
        <f>VLOOKUP(keyin[[#This Row],[中心頻率]],info!E:G,3,FALSE)</f>
        <v>FET</v>
      </c>
      <c r="G483" s="6">
        <v>41941</v>
      </c>
      <c r="H483" s="6">
        <v>43766</v>
      </c>
      <c r="I483" s="2">
        <f>VLOOKUP(keyin[[#This Row],[中心頻率]],info!E:G,2,FALSE)</f>
        <v>10</v>
      </c>
      <c r="J483" s="2" t="e">
        <f>VLOOKUP(keyin[[#This Row],[中心頻率2]],info!E:G,2,FALSE)</f>
        <v>#N/A</v>
      </c>
      <c r="K483" s="2" t="e">
        <f>VLOOKUP(keyin[[#This Row],[中心頻率3]],info!E:G,2,FALSE)</f>
        <v>#N/A</v>
      </c>
      <c r="L483" s="2" t="e">
        <f>VLOOKUP(keyin[[#This Row],[中心頻率4]],info!E:G,2,FALSE)</f>
        <v>#N/A</v>
      </c>
      <c r="M483" s="2">
        <v>40</v>
      </c>
      <c r="O483" s="4">
        <v>1</v>
      </c>
      <c r="P483" s="4">
        <v>1</v>
      </c>
      <c r="Q483" s="5"/>
    </row>
    <row r="484" spans="1:17" x14ac:dyDescent="0.25">
      <c r="A484" s="1" t="s">
        <v>936</v>
      </c>
      <c r="B484" s="2">
        <v>945</v>
      </c>
      <c r="F484" s="3" t="str">
        <f>VLOOKUP(keyin[[#This Row],[中心頻率]],info!E:G,3,FALSE)</f>
        <v>CHT</v>
      </c>
      <c r="G484" s="6">
        <v>41963</v>
      </c>
      <c r="H484" s="6">
        <v>43788</v>
      </c>
      <c r="I484" s="2">
        <f>VLOOKUP(keyin[[#This Row],[中心頻率]],info!E:G,2,FALSE)</f>
        <v>10</v>
      </c>
      <c r="J484" s="2" t="e">
        <f>VLOOKUP(keyin[[#This Row],[中心頻率2]],info!E:G,2,FALSE)</f>
        <v>#N/A</v>
      </c>
      <c r="K484" s="2" t="e">
        <f>VLOOKUP(keyin[[#This Row],[中心頻率3]],info!E:G,2,FALSE)</f>
        <v>#N/A</v>
      </c>
      <c r="L484" s="2" t="e">
        <f>VLOOKUP(keyin[[#This Row],[中心頻率4]],info!E:G,2,FALSE)</f>
        <v>#N/A</v>
      </c>
      <c r="M484" s="2">
        <v>30</v>
      </c>
      <c r="O484" s="4">
        <v>10</v>
      </c>
      <c r="P484" s="4">
        <v>1</v>
      </c>
      <c r="Q484" s="5"/>
    </row>
    <row r="485" spans="1:17" x14ac:dyDescent="0.25">
      <c r="A485" s="1" t="s">
        <v>937</v>
      </c>
      <c r="B485" s="2">
        <v>945</v>
      </c>
      <c r="F485" s="3" t="str">
        <f>VLOOKUP(keyin[[#This Row],[中心頻率]],info!E:G,3,FALSE)</f>
        <v>CHT</v>
      </c>
      <c r="G485" s="6">
        <v>41963</v>
      </c>
      <c r="H485" s="6">
        <v>43788</v>
      </c>
      <c r="I485" s="2">
        <f>VLOOKUP(keyin[[#This Row],[中心頻率]],info!E:G,2,FALSE)</f>
        <v>10</v>
      </c>
      <c r="J485" s="2" t="e">
        <f>VLOOKUP(keyin[[#This Row],[中心頻率2]],info!E:G,2,FALSE)</f>
        <v>#N/A</v>
      </c>
      <c r="K485" s="2" t="e">
        <f>VLOOKUP(keyin[[#This Row],[中心頻率3]],info!E:G,2,FALSE)</f>
        <v>#N/A</v>
      </c>
      <c r="L485" s="2" t="e">
        <f>VLOOKUP(keyin[[#This Row],[中心頻率4]],info!E:G,2,FALSE)</f>
        <v>#N/A</v>
      </c>
      <c r="M485" s="2">
        <v>30</v>
      </c>
      <c r="O485" s="4">
        <v>10</v>
      </c>
      <c r="P485" s="4">
        <v>1</v>
      </c>
      <c r="Q485" s="5"/>
    </row>
    <row r="486" spans="1:17" x14ac:dyDescent="0.25">
      <c r="A486" s="1" t="s">
        <v>938</v>
      </c>
      <c r="B486" s="2">
        <v>945</v>
      </c>
      <c r="F486" s="3" t="str">
        <f>VLOOKUP(keyin[[#This Row],[中心頻率]],info!E:G,3,FALSE)</f>
        <v>CHT</v>
      </c>
      <c r="G486" s="6">
        <v>41963</v>
      </c>
      <c r="H486" s="6">
        <v>43788</v>
      </c>
      <c r="I486" s="2">
        <f>VLOOKUP(keyin[[#This Row],[中心頻率]],info!E:G,2,FALSE)</f>
        <v>10</v>
      </c>
      <c r="J486" s="2" t="e">
        <f>VLOOKUP(keyin[[#This Row],[中心頻率2]],info!E:G,2,FALSE)</f>
        <v>#N/A</v>
      </c>
      <c r="K486" s="2" t="e">
        <f>VLOOKUP(keyin[[#This Row],[中心頻率3]],info!E:G,2,FALSE)</f>
        <v>#N/A</v>
      </c>
      <c r="L486" s="2" t="e">
        <f>VLOOKUP(keyin[[#This Row],[中心頻率4]],info!E:G,2,FALSE)</f>
        <v>#N/A</v>
      </c>
      <c r="M486" s="2">
        <v>30</v>
      </c>
      <c r="O486" s="4">
        <v>10</v>
      </c>
      <c r="P486" s="4">
        <v>1</v>
      </c>
      <c r="Q486" s="5"/>
    </row>
    <row r="487" spans="1:17" x14ac:dyDescent="0.25">
      <c r="A487" s="1" t="s">
        <v>939</v>
      </c>
      <c r="B487" s="2">
        <v>945</v>
      </c>
      <c r="F487" s="3" t="str">
        <f>VLOOKUP(keyin[[#This Row],[中心頻率]],info!E:G,3,FALSE)</f>
        <v>CHT</v>
      </c>
      <c r="G487" s="6">
        <v>41963</v>
      </c>
      <c r="H487" s="6">
        <v>43788</v>
      </c>
      <c r="I487" s="2">
        <f>VLOOKUP(keyin[[#This Row],[中心頻率]],info!E:G,2,FALSE)</f>
        <v>10</v>
      </c>
      <c r="J487" s="2" t="e">
        <f>VLOOKUP(keyin[[#This Row],[中心頻率2]],info!E:G,2,FALSE)</f>
        <v>#N/A</v>
      </c>
      <c r="K487" s="2" t="e">
        <f>VLOOKUP(keyin[[#This Row],[中心頻率3]],info!E:G,2,FALSE)</f>
        <v>#N/A</v>
      </c>
      <c r="L487" s="2" t="e">
        <f>VLOOKUP(keyin[[#This Row],[中心頻率4]],info!E:G,2,FALSE)</f>
        <v>#N/A</v>
      </c>
      <c r="M487" s="2">
        <v>30</v>
      </c>
      <c r="O487" s="4">
        <v>10</v>
      </c>
      <c r="P487" s="4">
        <v>1</v>
      </c>
      <c r="Q487" s="5"/>
    </row>
    <row r="488" spans="1:17" x14ac:dyDescent="0.25">
      <c r="A488" s="1" t="s">
        <v>940</v>
      </c>
      <c r="B488" s="2">
        <v>1835</v>
      </c>
      <c r="C488" s="2">
        <v>1844.35</v>
      </c>
      <c r="D488" s="2">
        <v>2670</v>
      </c>
      <c r="E488" s="2">
        <v>773</v>
      </c>
      <c r="F488" s="3" t="str">
        <f>VLOOKUP(keyin[[#This Row],[中心頻率]],info!E:G,3,FALSE)</f>
        <v>FET</v>
      </c>
      <c r="G488" s="6">
        <v>42466</v>
      </c>
      <c r="H488" s="6">
        <v>43809</v>
      </c>
      <c r="I488" s="2">
        <f>VLOOKUP(keyin[[#This Row],[中心頻率]],info!E:G,2,FALSE)</f>
        <v>10</v>
      </c>
      <c r="J488" s="2">
        <f>VLOOKUP(keyin[[#This Row],[中心頻率2]],info!E:G,2,FALSE)</f>
        <v>8.6999999999999993</v>
      </c>
      <c r="K488" s="2">
        <f>VLOOKUP(keyin[[#This Row],[中心頻率3]],info!E:G,2,FALSE)</f>
        <v>20</v>
      </c>
      <c r="L488" s="2">
        <f>VLOOKUP(keyin[[#This Row],[中心頻率4]],info!E:G,2,FALSE)</f>
        <v>10</v>
      </c>
      <c r="M488" s="2">
        <v>80</v>
      </c>
      <c r="O488" s="4">
        <v>1</v>
      </c>
      <c r="P488" s="4">
        <v>1</v>
      </c>
      <c r="Q488" s="5"/>
    </row>
    <row r="489" spans="1:17" x14ac:dyDescent="0.25">
      <c r="A489" s="1" t="s">
        <v>941</v>
      </c>
      <c r="B489" s="2">
        <v>1857.5</v>
      </c>
      <c r="C489" s="2">
        <v>945</v>
      </c>
      <c r="D489" s="2">
        <v>2650</v>
      </c>
      <c r="F489" s="3" t="str">
        <f>VLOOKUP(keyin[[#This Row],[中心頻率]],info!E:G,3,FALSE)</f>
        <v>CHT</v>
      </c>
      <c r="G489" s="6">
        <v>42572</v>
      </c>
      <c r="H489" s="6">
        <v>43843</v>
      </c>
      <c r="I489" s="2">
        <f>VLOOKUP(keyin[[#This Row],[中心頻率]],info!E:G,2,FALSE)</f>
        <v>15</v>
      </c>
      <c r="J489" s="2">
        <f>VLOOKUP(keyin[[#This Row],[中心頻率2]],info!E:G,2,FALSE)</f>
        <v>10</v>
      </c>
      <c r="K489" s="2">
        <f>VLOOKUP(keyin[[#This Row],[中心頻率3]],info!E:G,2,FALSE)</f>
        <v>20</v>
      </c>
      <c r="L489" s="2" t="e">
        <f>VLOOKUP(keyin[[#This Row],[中心頻率4]],info!E:G,2,FALSE)</f>
        <v>#N/A</v>
      </c>
      <c r="M489" s="2">
        <v>40</v>
      </c>
      <c r="O489" s="4">
        <v>1</v>
      </c>
      <c r="P489" s="4">
        <v>1</v>
      </c>
      <c r="Q489" s="5"/>
    </row>
    <row r="490" spans="1:17" x14ac:dyDescent="0.25">
      <c r="A490" s="1" t="s">
        <v>942</v>
      </c>
      <c r="B490" s="2">
        <v>773</v>
      </c>
      <c r="C490" s="2">
        <v>2670</v>
      </c>
      <c r="F490" s="3" t="str">
        <f>VLOOKUP(keyin[[#This Row],[中心頻率]],info!E:G,3,FALSE)</f>
        <v>FET</v>
      </c>
      <c r="G490" s="6">
        <v>42648</v>
      </c>
      <c r="H490" s="6">
        <v>43855</v>
      </c>
      <c r="I490" s="2">
        <f>VLOOKUP(keyin[[#This Row],[中心頻率]],info!E:G,2,FALSE)</f>
        <v>10</v>
      </c>
      <c r="J490" s="2">
        <f>VLOOKUP(keyin[[#This Row],[中心頻率2]],info!E:G,2,FALSE)</f>
        <v>20</v>
      </c>
      <c r="K490" s="2" t="e">
        <f>VLOOKUP(keyin[[#This Row],[中心頻率3]],info!E:G,2,FALSE)</f>
        <v>#N/A</v>
      </c>
      <c r="L490" s="2" t="e">
        <f>VLOOKUP(keyin[[#This Row],[中心頻率4]],info!E:G,2,FALSE)</f>
        <v>#N/A</v>
      </c>
      <c r="M490" s="2">
        <v>80</v>
      </c>
      <c r="O490" s="4">
        <v>1</v>
      </c>
      <c r="P490" s="4">
        <v>1</v>
      </c>
      <c r="Q490" s="5"/>
    </row>
    <row r="491" spans="1:17" x14ac:dyDescent="0.25">
      <c r="A491" s="1" t="s">
        <v>943</v>
      </c>
      <c r="B491" s="2">
        <v>2670</v>
      </c>
      <c r="C491" s="2">
        <v>773</v>
      </c>
      <c r="D491" s="2">
        <v>1835</v>
      </c>
      <c r="E491" s="2">
        <v>1844.35</v>
      </c>
      <c r="F491" s="3" t="str">
        <f>VLOOKUP(keyin[[#This Row],[中心頻率]],info!E:G,3,FALSE)</f>
        <v>FET</v>
      </c>
      <c r="G491" s="6">
        <v>42607</v>
      </c>
      <c r="H491" s="6">
        <v>43850</v>
      </c>
      <c r="I491" s="2">
        <f>VLOOKUP(keyin[[#This Row],[中心頻率]],info!E:G,2,FALSE)</f>
        <v>20</v>
      </c>
      <c r="J491" s="2">
        <f>VLOOKUP(keyin[[#This Row],[中心頻率2]],info!E:G,2,FALSE)</f>
        <v>10</v>
      </c>
      <c r="K491" s="2">
        <f>VLOOKUP(keyin[[#This Row],[中心頻率3]],info!E:G,2,FALSE)</f>
        <v>10</v>
      </c>
      <c r="L491" s="2">
        <f>VLOOKUP(keyin[[#This Row],[中心頻率4]],info!E:G,2,FALSE)</f>
        <v>8.6999999999999993</v>
      </c>
      <c r="M491" s="2">
        <v>80</v>
      </c>
      <c r="O491" s="4">
        <v>0</v>
      </c>
      <c r="P491" s="4">
        <v>1</v>
      </c>
      <c r="Q491" s="5"/>
    </row>
    <row r="492" spans="1:17" x14ac:dyDescent="0.25">
      <c r="A492" s="1" t="s">
        <v>944</v>
      </c>
      <c r="B492" s="2">
        <v>935</v>
      </c>
      <c r="C492" s="2">
        <v>2630</v>
      </c>
      <c r="F492" s="3" t="str">
        <f>VLOOKUP(keyin[[#This Row],[中心頻率]],info!E:G,3,FALSE)</f>
        <v>T-STAR</v>
      </c>
      <c r="G492" s="6">
        <v>42705</v>
      </c>
      <c r="H492" s="6">
        <v>43869</v>
      </c>
      <c r="I492" s="2">
        <f>VLOOKUP(keyin[[#This Row],[中心頻率]],info!E:G,2,FALSE)</f>
        <v>10</v>
      </c>
      <c r="J492" s="2">
        <f>VLOOKUP(keyin[[#This Row],[中心頻率2]],info!E:G,2,FALSE)</f>
        <v>20</v>
      </c>
      <c r="K492" s="2" t="e">
        <f>VLOOKUP(keyin[[#This Row],[中心頻率3]],info!E:G,2,FALSE)</f>
        <v>#N/A</v>
      </c>
      <c r="L492" s="2" t="e">
        <f>VLOOKUP(keyin[[#This Row],[中心頻率4]],info!E:G,2,FALSE)</f>
        <v>#N/A</v>
      </c>
      <c r="M492" s="2">
        <v>160</v>
      </c>
      <c r="O492" s="4">
        <v>10</v>
      </c>
      <c r="P492" s="4">
        <v>1</v>
      </c>
      <c r="Q492" s="5"/>
    </row>
    <row r="493" spans="1:17" x14ac:dyDescent="0.25">
      <c r="A493" s="1" t="s">
        <v>945</v>
      </c>
      <c r="B493" s="2">
        <v>945</v>
      </c>
      <c r="F493" s="3" t="str">
        <f>VLOOKUP(keyin[[#This Row],[中心頻率]],info!E:G,3,FALSE)</f>
        <v>CHT</v>
      </c>
      <c r="G493" s="6">
        <v>42051</v>
      </c>
      <c r="H493" s="6">
        <v>43876</v>
      </c>
      <c r="I493" s="2">
        <f>VLOOKUP(keyin[[#This Row],[中心頻率]],info!E:G,2,FALSE)</f>
        <v>10</v>
      </c>
      <c r="J493" s="2" t="e">
        <f>VLOOKUP(keyin[[#This Row],[中心頻率2]],info!E:G,2,FALSE)</f>
        <v>#N/A</v>
      </c>
      <c r="K493" s="2" t="e">
        <f>VLOOKUP(keyin[[#This Row],[中心頻率3]],info!E:G,2,FALSE)</f>
        <v>#N/A</v>
      </c>
      <c r="L493" s="2" t="e">
        <f>VLOOKUP(keyin[[#This Row],[中心頻率4]],info!E:G,2,FALSE)</f>
        <v>#N/A</v>
      </c>
      <c r="M493" s="2">
        <v>30</v>
      </c>
      <c r="O493" s="4">
        <v>0</v>
      </c>
      <c r="P493" s="4">
        <v>1</v>
      </c>
      <c r="Q493" s="5"/>
    </row>
    <row r="494" spans="1:17" x14ac:dyDescent="0.25">
      <c r="A494" s="1" t="s">
        <v>946</v>
      </c>
      <c r="B494" s="2">
        <v>945</v>
      </c>
      <c r="F494" s="3" t="str">
        <f>VLOOKUP(keyin[[#This Row],[中心頻率]],info!E:G,3,FALSE)</f>
        <v>CHT</v>
      </c>
      <c r="G494" s="6">
        <v>42051</v>
      </c>
      <c r="H494" s="6">
        <v>43876</v>
      </c>
      <c r="I494" s="2">
        <f>VLOOKUP(keyin[[#This Row],[中心頻率]],info!E:G,2,FALSE)</f>
        <v>10</v>
      </c>
      <c r="J494" s="2" t="e">
        <f>VLOOKUP(keyin[[#This Row],[中心頻率2]],info!E:G,2,FALSE)</f>
        <v>#N/A</v>
      </c>
      <c r="K494" s="2" t="e">
        <f>VLOOKUP(keyin[[#This Row],[中心頻率3]],info!E:G,2,FALSE)</f>
        <v>#N/A</v>
      </c>
      <c r="L494" s="2" t="e">
        <f>VLOOKUP(keyin[[#This Row],[中心頻率4]],info!E:G,2,FALSE)</f>
        <v>#N/A</v>
      </c>
      <c r="M494" s="2">
        <v>20</v>
      </c>
      <c r="O494" s="4">
        <v>0</v>
      </c>
      <c r="P494" s="4">
        <v>1</v>
      </c>
      <c r="Q494" s="5"/>
    </row>
    <row r="495" spans="1:17" x14ac:dyDescent="0.25">
      <c r="A495" s="1" t="s">
        <v>947</v>
      </c>
      <c r="B495" s="2">
        <v>945</v>
      </c>
      <c r="F495" s="3" t="str">
        <f>VLOOKUP(keyin[[#This Row],[中心頻率]],info!E:G,3,FALSE)</f>
        <v>CHT</v>
      </c>
      <c r="G495" s="6">
        <v>42072</v>
      </c>
      <c r="H495" s="6">
        <v>43898</v>
      </c>
      <c r="I495" s="2">
        <f>VLOOKUP(keyin[[#This Row],[中心頻率]],info!E:G,2,FALSE)</f>
        <v>10</v>
      </c>
      <c r="J495" s="2" t="e">
        <f>VLOOKUP(keyin[[#This Row],[中心頻率2]],info!E:G,2,FALSE)</f>
        <v>#N/A</v>
      </c>
      <c r="K495" s="2" t="e">
        <f>VLOOKUP(keyin[[#This Row],[中心頻率3]],info!E:G,2,FALSE)</f>
        <v>#N/A</v>
      </c>
      <c r="L495" s="2" t="e">
        <f>VLOOKUP(keyin[[#This Row],[中心頻率4]],info!E:G,2,FALSE)</f>
        <v>#N/A</v>
      </c>
      <c r="M495" s="2">
        <v>30</v>
      </c>
      <c r="O495" s="4">
        <v>1</v>
      </c>
      <c r="P495" s="4">
        <v>1</v>
      </c>
      <c r="Q495" s="5"/>
    </row>
    <row r="496" spans="1:17" x14ac:dyDescent="0.25">
      <c r="A496" s="1" t="s">
        <v>948</v>
      </c>
      <c r="B496" s="2">
        <v>793</v>
      </c>
      <c r="C496" s="2">
        <v>1810.65</v>
      </c>
      <c r="F496" s="3" t="str">
        <f>VLOOKUP(keyin[[#This Row],[中心頻率]],info!E:G,3,FALSE)</f>
        <v>TWM</v>
      </c>
      <c r="G496" s="6">
        <v>42242</v>
      </c>
      <c r="H496" s="6">
        <v>44028</v>
      </c>
      <c r="I496" s="2">
        <f>VLOOKUP(keyin[[#This Row],[中心頻率]],info!E:G,2,FALSE)</f>
        <v>20</v>
      </c>
      <c r="J496" s="2">
        <f>VLOOKUP(keyin[[#This Row],[中心頻率2]],info!E:G,2,FALSE)</f>
        <v>11.3</v>
      </c>
      <c r="K496" s="2" t="e">
        <f>VLOOKUP(keyin[[#This Row],[中心頻率3]],info!E:G,2,FALSE)</f>
        <v>#N/A</v>
      </c>
      <c r="L496" s="2" t="e">
        <f>VLOOKUP(keyin[[#This Row],[中心頻率4]],info!E:G,2,FALSE)</f>
        <v>#N/A</v>
      </c>
      <c r="M496" s="2">
        <v>60</v>
      </c>
      <c r="O496" s="4">
        <v>1</v>
      </c>
      <c r="P496" s="4">
        <v>1</v>
      </c>
      <c r="Q496" s="5"/>
    </row>
    <row r="497" spans="1:17" x14ac:dyDescent="0.25">
      <c r="A497" s="1" t="s">
        <v>949</v>
      </c>
      <c r="B497" s="2">
        <v>763</v>
      </c>
      <c r="F497" s="3" t="str">
        <f>VLOOKUP(keyin[[#This Row],[中心頻率]],info!E:G,3,FALSE)</f>
        <v>GT</v>
      </c>
      <c r="G497" s="6">
        <v>42223</v>
      </c>
      <c r="H497" s="6">
        <v>44049</v>
      </c>
      <c r="I497" s="2">
        <f>VLOOKUP(keyin[[#This Row],[中心頻率]],info!E:G,2,FALSE)</f>
        <v>10</v>
      </c>
      <c r="J497" s="2" t="e">
        <f>VLOOKUP(keyin[[#This Row],[中心頻率2]],info!E:G,2,FALSE)</f>
        <v>#N/A</v>
      </c>
      <c r="K497" s="2" t="e">
        <f>VLOOKUP(keyin[[#This Row],[中心頻率3]],info!E:G,2,FALSE)</f>
        <v>#N/A</v>
      </c>
      <c r="L497" s="2" t="e">
        <f>VLOOKUP(keyin[[#This Row],[中心頻率4]],info!E:G,2,FALSE)</f>
        <v>#N/A</v>
      </c>
      <c r="M497" s="2">
        <v>40</v>
      </c>
      <c r="O497" s="4">
        <v>0</v>
      </c>
      <c r="P497" s="4">
        <v>1</v>
      </c>
      <c r="Q497" s="5"/>
    </row>
    <row r="498" spans="1:17" x14ac:dyDescent="0.25">
      <c r="A498" s="1" t="s">
        <v>950</v>
      </c>
      <c r="B498" s="2">
        <v>763</v>
      </c>
      <c r="F498" s="3" t="str">
        <f>VLOOKUP(keyin[[#This Row],[中心頻率]],info!E:G,3,FALSE)</f>
        <v>GT</v>
      </c>
      <c r="G498" s="6">
        <v>42223</v>
      </c>
      <c r="H498" s="6">
        <v>44049</v>
      </c>
      <c r="I498" s="2">
        <f>VLOOKUP(keyin[[#This Row],[中心頻率]],info!E:G,2,FALSE)</f>
        <v>10</v>
      </c>
      <c r="J498" s="2" t="e">
        <f>VLOOKUP(keyin[[#This Row],[中心頻率2]],info!E:G,2,FALSE)</f>
        <v>#N/A</v>
      </c>
      <c r="K498" s="2" t="e">
        <f>VLOOKUP(keyin[[#This Row],[中心頻率3]],info!E:G,2,FALSE)</f>
        <v>#N/A</v>
      </c>
      <c r="L498" s="2" t="e">
        <f>VLOOKUP(keyin[[#This Row],[中心頻率4]],info!E:G,2,FALSE)</f>
        <v>#N/A</v>
      </c>
      <c r="M498" s="2">
        <v>40</v>
      </c>
      <c r="O498" s="4">
        <v>0</v>
      </c>
      <c r="P498" s="4">
        <v>1</v>
      </c>
      <c r="Q498" s="5"/>
    </row>
    <row r="499" spans="1:17" x14ac:dyDescent="0.25">
      <c r="A499" s="1" t="s">
        <v>951</v>
      </c>
      <c r="B499" s="2">
        <v>763</v>
      </c>
      <c r="F499" s="3" t="str">
        <f>VLOOKUP(keyin[[#This Row],[中心頻率]],info!E:G,3,FALSE)</f>
        <v>GT</v>
      </c>
      <c r="G499" s="6">
        <v>42223</v>
      </c>
      <c r="H499" s="6">
        <v>44049</v>
      </c>
      <c r="I499" s="2">
        <f>VLOOKUP(keyin[[#This Row],[中心頻率]],info!E:G,2,FALSE)</f>
        <v>10</v>
      </c>
      <c r="J499" s="2" t="e">
        <f>VLOOKUP(keyin[[#This Row],[中心頻率2]],info!E:G,2,FALSE)</f>
        <v>#N/A</v>
      </c>
      <c r="K499" s="2" t="e">
        <f>VLOOKUP(keyin[[#This Row],[中心頻率3]],info!E:G,2,FALSE)</f>
        <v>#N/A</v>
      </c>
      <c r="L499" s="2" t="e">
        <f>VLOOKUP(keyin[[#This Row],[中心頻率4]],info!E:G,2,FALSE)</f>
        <v>#N/A</v>
      </c>
      <c r="M499" s="2">
        <v>40</v>
      </c>
      <c r="O499" s="4">
        <v>0</v>
      </c>
      <c r="P499" s="4">
        <v>1</v>
      </c>
      <c r="Q499" s="5"/>
    </row>
    <row r="500" spans="1:17" x14ac:dyDescent="0.25">
      <c r="A500" s="1" t="s">
        <v>952</v>
      </c>
      <c r="B500" s="2">
        <v>763</v>
      </c>
      <c r="F500" s="3" t="str">
        <f>VLOOKUP(keyin[[#This Row],[中心頻率]],info!E:G,3,FALSE)</f>
        <v>GT</v>
      </c>
      <c r="G500" s="6">
        <v>42223</v>
      </c>
      <c r="H500" s="6">
        <v>44049</v>
      </c>
      <c r="I500" s="2">
        <f>VLOOKUP(keyin[[#This Row],[中心頻率]],info!E:G,2,FALSE)</f>
        <v>10</v>
      </c>
      <c r="J500" s="2" t="e">
        <f>VLOOKUP(keyin[[#This Row],[中心頻率2]],info!E:G,2,FALSE)</f>
        <v>#N/A</v>
      </c>
      <c r="K500" s="2" t="e">
        <f>VLOOKUP(keyin[[#This Row],[中心頻率3]],info!E:G,2,FALSE)</f>
        <v>#N/A</v>
      </c>
      <c r="L500" s="2" t="e">
        <f>VLOOKUP(keyin[[#This Row],[中心頻率4]],info!E:G,2,FALSE)</f>
        <v>#N/A</v>
      </c>
      <c r="M500" s="2">
        <v>40</v>
      </c>
      <c r="O500" s="4">
        <v>0</v>
      </c>
      <c r="P500" s="4">
        <v>1</v>
      </c>
      <c r="Q500" s="5"/>
    </row>
    <row r="501" spans="1:17" x14ac:dyDescent="0.25">
      <c r="A501" s="1" t="s">
        <v>953</v>
      </c>
      <c r="B501" s="2">
        <v>793</v>
      </c>
      <c r="C501" s="2">
        <v>1810.65</v>
      </c>
      <c r="F501" s="3" t="str">
        <f>VLOOKUP(keyin[[#This Row],[中心頻率]],info!E:G,3,FALSE)</f>
        <v>TWM</v>
      </c>
      <c r="G501" s="6">
        <v>42269</v>
      </c>
      <c r="H501" s="6">
        <v>44053</v>
      </c>
      <c r="I501" s="2">
        <f>VLOOKUP(keyin[[#This Row],[中心頻率]],info!E:G,2,FALSE)</f>
        <v>20</v>
      </c>
      <c r="J501" s="2">
        <f>VLOOKUP(keyin[[#This Row],[中心頻率2]],info!E:G,2,FALSE)</f>
        <v>11.3</v>
      </c>
      <c r="K501" s="2" t="e">
        <f>VLOOKUP(keyin[[#This Row],[中心頻率3]],info!E:G,2,FALSE)</f>
        <v>#N/A</v>
      </c>
      <c r="L501" s="2" t="e">
        <f>VLOOKUP(keyin[[#This Row],[中心頻率4]],info!E:G,2,FALSE)</f>
        <v>#N/A</v>
      </c>
      <c r="M501" s="2">
        <v>80</v>
      </c>
      <c r="O501" s="4">
        <v>0</v>
      </c>
      <c r="P501" s="4">
        <v>1</v>
      </c>
      <c r="Q501" s="5"/>
    </row>
    <row r="502" spans="1:17" x14ac:dyDescent="0.25">
      <c r="A502" s="1" t="s">
        <v>954</v>
      </c>
      <c r="B502" s="2">
        <v>793</v>
      </c>
      <c r="C502" s="2">
        <v>1810.65</v>
      </c>
      <c r="F502" s="3" t="str">
        <f>VLOOKUP(keyin[[#This Row],[中心頻率]],info!E:G,3,FALSE)</f>
        <v>TWM</v>
      </c>
      <c r="G502" s="6">
        <v>42269</v>
      </c>
      <c r="H502" s="6">
        <v>44053</v>
      </c>
      <c r="I502" s="2">
        <f>VLOOKUP(keyin[[#This Row],[中心頻率]],info!E:G,2,FALSE)</f>
        <v>20</v>
      </c>
      <c r="J502" s="2">
        <f>VLOOKUP(keyin[[#This Row],[中心頻率2]],info!E:G,2,FALSE)</f>
        <v>11.3</v>
      </c>
      <c r="K502" s="2" t="e">
        <f>VLOOKUP(keyin[[#This Row],[中心頻率3]],info!E:G,2,FALSE)</f>
        <v>#N/A</v>
      </c>
      <c r="L502" s="2" t="e">
        <f>VLOOKUP(keyin[[#This Row],[中心頻率4]],info!E:G,2,FALSE)</f>
        <v>#N/A</v>
      </c>
      <c r="M502" s="2">
        <v>80</v>
      </c>
      <c r="O502" s="4">
        <v>0</v>
      </c>
      <c r="P502" s="4">
        <v>1</v>
      </c>
      <c r="Q502" s="5"/>
    </row>
    <row r="503" spans="1:17" x14ac:dyDescent="0.25">
      <c r="A503" s="1" t="s">
        <v>955</v>
      </c>
      <c r="B503" s="2">
        <v>793</v>
      </c>
      <c r="C503" s="2">
        <v>1810.65</v>
      </c>
      <c r="F503" s="3" t="str">
        <f>VLOOKUP(keyin[[#This Row],[中心頻率]],info!E:G,3,FALSE)</f>
        <v>TWM</v>
      </c>
      <c r="G503" s="6">
        <v>42293</v>
      </c>
      <c r="H503" s="6">
        <v>44070</v>
      </c>
      <c r="I503" s="2">
        <f>VLOOKUP(keyin[[#This Row],[中心頻率]],info!E:G,2,FALSE)</f>
        <v>20</v>
      </c>
      <c r="J503" s="2">
        <f>VLOOKUP(keyin[[#This Row],[中心頻率2]],info!E:G,2,FALSE)</f>
        <v>11.3</v>
      </c>
      <c r="K503" s="2" t="e">
        <f>VLOOKUP(keyin[[#This Row],[中心頻率3]],info!E:G,2,FALSE)</f>
        <v>#N/A</v>
      </c>
      <c r="L503" s="2" t="e">
        <f>VLOOKUP(keyin[[#This Row],[中心頻率4]],info!E:G,2,FALSE)</f>
        <v>#N/A</v>
      </c>
      <c r="M503" s="2">
        <v>80</v>
      </c>
      <c r="O503" s="4">
        <v>0</v>
      </c>
      <c r="P503" s="4">
        <v>1</v>
      </c>
      <c r="Q503" s="5"/>
    </row>
    <row r="504" spans="1:17" x14ac:dyDescent="0.25">
      <c r="A504" s="1" t="s">
        <v>956</v>
      </c>
      <c r="B504" s="2">
        <v>763</v>
      </c>
      <c r="F504" s="3" t="str">
        <f>VLOOKUP(keyin[[#This Row],[中心頻率]],info!E:G,3,FALSE)</f>
        <v>GT</v>
      </c>
      <c r="G504" s="6">
        <v>42243</v>
      </c>
      <c r="H504" s="6">
        <v>44069</v>
      </c>
      <c r="I504" s="2">
        <f>VLOOKUP(keyin[[#This Row],[中心頻率]],info!E:G,2,FALSE)</f>
        <v>10</v>
      </c>
      <c r="J504" s="2" t="e">
        <f>VLOOKUP(keyin[[#This Row],[中心頻率2]],info!E:G,2,FALSE)</f>
        <v>#N/A</v>
      </c>
      <c r="K504" s="2" t="e">
        <f>VLOOKUP(keyin[[#This Row],[中心頻率3]],info!E:G,2,FALSE)</f>
        <v>#N/A</v>
      </c>
      <c r="L504" s="2" t="e">
        <f>VLOOKUP(keyin[[#This Row],[中心頻率4]],info!E:G,2,FALSE)</f>
        <v>#N/A</v>
      </c>
      <c r="M504" s="2">
        <v>40</v>
      </c>
      <c r="O504" s="4">
        <v>1</v>
      </c>
      <c r="P504" s="4">
        <v>1</v>
      </c>
      <c r="Q504" s="5"/>
    </row>
    <row r="505" spans="1:17" x14ac:dyDescent="0.25">
      <c r="A505" s="1" t="s">
        <v>957</v>
      </c>
      <c r="B505" s="2">
        <v>935</v>
      </c>
      <c r="F505" s="3" t="str">
        <f>VLOOKUP(keyin[[#This Row],[中心頻率]],info!E:G,3,FALSE)</f>
        <v>T-STAR</v>
      </c>
      <c r="G505" s="6">
        <v>42292</v>
      </c>
      <c r="H505" s="6">
        <v>44118</v>
      </c>
      <c r="I505" s="2">
        <f>VLOOKUP(keyin[[#This Row],[中心頻率]],info!E:G,2,FALSE)</f>
        <v>10</v>
      </c>
      <c r="J505" s="2" t="e">
        <f>VLOOKUP(keyin[[#This Row],[中心頻率2]],info!E:G,2,FALSE)</f>
        <v>#N/A</v>
      </c>
      <c r="K505" s="2" t="e">
        <f>VLOOKUP(keyin[[#This Row],[中心頻率3]],info!E:G,2,FALSE)</f>
        <v>#N/A</v>
      </c>
      <c r="L505" s="2" t="e">
        <f>VLOOKUP(keyin[[#This Row],[中心頻率4]],info!E:G,2,FALSE)</f>
        <v>#N/A</v>
      </c>
      <c r="M505" s="2">
        <v>40</v>
      </c>
      <c r="O505" s="4">
        <v>11</v>
      </c>
      <c r="P505" s="4">
        <v>1</v>
      </c>
      <c r="Q505" s="5"/>
    </row>
    <row r="506" spans="1:17" x14ac:dyDescent="0.25">
      <c r="A506" s="1" t="s">
        <v>958</v>
      </c>
      <c r="B506" s="2">
        <v>793</v>
      </c>
      <c r="C506" s="2">
        <v>1810.65</v>
      </c>
      <c r="F506" s="3" t="str">
        <f>VLOOKUP(keyin[[#This Row],[中心頻率]],info!E:G,3,FALSE)</f>
        <v>TWM</v>
      </c>
      <c r="G506" s="6">
        <v>42293</v>
      </c>
      <c r="H506" s="6">
        <v>44070</v>
      </c>
      <c r="I506" s="2">
        <f>VLOOKUP(keyin[[#This Row],[中心頻率]],info!E:G,2,FALSE)</f>
        <v>20</v>
      </c>
      <c r="J506" s="2">
        <f>VLOOKUP(keyin[[#This Row],[中心頻率2]],info!E:G,2,FALSE)</f>
        <v>11.3</v>
      </c>
      <c r="K506" s="2" t="e">
        <f>VLOOKUP(keyin[[#This Row],[中心頻率3]],info!E:G,2,FALSE)</f>
        <v>#N/A</v>
      </c>
      <c r="L506" s="2" t="e">
        <f>VLOOKUP(keyin[[#This Row],[中心頻率4]],info!E:G,2,FALSE)</f>
        <v>#N/A</v>
      </c>
      <c r="M506" s="2">
        <v>80</v>
      </c>
      <c r="O506" s="4">
        <v>0</v>
      </c>
      <c r="P506" s="4">
        <v>1</v>
      </c>
      <c r="Q506" s="5"/>
    </row>
    <row r="507" spans="1:17" x14ac:dyDescent="0.25">
      <c r="A507" s="1" t="s">
        <v>959</v>
      </c>
      <c r="B507" s="2">
        <v>935</v>
      </c>
      <c r="F507" s="3" t="str">
        <f>VLOOKUP(keyin[[#This Row],[中心頻率]],info!E:G,3,FALSE)</f>
        <v>T-STAR</v>
      </c>
      <c r="G507" s="6">
        <v>42304</v>
      </c>
      <c r="H507" s="6">
        <v>44130</v>
      </c>
      <c r="I507" s="2">
        <f>VLOOKUP(keyin[[#This Row],[中心頻率]],info!E:G,2,FALSE)</f>
        <v>10</v>
      </c>
      <c r="J507" s="2" t="e">
        <f>VLOOKUP(keyin[[#This Row],[中心頻率2]],info!E:G,2,FALSE)</f>
        <v>#N/A</v>
      </c>
      <c r="K507" s="2" t="e">
        <f>VLOOKUP(keyin[[#This Row],[中心頻率3]],info!E:G,2,FALSE)</f>
        <v>#N/A</v>
      </c>
      <c r="L507" s="2" t="e">
        <f>VLOOKUP(keyin[[#This Row],[中心頻率4]],info!E:G,2,FALSE)</f>
        <v>#N/A</v>
      </c>
      <c r="M507" s="2">
        <v>40</v>
      </c>
      <c r="O507" s="4">
        <v>0</v>
      </c>
      <c r="P507" s="4">
        <v>1</v>
      </c>
      <c r="Q507" s="5"/>
    </row>
    <row r="508" spans="1:17" x14ac:dyDescent="0.25">
      <c r="A508" s="1" t="s">
        <v>960</v>
      </c>
      <c r="B508" s="2">
        <v>935</v>
      </c>
      <c r="F508" s="3" t="str">
        <f>VLOOKUP(keyin[[#This Row],[中心頻率]],info!E:G,3,FALSE)</f>
        <v>T-STAR</v>
      </c>
      <c r="G508" s="6">
        <v>42304</v>
      </c>
      <c r="H508" s="6">
        <v>44130</v>
      </c>
      <c r="I508" s="2">
        <f>VLOOKUP(keyin[[#This Row],[中心頻率]],info!E:G,2,FALSE)</f>
        <v>10</v>
      </c>
      <c r="J508" s="2" t="e">
        <f>VLOOKUP(keyin[[#This Row],[中心頻率2]],info!E:G,2,FALSE)</f>
        <v>#N/A</v>
      </c>
      <c r="K508" s="2" t="e">
        <f>VLOOKUP(keyin[[#This Row],[中心頻率3]],info!E:G,2,FALSE)</f>
        <v>#N/A</v>
      </c>
      <c r="L508" s="2" t="e">
        <f>VLOOKUP(keyin[[#This Row],[中心頻率4]],info!E:G,2,FALSE)</f>
        <v>#N/A</v>
      </c>
      <c r="M508" s="2">
        <v>40</v>
      </c>
      <c r="O508" s="4">
        <v>0</v>
      </c>
      <c r="P508" s="4">
        <v>1</v>
      </c>
      <c r="Q508" s="5"/>
    </row>
    <row r="509" spans="1:17" x14ac:dyDescent="0.25">
      <c r="A509" s="1" t="s">
        <v>961</v>
      </c>
      <c r="B509" s="2">
        <v>1857.5</v>
      </c>
      <c r="C509" s="2">
        <v>945</v>
      </c>
      <c r="F509" s="3" t="str">
        <f>VLOOKUP(keyin[[#This Row],[中心頻率]],info!E:G,3,FALSE)</f>
        <v>CHT</v>
      </c>
      <c r="G509" s="6">
        <v>42363</v>
      </c>
      <c r="H509" s="6">
        <v>44143</v>
      </c>
      <c r="I509" s="2">
        <f>VLOOKUP(keyin[[#This Row],[中心頻率]],info!E:G,2,FALSE)</f>
        <v>15</v>
      </c>
      <c r="J509" s="2">
        <f>VLOOKUP(keyin[[#This Row],[中心頻率2]],info!E:G,2,FALSE)</f>
        <v>10</v>
      </c>
      <c r="K509" s="2" t="e">
        <f>VLOOKUP(keyin[[#This Row],[中心頻率3]],info!E:G,2,FALSE)</f>
        <v>#N/A</v>
      </c>
      <c r="L509" s="2" t="e">
        <f>VLOOKUP(keyin[[#This Row],[中心頻率4]],info!E:G,2,FALSE)</f>
        <v>#N/A</v>
      </c>
      <c r="M509" s="2">
        <v>60</v>
      </c>
      <c r="O509" s="4">
        <v>0</v>
      </c>
      <c r="P509" s="4">
        <v>1</v>
      </c>
      <c r="Q509" s="5"/>
    </row>
    <row r="510" spans="1:17" x14ac:dyDescent="0.25">
      <c r="A510" s="1" t="s">
        <v>962</v>
      </c>
      <c r="B510" s="2">
        <v>1857.5</v>
      </c>
      <c r="C510" s="2">
        <v>945</v>
      </c>
      <c r="F510" s="3" t="str">
        <f>VLOOKUP(keyin[[#This Row],[中心頻率]],info!E:G,3,FALSE)</f>
        <v>CHT</v>
      </c>
      <c r="G510" s="6">
        <v>42363</v>
      </c>
      <c r="H510" s="6">
        <v>44143</v>
      </c>
      <c r="I510" s="2">
        <f>VLOOKUP(keyin[[#This Row],[中心頻率]],info!E:G,2,FALSE)</f>
        <v>15</v>
      </c>
      <c r="J510" s="2">
        <f>VLOOKUP(keyin[[#This Row],[中心頻率2]],info!E:G,2,FALSE)</f>
        <v>10</v>
      </c>
      <c r="K510" s="2" t="e">
        <f>VLOOKUP(keyin[[#This Row],[中心頻率3]],info!E:G,2,FALSE)</f>
        <v>#N/A</v>
      </c>
      <c r="L510" s="2" t="e">
        <f>VLOOKUP(keyin[[#This Row],[中心頻率4]],info!E:G,2,FALSE)</f>
        <v>#N/A</v>
      </c>
      <c r="M510" s="2">
        <v>60</v>
      </c>
      <c r="O510" s="4">
        <v>0</v>
      </c>
      <c r="P510" s="4">
        <v>1</v>
      </c>
      <c r="Q510" s="5"/>
    </row>
    <row r="511" spans="1:17" x14ac:dyDescent="0.25">
      <c r="A511" s="1" t="s">
        <v>963</v>
      </c>
      <c r="B511" s="2">
        <v>1857.5</v>
      </c>
      <c r="C511" s="2">
        <v>945</v>
      </c>
      <c r="F511" s="3" t="str">
        <f>VLOOKUP(keyin[[#This Row],[中心頻率]],info!E:G,3,FALSE)</f>
        <v>CHT</v>
      </c>
      <c r="G511" s="6">
        <v>42363</v>
      </c>
      <c r="H511" s="6">
        <v>44143</v>
      </c>
      <c r="I511" s="2">
        <f>VLOOKUP(keyin[[#This Row],[中心頻率]],info!E:G,2,FALSE)</f>
        <v>15</v>
      </c>
      <c r="J511" s="2">
        <f>VLOOKUP(keyin[[#This Row],[中心頻率2]],info!E:G,2,FALSE)</f>
        <v>10</v>
      </c>
      <c r="K511" s="2" t="e">
        <f>VLOOKUP(keyin[[#This Row],[中心頻率3]],info!E:G,2,FALSE)</f>
        <v>#N/A</v>
      </c>
      <c r="L511" s="2" t="e">
        <f>VLOOKUP(keyin[[#This Row],[中心頻率4]],info!E:G,2,FALSE)</f>
        <v>#N/A</v>
      </c>
      <c r="M511" s="2">
        <v>60</v>
      </c>
      <c r="O511" s="4">
        <v>0</v>
      </c>
      <c r="P511" s="4">
        <v>1</v>
      </c>
      <c r="Q511" s="5"/>
    </row>
    <row r="512" spans="1:17" x14ac:dyDescent="0.25">
      <c r="A512" s="1" t="s">
        <v>964</v>
      </c>
      <c r="B512" s="2">
        <v>935</v>
      </c>
      <c r="F512" s="3" t="str">
        <f>VLOOKUP(keyin[[#This Row],[中心頻率]],info!E:G,3,FALSE)</f>
        <v>T-STAR</v>
      </c>
      <c r="G512" s="6">
        <v>42352</v>
      </c>
      <c r="H512" s="6">
        <v>44178</v>
      </c>
      <c r="I512" s="2">
        <f>VLOOKUP(keyin[[#This Row],[中心頻率]],info!E:G,2,FALSE)</f>
        <v>10</v>
      </c>
      <c r="J512" s="2" t="e">
        <f>VLOOKUP(keyin[[#This Row],[中心頻率2]],info!E:G,2,FALSE)</f>
        <v>#N/A</v>
      </c>
      <c r="K512" s="2" t="e">
        <f>VLOOKUP(keyin[[#This Row],[中心頻率3]],info!E:G,2,FALSE)</f>
        <v>#N/A</v>
      </c>
      <c r="L512" s="2" t="e">
        <f>VLOOKUP(keyin[[#This Row],[中心頻率4]],info!E:G,2,FALSE)</f>
        <v>#N/A</v>
      </c>
      <c r="M512" s="2">
        <v>40</v>
      </c>
      <c r="O512" s="4">
        <v>0</v>
      </c>
      <c r="P512" s="4">
        <v>1</v>
      </c>
      <c r="Q512" s="5"/>
    </row>
    <row r="513" spans="1:18" x14ac:dyDescent="0.25">
      <c r="A513" s="1" t="s">
        <v>965</v>
      </c>
      <c r="B513" s="2">
        <v>935</v>
      </c>
      <c r="F513" s="3" t="str">
        <f>VLOOKUP(keyin[[#This Row],[中心頻率]],info!E:G,3,FALSE)</f>
        <v>T-STAR</v>
      </c>
      <c r="G513" s="6">
        <v>42352</v>
      </c>
      <c r="H513" s="6">
        <v>44178</v>
      </c>
      <c r="I513" s="2">
        <f>VLOOKUP(keyin[[#This Row],[中心頻率]],info!E:G,2,FALSE)</f>
        <v>10</v>
      </c>
      <c r="J513" s="2" t="e">
        <f>VLOOKUP(keyin[[#This Row],[中心頻率2]],info!E:G,2,FALSE)</f>
        <v>#N/A</v>
      </c>
      <c r="K513" s="2" t="e">
        <f>VLOOKUP(keyin[[#This Row],[中心頻率3]],info!E:G,2,FALSE)</f>
        <v>#N/A</v>
      </c>
      <c r="L513" s="2" t="e">
        <f>VLOOKUP(keyin[[#This Row],[中心頻率4]],info!E:G,2,FALSE)</f>
        <v>#N/A</v>
      </c>
      <c r="M513" s="2">
        <v>40</v>
      </c>
      <c r="O513" s="4">
        <v>0</v>
      </c>
      <c r="P513" s="4">
        <v>1</v>
      </c>
      <c r="Q513" s="5"/>
    </row>
    <row r="514" spans="1:18" x14ac:dyDescent="0.25">
      <c r="A514" s="1" t="s">
        <v>966</v>
      </c>
      <c r="B514" s="2">
        <v>1857.5</v>
      </c>
      <c r="C514" s="2">
        <v>945</v>
      </c>
      <c r="D514" s="2">
        <v>2650</v>
      </c>
      <c r="F514" s="3" t="str">
        <f>VLOOKUP(keyin[[#This Row],[中心頻率]],info!E:G,3,FALSE)</f>
        <v>CHT</v>
      </c>
      <c r="G514" s="6">
        <v>42478</v>
      </c>
      <c r="H514" s="6">
        <v>44209</v>
      </c>
      <c r="I514" s="2">
        <f>VLOOKUP(keyin[[#This Row],[中心頻率]],info!E:G,2,FALSE)</f>
        <v>15</v>
      </c>
      <c r="J514" s="2">
        <f>VLOOKUP(keyin[[#This Row],[中心頻率2]],info!E:G,2,FALSE)</f>
        <v>10</v>
      </c>
      <c r="K514" s="2">
        <f>VLOOKUP(keyin[[#This Row],[中心頻率3]],info!E:G,2,FALSE)</f>
        <v>20</v>
      </c>
      <c r="L514" s="2" t="e">
        <f>VLOOKUP(keyin[[#This Row],[中心頻率4]],info!E:G,2,FALSE)</f>
        <v>#N/A</v>
      </c>
      <c r="M514" s="2">
        <v>40</v>
      </c>
      <c r="O514" s="4">
        <v>0</v>
      </c>
      <c r="P514" s="4">
        <v>1</v>
      </c>
      <c r="Q514" s="5"/>
    </row>
    <row r="515" spans="1:18" x14ac:dyDescent="0.25">
      <c r="A515" s="1" t="s">
        <v>967</v>
      </c>
      <c r="B515" s="2">
        <v>773</v>
      </c>
      <c r="F515" s="3" t="str">
        <f>VLOOKUP(keyin[[#This Row],[中心頻率]],info!E:G,3,FALSE)</f>
        <v>FET</v>
      </c>
      <c r="G515" s="6">
        <v>42391</v>
      </c>
      <c r="H515" s="6">
        <v>44217</v>
      </c>
      <c r="I515" s="2">
        <f>VLOOKUP(keyin[[#This Row],[中心頻率]],info!E:G,2,FALSE)</f>
        <v>10</v>
      </c>
      <c r="J515" s="2" t="e">
        <f>VLOOKUP(keyin[[#This Row],[中心頻率2]],info!E:G,2,FALSE)</f>
        <v>#N/A</v>
      </c>
      <c r="K515" s="2" t="e">
        <f>VLOOKUP(keyin[[#This Row],[中心頻率3]],info!E:G,2,FALSE)</f>
        <v>#N/A</v>
      </c>
      <c r="L515" s="2" t="e">
        <f>VLOOKUP(keyin[[#This Row],[中心頻率4]],info!E:G,2,FALSE)</f>
        <v>#N/A</v>
      </c>
      <c r="M515" s="2">
        <v>60</v>
      </c>
      <c r="O515" s="4">
        <v>0</v>
      </c>
      <c r="P515" s="4">
        <v>1</v>
      </c>
      <c r="Q515" s="5"/>
    </row>
    <row r="516" spans="1:18" x14ac:dyDescent="0.25">
      <c r="A516" s="1" t="s">
        <v>968</v>
      </c>
      <c r="B516" s="2">
        <v>773</v>
      </c>
      <c r="F516" s="3" t="str">
        <f>VLOOKUP(keyin[[#This Row],[中心頻率]],info!E:G,3,FALSE)</f>
        <v>FET</v>
      </c>
      <c r="G516" s="6">
        <v>42391</v>
      </c>
      <c r="H516" s="6">
        <v>44217</v>
      </c>
      <c r="I516" s="2">
        <f>VLOOKUP(keyin[[#This Row],[中心頻率]],info!E:G,2,FALSE)</f>
        <v>10</v>
      </c>
      <c r="J516" s="2" t="e">
        <f>VLOOKUP(keyin[[#This Row],[中心頻率2]],info!E:G,2,FALSE)</f>
        <v>#N/A</v>
      </c>
      <c r="K516" s="2" t="e">
        <f>VLOOKUP(keyin[[#This Row],[中心頻率3]],info!E:G,2,FALSE)</f>
        <v>#N/A</v>
      </c>
      <c r="L516" s="2" t="e">
        <f>VLOOKUP(keyin[[#This Row],[中心頻率4]],info!E:G,2,FALSE)</f>
        <v>#N/A</v>
      </c>
      <c r="M516" s="2">
        <v>60</v>
      </c>
      <c r="O516" s="4">
        <v>0</v>
      </c>
      <c r="P516" s="4">
        <v>1</v>
      </c>
      <c r="Q516" s="5"/>
    </row>
    <row r="517" spans="1:18" x14ac:dyDescent="0.25">
      <c r="A517" s="1" t="s">
        <v>969</v>
      </c>
      <c r="B517" s="2">
        <v>793</v>
      </c>
      <c r="C517" s="2">
        <v>1810.65</v>
      </c>
      <c r="F517" s="3" t="str">
        <f>VLOOKUP(keyin[[#This Row],[中心頻率]],info!E:G,3,FALSE)</f>
        <v>TWM</v>
      </c>
      <c r="G517" s="6">
        <v>42682</v>
      </c>
      <c r="H517" s="6">
        <v>44444</v>
      </c>
      <c r="I517" s="2">
        <f>VLOOKUP(keyin[[#This Row],[中心頻率]],info!E:G,2,FALSE)</f>
        <v>20</v>
      </c>
      <c r="J517" s="2">
        <f>VLOOKUP(keyin[[#This Row],[中心頻率2]],info!E:G,2,FALSE)</f>
        <v>11.3</v>
      </c>
      <c r="K517" s="2" t="e">
        <f>VLOOKUP(keyin[[#This Row],[中心頻率3]],info!E:G,2,FALSE)</f>
        <v>#N/A</v>
      </c>
      <c r="L517" s="2" t="e">
        <f>VLOOKUP(keyin[[#This Row],[中心頻率4]],info!E:G,2,FALSE)</f>
        <v>#N/A</v>
      </c>
      <c r="M517" s="2">
        <v>80</v>
      </c>
      <c r="O517" s="4">
        <v>0</v>
      </c>
      <c r="P517" s="4">
        <v>1</v>
      </c>
      <c r="Q517" s="5"/>
    </row>
    <row r="518" spans="1:18" x14ac:dyDescent="0.25">
      <c r="A518" s="1" t="s">
        <v>970</v>
      </c>
      <c r="B518" s="2">
        <v>793</v>
      </c>
      <c r="C518" s="2">
        <v>1810.65</v>
      </c>
      <c r="F518" s="3" t="str">
        <f>VLOOKUP(keyin[[#This Row],[中心頻率]],info!E:G,3,FALSE)</f>
        <v>TWM</v>
      </c>
      <c r="G518" s="6">
        <v>42682</v>
      </c>
      <c r="H518" s="6">
        <v>44444</v>
      </c>
      <c r="I518" s="2">
        <f>VLOOKUP(keyin[[#This Row],[中心頻率]],info!E:G,2,FALSE)</f>
        <v>20</v>
      </c>
      <c r="J518" s="2">
        <f>VLOOKUP(keyin[[#This Row],[中心頻率2]],info!E:G,2,FALSE)</f>
        <v>11.3</v>
      </c>
      <c r="K518" s="2" t="e">
        <f>VLOOKUP(keyin[[#This Row],[中心頻率3]],info!E:G,2,FALSE)</f>
        <v>#N/A</v>
      </c>
      <c r="L518" s="2" t="e">
        <f>VLOOKUP(keyin[[#This Row],[中心頻率4]],info!E:G,2,FALSE)</f>
        <v>#N/A</v>
      </c>
      <c r="M518" s="2">
        <v>80</v>
      </c>
      <c r="O518" s="4">
        <v>0</v>
      </c>
      <c r="P518" s="4">
        <v>1</v>
      </c>
      <c r="Q518" s="5"/>
    </row>
    <row r="519" spans="1:18" x14ac:dyDescent="0.25">
      <c r="A519" s="1" t="s">
        <v>971</v>
      </c>
      <c r="B519" s="2">
        <v>1835</v>
      </c>
      <c r="C519" s="2">
        <v>1844.35</v>
      </c>
      <c r="F519" s="3" t="str">
        <f>VLOOKUP(keyin[[#This Row],[中心頻率]],info!E:G,3,FALSE)</f>
        <v>FET</v>
      </c>
      <c r="G519" s="6">
        <v>42171</v>
      </c>
      <c r="H519" s="6">
        <v>43997</v>
      </c>
      <c r="I519" s="2">
        <f>VLOOKUP(keyin[[#This Row],[中心頻率]],info!E:G,2,FALSE)</f>
        <v>10</v>
      </c>
      <c r="J519" s="2">
        <f>VLOOKUP(keyin[[#This Row],[中心頻率2]],info!E:G,2,FALSE)</f>
        <v>8.6999999999999993</v>
      </c>
      <c r="K519" s="2" t="e">
        <f>VLOOKUP(keyin[[#This Row],[中心頻率3]],info!E:G,2,FALSE)</f>
        <v>#N/A</v>
      </c>
      <c r="L519" s="2" t="e">
        <f>VLOOKUP(keyin[[#This Row],[中心頻率4]],info!E:G,2,FALSE)</f>
        <v>#N/A</v>
      </c>
      <c r="M519" s="2">
        <v>18</v>
      </c>
      <c r="O519" s="4">
        <v>0</v>
      </c>
      <c r="P519" s="4">
        <v>1</v>
      </c>
      <c r="Q519" s="5"/>
    </row>
    <row r="520" spans="1:18" x14ac:dyDescent="0.25">
      <c r="A520" s="1" t="s">
        <v>972</v>
      </c>
      <c r="B520" s="2">
        <v>1835</v>
      </c>
      <c r="C520" s="2">
        <v>1844.35</v>
      </c>
      <c r="F520" s="3" t="str">
        <f>VLOOKUP(keyin[[#This Row],[中心頻率]],info!E:G,3,FALSE)</f>
        <v>FET</v>
      </c>
      <c r="G520" s="6">
        <v>42171</v>
      </c>
      <c r="H520" s="6">
        <v>43997</v>
      </c>
      <c r="I520" s="2">
        <f>VLOOKUP(keyin[[#This Row],[中心頻率]],info!E:G,2,FALSE)</f>
        <v>10</v>
      </c>
      <c r="J520" s="2">
        <f>VLOOKUP(keyin[[#This Row],[中心頻率2]],info!E:G,2,FALSE)</f>
        <v>8.6999999999999993</v>
      </c>
      <c r="K520" s="2" t="e">
        <f>VLOOKUP(keyin[[#This Row],[中心頻率3]],info!E:G,2,FALSE)</f>
        <v>#N/A</v>
      </c>
      <c r="L520" s="2" t="e">
        <f>VLOOKUP(keyin[[#This Row],[中心頻率4]],info!E:G,2,FALSE)</f>
        <v>#N/A</v>
      </c>
      <c r="M520" s="2">
        <v>28</v>
      </c>
      <c r="O520" s="4">
        <v>1</v>
      </c>
      <c r="P520" s="4">
        <v>1</v>
      </c>
      <c r="Q520" s="5"/>
    </row>
    <row r="521" spans="1:18" x14ac:dyDescent="0.25">
      <c r="A521" s="1" t="s">
        <v>973</v>
      </c>
      <c r="B521" s="2">
        <v>1835</v>
      </c>
      <c r="C521" s="2">
        <v>1844.35</v>
      </c>
      <c r="F521" s="3" t="str">
        <f>VLOOKUP(keyin[[#This Row],[中心頻率]],info!E:G,3,FALSE)</f>
        <v>FET</v>
      </c>
      <c r="G521" s="6">
        <v>42171</v>
      </c>
      <c r="H521" s="6">
        <v>43997</v>
      </c>
      <c r="I521" s="2">
        <f>VLOOKUP(keyin[[#This Row],[中心頻率]],info!E:G,2,FALSE)</f>
        <v>10</v>
      </c>
      <c r="J521" s="2">
        <f>VLOOKUP(keyin[[#This Row],[中心頻率2]],info!E:G,2,FALSE)</f>
        <v>8.6999999999999993</v>
      </c>
      <c r="K521" s="2" t="e">
        <f>VLOOKUP(keyin[[#This Row],[中心頻率3]],info!E:G,2,FALSE)</f>
        <v>#N/A</v>
      </c>
      <c r="L521" s="2" t="e">
        <f>VLOOKUP(keyin[[#This Row],[中心頻率4]],info!E:G,2,FALSE)</f>
        <v>#N/A</v>
      </c>
      <c r="M521" s="2">
        <v>18</v>
      </c>
      <c r="O521" s="4">
        <v>1</v>
      </c>
      <c r="P521" s="4">
        <v>1</v>
      </c>
      <c r="Q521" s="5"/>
    </row>
    <row r="522" spans="1:18" x14ac:dyDescent="0.25">
      <c r="A522" s="1" t="s">
        <v>974</v>
      </c>
      <c r="B522" s="2">
        <v>1835</v>
      </c>
      <c r="C522" s="2">
        <v>1844.35</v>
      </c>
      <c r="F522" s="3" t="str">
        <f>VLOOKUP(keyin[[#This Row],[中心頻率]],info!E:G,3,FALSE)</f>
        <v>FET</v>
      </c>
      <c r="G522" s="6">
        <v>42391</v>
      </c>
      <c r="H522" s="6">
        <v>44217</v>
      </c>
      <c r="I522" s="2">
        <f>VLOOKUP(keyin[[#This Row],[中心頻率]],info!E:G,2,FALSE)</f>
        <v>10</v>
      </c>
      <c r="J522" s="2">
        <f>VLOOKUP(keyin[[#This Row],[中心頻率2]],info!E:G,2,FALSE)</f>
        <v>8.6999999999999993</v>
      </c>
      <c r="K522" s="2" t="e">
        <f>VLOOKUP(keyin[[#This Row],[中心頻率3]],info!E:G,2,FALSE)</f>
        <v>#N/A</v>
      </c>
      <c r="L522" s="2" t="e">
        <f>VLOOKUP(keyin[[#This Row],[中心頻率4]],info!E:G,2,FALSE)</f>
        <v>#N/A</v>
      </c>
      <c r="M522" s="2">
        <v>80</v>
      </c>
      <c r="O522" s="4">
        <v>0</v>
      </c>
      <c r="P522" s="4">
        <v>1</v>
      </c>
      <c r="Q522" s="5"/>
    </row>
    <row r="523" spans="1:18" x14ac:dyDescent="0.25">
      <c r="A523" s="1" t="s">
        <v>975</v>
      </c>
      <c r="B523" s="2">
        <v>1835</v>
      </c>
      <c r="C523" s="2">
        <v>1844.35</v>
      </c>
      <c r="F523" s="3" t="str">
        <f>VLOOKUP(keyin[[#This Row],[中心頻率]],info!E:G,3,FALSE)</f>
        <v>FET</v>
      </c>
      <c r="G523" s="6">
        <v>42391</v>
      </c>
      <c r="H523" s="6">
        <v>44217</v>
      </c>
      <c r="I523" s="2">
        <f>VLOOKUP(keyin[[#This Row],[中心頻率]],info!E:G,2,FALSE)</f>
        <v>10</v>
      </c>
      <c r="J523" s="2">
        <f>VLOOKUP(keyin[[#This Row],[中心頻率2]],info!E:G,2,FALSE)</f>
        <v>8.6999999999999993</v>
      </c>
      <c r="K523" s="2" t="e">
        <f>VLOOKUP(keyin[[#This Row],[中心頻率3]],info!E:G,2,FALSE)</f>
        <v>#N/A</v>
      </c>
      <c r="L523" s="2" t="e">
        <f>VLOOKUP(keyin[[#This Row],[中心頻率4]],info!E:G,2,FALSE)</f>
        <v>#N/A</v>
      </c>
      <c r="M523" s="2">
        <v>80</v>
      </c>
      <c r="O523" s="4">
        <v>0</v>
      </c>
      <c r="P523" s="4">
        <v>1</v>
      </c>
      <c r="Q523" s="5"/>
    </row>
    <row r="524" spans="1:18" x14ac:dyDescent="0.25">
      <c r="A524" s="1" t="s">
        <v>976</v>
      </c>
      <c r="B524" s="2">
        <v>1857.5</v>
      </c>
      <c r="F524" s="3" t="str">
        <f>VLOOKUP(keyin[[#This Row],[中心頻率]],info!E:G,3,FALSE)</f>
        <v>CHT</v>
      </c>
      <c r="G524" s="6">
        <v>42597</v>
      </c>
      <c r="H524" s="6">
        <v>44422</v>
      </c>
      <c r="I524" s="2">
        <f>VLOOKUP(keyin[[#This Row],[中心頻率]],info!E:G,2,FALSE)</f>
        <v>15</v>
      </c>
      <c r="J524" s="2" t="e">
        <f>VLOOKUP(keyin[[#This Row],[中心頻率2]],info!E:G,2,FALSE)</f>
        <v>#N/A</v>
      </c>
      <c r="K524" s="2" t="e">
        <f>VLOOKUP(keyin[[#This Row],[中心頻率3]],info!E:G,2,FALSE)</f>
        <v>#N/A</v>
      </c>
      <c r="L524" s="2" t="e">
        <f>VLOOKUP(keyin[[#This Row],[中心頻率4]],info!E:G,2,FALSE)</f>
        <v>#N/A</v>
      </c>
      <c r="M524" s="2">
        <v>60</v>
      </c>
      <c r="O524" s="4">
        <v>0</v>
      </c>
      <c r="P524" s="4">
        <v>1</v>
      </c>
      <c r="Q524" s="5"/>
    </row>
    <row r="525" spans="1:18" x14ac:dyDescent="0.25">
      <c r="A525" s="1" t="s">
        <v>977</v>
      </c>
      <c r="B525" s="2">
        <v>1810.65</v>
      </c>
      <c r="F525" s="3" t="str">
        <f>VLOOKUP(keyin[[#This Row],[中心頻率]],info!E:G,3,FALSE)</f>
        <v>TWM</v>
      </c>
      <c r="G525" s="6">
        <v>42678</v>
      </c>
      <c r="H525" s="6">
        <v>44503</v>
      </c>
      <c r="I525" s="2">
        <f>VLOOKUP(keyin[[#This Row],[中心頻率]],info!E:G,2,FALSE)</f>
        <v>11.3</v>
      </c>
      <c r="J525" s="2" t="e">
        <f>VLOOKUP(keyin[[#This Row],[中心頻率2]],info!E:G,2,FALSE)</f>
        <v>#N/A</v>
      </c>
      <c r="K525" s="2" t="e">
        <f>VLOOKUP(keyin[[#This Row],[中心頻率3]],info!E:G,2,FALSE)</f>
        <v>#N/A</v>
      </c>
      <c r="L525" s="2" t="e">
        <f>VLOOKUP(keyin[[#This Row],[中心頻率4]],info!E:G,2,FALSE)</f>
        <v>#N/A</v>
      </c>
      <c r="M525" s="2">
        <v>40</v>
      </c>
      <c r="O525" s="4">
        <v>0</v>
      </c>
      <c r="P525" s="4">
        <v>1</v>
      </c>
      <c r="Q525" s="5"/>
    </row>
    <row r="526" spans="1:18" x14ac:dyDescent="0.25">
      <c r="A526" s="1" t="s">
        <v>978</v>
      </c>
      <c r="B526" s="2">
        <v>1810.65</v>
      </c>
      <c r="F526" s="3" t="str">
        <f>VLOOKUP(keyin[[#This Row],[中心頻率]],info!E:G,3,FALSE)</f>
        <v>TWM</v>
      </c>
      <c r="G526" s="6">
        <v>42678</v>
      </c>
      <c r="H526" s="6">
        <v>44503</v>
      </c>
      <c r="I526" s="2">
        <f>VLOOKUP(keyin[[#This Row],[中心頻率]],info!E:G,2,FALSE)</f>
        <v>11.3</v>
      </c>
      <c r="J526" s="2" t="e">
        <f>VLOOKUP(keyin[[#This Row],[中心頻率2]],info!E:G,2,FALSE)</f>
        <v>#N/A</v>
      </c>
      <c r="K526" s="2" t="e">
        <f>VLOOKUP(keyin[[#This Row],[中心頻率3]],info!E:G,2,FALSE)</f>
        <v>#N/A</v>
      </c>
      <c r="L526" s="2" t="e">
        <f>VLOOKUP(keyin[[#This Row],[中心頻率4]],info!E:G,2,FALSE)</f>
        <v>#N/A</v>
      </c>
      <c r="M526" s="2">
        <v>40</v>
      </c>
      <c r="O526" s="4">
        <v>0</v>
      </c>
      <c r="P526" s="4">
        <v>1</v>
      </c>
      <c r="Q526" s="5"/>
    </row>
    <row r="527" spans="1:18" x14ac:dyDescent="0.25">
      <c r="A527" s="1" t="s">
        <v>979</v>
      </c>
      <c r="B527" s="2">
        <v>1810.65</v>
      </c>
      <c r="F527" s="3" t="str">
        <f>VLOOKUP(keyin[[#This Row],[中心頻率]],info!E:G,3,FALSE)</f>
        <v>TWM</v>
      </c>
      <c r="G527" s="6">
        <v>42681</v>
      </c>
      <c r="H527" s="6">
        <v>44506</v>
      </c>
      <c r="I527" s="2">
        <f>VLOOKUP(keyin[[#This Row],[中心頻率]],info!E:G,2,FALSE)</f>
        <v>11.3</v>
      </c>
      <c r="J527" s="2" t="e">
        <f>VLOOKUP(keyin[[#This Row],[中心頻率2]],info!E:G,2,FALSE)</f>
        <v>#N/A</v>
      </c>
      <c r="K527" s="2" t="e">
        <f>VLOOKUP(keyin[[#This Row],[中心頻率3]],info!E:G,2,FALSE)</f>
        <v>#N/A</v>
      </c>
      <c r="L527" s="2" t="e">
        <f>VLOOKUP(keyin[[#This Row],[中心頻率4]],info!E:G,2,FALSE)</f>
        <v>#N/A</v>
      </c>
      <c r="M527" s="2">
        <v>40</v>
      </c>
      <c r="O527" s="4">
        <v>0</v>
      </c>
      <c r="P527" s="4">
        <v>1</v>
      </c>
      <c r="Q527" s="5"/>
      <c r="R527" t="s">
        <v>980</v>
      </c>
    </row>
  </sheetData>
  <conditionalFormatting sqref="A1:A1048576">
    <cfRule type="duplicateValues" dxfId="1" priority="2"/>
  </conditionalFormatting>
  <pageMargins left="0.7" right="0.7" top="0.75" bottom="0.75" header="0.3" footer="0.3"/>
  <ignoredErrors>
    <ignoredError sqref="A2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9"/>
  <sheetViews>
    <sheetView workbookViewId="0">
      <selection activeCell="E16" sqref="E16"/>
    </sheetView>
  </sheetViews>
  <sheetFormatPr defaultRowHeight="15" x14ac:dyDescent="0.25"/>
  <cols>
    <col min="5" max="6" width="9.140625" style="2"/>
  </cols>
  <sheetData>
    <row r="1" spans="1:7" x14ac:dyDescent="0.25">
      <c r="A1" t="s">
        <v>1</v>
      </c>
      <c r="B1" t="s">
        <v>2</v>
      </c>
      <c r="C1" t="s">
        <v>3</v>
      </c>
      <c r="E1" s="2" t="s">
        <v>419</v>
      </c>
      <c r="F1" s="2" t="s">
        <v>420</v>
      </c>
      <c r="G1" t="s">
        <v>421</v>
      </c>
    </row>
    <row r="2" spans="1:7" x14ac:dyDescent="0.25">
      <c r="A2">
        <v>100</v>
      </c>
      <c r="B2" t="s">
        <v>0</v>
      </c>
      <c r="C2" t="s">
        <v>4</v>
      </c>
      <c r="E2" s="2">
        <v>945</v>
      </c>
      <c r="F2" s="2">
        <v>10</v>
      </c>
      <c r="G2" t="s">
        <v>422</v>
      </c>
    </row>
    <row r="3" spans="1:7" x14ac:dyDescent="0.25">
      <c r="A3">
        <v>103</v>
      </c>
      <c r="B3" t="s">
        <v>0</v>
      </c>
      <c r="C3" t="s">
        <v>5</v>
      </c>
      <c r="E3" s="2">
        <v>1857.5</v>
      </c>
      <c r="F3" s="2">
        <v>15</v>
      </c>
      <c r="G3" t="s">
        <v>422</v>
      </c>
    </row>
    <row r="4" spans="1:7" x14ac:dyDescent="0.25">
      <c r="A4">
        <v>104</v>
      </c>
      <c r="B4" t="s">
        <v>0</v>
      </c>
      <c r="C4" t="s">
        <v>14</v>
      </c>
      <c r="E4" s="2">
        <v>2650</v>
      </c>
      <c r="F4" s="2">
        <v>20</v>
      </c>
      <c r="G4" t="s">
        <v>422</v>
      </c>
    </row>
    <row r="5" spans="1:7" x14ac:dyDescent="0.25">
      <c r="A5">
        <v>105</v>
      </c>
      <c r="B5" t="s">
        <v>0</v>
      </c>
      <c r="C5" t="s">
        <v>6</v>
      </c>
      <c r="E5" s="2">
        <v>793</v>
      </c>
      <c r="F5" s="2">
        <v>20</v>
      </c>
      <c r="G5" t="s">
        <v>423</v>
      </c>
    </row>
    <row r="6" spans="1:7" x14ac:dyDescent="0.25">
      <c r="A6">
        <v>106</v>
      </c>
      <c r="B6" t="s">
        <v>0</v>
      </c>
      <c r="C6" t="s">
        <v>7</v>
      </c>
      <c r="E6" s="2">
        <v>1810.65</v>
      </c>
      <c r="F6" s="2">
        <v>11.3</v>
      </c>
      <c r="G6" t="s">
        <v>423</v>
      </c>
    </row>
    <row r="7" spans="1:7" x14ac:dyDescent="0.25">
      <c r="A7">
        <v>108</v>
      </c>
      <c r="B7" t="s">
        <v>0</v>
      </c>
      <c r="C7" t="s">
        <v>8</v>
      </c>
      <c r="E7" s="2">
        <v>1835</v>
      </c>
      <c r="F7" s="2">
        <v>10</v>
      </c>
      <c r="G7" t="s">
        <v>424</v>
      </c>
    </row>
    <row r="8" spans="1:7" x14ac:dyDescent="0.25">
      <c r="A8">
        <v>110</v>
      </c>
      <c r="B8" t="s">
        <v>0</v>
      </c>
      <c r="C8" t="s">
        <v>15</v>
      </c>
      <c r="E8" s="2">
        <v>1844.35</v>
      </c>
      <c r="F8" s="2">
        <v>8.6999999999999993</v>
      </c>
      <c r="G8" t="s">
        <v>424</v>
      </c>
    </row>
    <row r="9" spans="1:7" x14ac:dyDescent="0.25">
      <c r="A9">
        <v>111</v>
      </c>
      <c r="B9" t="s">
        <v>0</v>
      </c>
      <c r="C9" t="s">
        <v>9</v>
      </c>
      <c r="E9" s="2">
        <v>773</v>
      </c>
      <c r="F9" s="2">
        <v>10</v>
      </c>
      <c r="G9" t="s">
        <v>424</v>
      </c>
    </row>
    <row r="10" spans="1:7" x14ac:dyDescent="0.25">
      <c r="A10">
        <v>112</v>
      </c>
      <c r="B10" t="s">
        <v>0</v>
      </c>
      <c r="C10" t="s">
        <v>10</v>
      </c>
      <c r="E10" s="2">
        <v>2670</v>
      </c>
      <c r="F10" s="2">
        <v>20</v>
      </c>
      <c r="G10" t="s">
        <v>424</v>
      </c>
    </row>
    <row r="11" spans="1:7" x14ac:dyDescent="0.25">
      <c r="A11">
        <v>114</v>
      </c>
      <c r="B11" t="s">
        <v>0</v>
      </c>
      <c r="C11" t="s">
        <v>11</v>
      </c>
      <c r="E11" s="2">
        <v>935</v>
      </c>
      <c r="F11" s="2">
        <v>10</v>
      </c>
      <c r="G11" t="s">
        <v>427</v>
      </c>
    </row>
    <row r="12" spans="1:7" x14ac:dyDescent="0.25">
      <c r="A12">
        <v>115</v>
      </c>
      <c r="B12" t="s">
        <v>0</v>
      </c>
      <c r="C12" t="s">
        <v>12</v>
      </c>
      <c r="E12" s="2">
        <v>780.5</v>
      </c>
      <c r="F12" s="2">
        <v>5</v>
      </c>
      <c r="G12" t="s">
        <v>429</v>
      </c>
    </row>
    <row r="13" spans="1:7" x14ac:dyDescent="0.25">
      <c r="A13">
        <v>116</v>
      </c>
      <c r="B13" t="s">
        <v>0</v>
      </c>
      <c r="C13" t="s">
        <v>13</v>
      </c>
      <c r="E13" s="2">
        <v>2630</v>
      </c>
      <c r="F13" s="2">
        <v>20</v>
      </c>
      <c r="G13" t="s">
        <v>427</v>
      </c>
    </row>
    <row r="14" spans="1:7" x14ac:dyDescent="0.25">
      <c r="A14">
        <v>200</v>
      </c>
      <c r="B14" t="s">
        <v>16</v>
      </c>
      <c r="C14" t="s">
        <v>17</v>
      </c>
      <c r="E14" s="2">
        <v>763</v>
      </c>
      <c r="F14" s="2">
        <v>10</v>
      </c>
      <c r="G14" t="s">
        <v>429</v>
      </c>
    </row>
    <row r="15" spans="1:7" x14ac:dyDescent="0.25">
      <c r="A15">
        <v>201</v>
      </c>
      <c r="B15" t="s">
        <v>16</v>
      </c>
      <c r="C15" t="s">
        <v>15</v>
      </c>
      <c r="E15" s="2">
        <v>952.5</v>
      </c>
      <c r="F15" s="2">
        <v>5</v>
      </c>
      <c r="G15" t="s">
        <v>429</v>
      </c>
    </row>
    <row r="16" spans="1:7" x14ac:dyDescent="0.25">
      <c r="A16">
        <v>202</v>
      </c>
      <c r="B16" t="s">
        <v>16</v>
      </c>
      <c r="C16" t="s">
        <v>4</v>
      </c>
    </row>
    <row r="17" spans="1:3" x14ac:dyDescent="0.25">
      <c r="A17">
        <v>203</v>
      </c>
      <c r="B17" t="s">
        <v>16</v>
      </c>
      <c r="C17" t="s">
        <v>14</v>
      </c>
    </row>
    <row r="18" spans="1:3" x14ac:dyDescent="0.25">
      <c r="A18">
        <v>204</v>
      </c>
      <c r="B18" t="s">
        <v>16</v>
      </c>
      <c r="C18" t="s">
        <v>18</v>
      </c>
    </row>
    <row r="19" spans="1:3" x14ac:dyDescent="0.25">
      <c r="A19">
        <v>205</v>
      </c>
      <c r="B19" t="s">
        <v>16</v>
      </c>
      <c r="C19" t="s">
        <v>19</v>
      </c>
    </row>
    <row r="20" spans="1:3" x14ac:dyDescent="0.25">
      <c r="A20">
        <v>206</v>
      </c>
      <c r="B20" t="s">
        <v>16</v>
      </c>
      <c r="C20" t="s">
        <v>20</v>
      </c>
    </row>
    <row r="21" spans="1:3" x14ac:dyDescent="0.25">
      <c r="A21">
        <v>207</v>
      </c>
      <c r="B21" t="s">
        <v>21</v>
      </c>
      <c r="C21" t="s">
        <v>22</v>
      </c>
    </row>
    <row r="22" spans="1:3" x14ac:dyDescent="0.25">
      <c r="A22">
        <v>208</v>
      </c>
      <c r="B22" t="s">
        <v>21</v>
      </c>
      <c r="C22" t="s">
        <v>23</v>
      </c>
    </row>
    <row r="23" spans="1:3" x14ac:dyDescent="0.25">
      <c r="A23">
        <v>209</v>
      </c>
      <c r="B23" t="s">
        <v>298</v>
      </c>
      <c r="C23" t="s">
        <v>299</v>
      </c>
    </row>
    <row r="24" spans="1:3" x14ac:dyDescent="0.25">
      <c r="A24">
        <v>210</v>
      </c>
      <c r="B24" t="s">
        <v>298</v>
      </c>
      <c r="C24" t="s">
        <v>300</v>
      </c>
    </row>
    <row r="25" spans="1:3" x14ac:dyDescent="0.25">
      <c r="A25">
        <v>211</v>
      </c>
      <c r="B25" t="s">
        <v>298</v>
      </c>
      <c r="C25" t="s">
        <v>301</v>
      </c>
    </row>
    <row r="26" spans="1:3" x14ac:dyDescent="0.25">
      <c r="A26">
        <v>212</v>
      </c>
      <c r="B26" t="s">
        <v>298</v>
      </c>
      <c r="C26" t="s">
        <v>302</v>
      </c>
    </row>
    <row r="27" spans="1:3" x14ac:dyDescent="0.25">
      <c r="A27">
        <v>220</v>
      </c>
      <c r="B27" t="s">
        <v>21</v>
      </c>
      <c r="C27" t="s">
        <v>24</v>
      </c>
    </row>
    <row r="28" spans="1:3" x14ac:dyDescent="0.25">
      <c r="A28">
        <v>221</v>
      </c>
      <c r="B28" t="s">
        <v>21</v>
      </c>
      <c r="C28" t="s">
        <v>29</v>
      </c>
    </row>
    <row r="29" spans="1:3" x14ac:dyDescent="0.25">
      <c r="A29">
        <v>222</v>
      </c>
      <c r="B29" t="s">
        <v>21</v>
      </c>
      <c r="C29" t="s">
        <v>26</v>
      </c>
    </row>
    <row r="30" spans="1:3" x14ac:dyDescent="0.25">
      <c r="A30">
        <v>223</v>
      </c>
      <c r="B30" t="s">
        <v>21</v>
      </c>
      <c r="C30" t="s">
        <v>27</v>
      </c>
    </row>
    <row r="31" spans="1:3" x14ac:dyDescent="0.25">
      <c r="A31">
        <v>224</v>
      </c>
      <c r="B31" t="s">
        <v>21</v>
      </c>
      <c r="C31" t="s">
        <v>28</v>
      </c>
    </row>
    <row r="32" spans="1:3" x14ac:dyDescent="0.25">
      <c r="A32">
        <v>226</v>
      </c>
      <c r="B32" t="s">
        <v>21</v>
      </c>
      <c r="C32" t="s">
        <v>25</v>
      </c>
    </row>
    <row r="33" spans="1:3" x14ac:dyDescent="0.25">
      <c r="A33">
        <v>227</v>
      </c>
      <c r="B33" t="s">
        <v>21</v>
      </c>
      <c r="C33" t="s">
        <v>30</v>
      </c>
    </row>
    <row r="34" spans="1:3" x14ac:dyDescent="0.25">
      <c r="A34">
        <v>228</v>
      </c>
      <c r="B34" t="s">
        <v>21</v>
      </c>
      <c r="C34" t="s">
        <v>31</v>
      </c>
    </row>
    <row r="35" spans="1:3" x14ac:dyDescent="0.25">
      <c r="A35">
        <v>231</v>
      </c>
      <c r="B35" t="s">
        <v>21</v>
      </c>
      <c r="C35" t="s">
        <v>32</v>
      </c>
    </row>
    <row r="36" spans="1:3" x14ac:dyDescent="0.25">
      <c r="A36">
        <v>232</v>
      </c>
      <c r="B36" t="s">
        <v>21</v>
      </c>
      <c r="C36" t="s">
        <v>33</v>
      </c>
    </row>
    <row r="37" spans="1:3" x14ac:dyDescent="0.25">
      <c r="A37">
        <v>233</v>
      </c>
      <c r="B37" t="s">
        <v>21</v>
      </c>
      <c r="C37" t="s">
        <v>34</v>
      </c>
    </row>
    <row r="38" spans="1:3" x14ac:dyDescent="0.25">
      <c r="A38">
        <v>234</v>
      </c>
      <c r="B38" t="s">
        <v>21</v>
      </c>
      <c r="C38" t="s">
        <v>35</v>
      </c>
    </row>
    <row r="39" spans="1:3" x14ac:dyDescent="0.25">
      <c r="A39">
        <v>235</v>
      </c>
      <c r="B39" t="s">
        <v>21</v>
      </c>
      <c r="C39" t="s">
        <v>36</v>
      </c>
    </row>
    <row r="40" spans="1:3" x14ac:dyDescent="0.25">
      <c r="A40">
        <v>236</v>
      </c>
      <c r="B40" t="s">
        <v>21</v>
      </c>
      <c r="C40" t="s">
        <v>37</v>
      </c>
    </row>
    <row r="41" spans="1:3" x14ac:dyDescent="0.25">
      <c r="A41">
        <v>237</v>
      </c>
      <c r="B41" t="s">
        <v>21</v>
      </c>
      <c r="C41" t="s">
        <v>38</v>
      </c>
    </row>
    <row r="42" spans="1:3" x14ac:dyDescent="0.25">
      <c r="A42">
        <v>238</v>
      </c>
      <c r="B42" t="s">
        <v>21</v>
      </c>
      <c r="C42" t="s">
        <v>39</v>
      </c>
    </row>
    <row r="43" spans="1:3" x14ac:dyDescent="0.25">
      <c r="A43">
        <v>239</v>
      </c>
      <c r="B43" t="s">
        <v>21</v>
      </c>
      <c r="C43" t="s">
        <v>40</v>
      </c>
    </row>
    <row r="44" spans="1:3" x14ac:dyDescent="0.25">
      <c r="A44">
        <v>241</v>
      </c>
      <c r="B44" t="s">
        <v>21</v>
      </c>
      <c r="C44" t="s">
        <v>41</v>
      </c>
    </row>
    <row r="45" spans="1:3" x14ac:dyDescent="0.25">
      <c r="A45">
        <v>242</v>
      </c>
      <c r="B45" t="s">
        <v>21</v>
      </c>
      <c r="C45" t="s">
        <v>42</v>
      </c>
    </row>
    <row r="46" spans="1:3" x14ac:dyDescent="0.25">
      <c r="A46">
        <v>243</v>
      </c>
      <c r="B46" t="s">
        <v>21</v>
      </c>
      <c r="C46" t="s">
        <v>43</v>
      </c>
    </row>
    <row r="47" spans="1:3" x14ac:dyDescent="0.25">
      <c r="A47">
        <v>244</v>
      </c>
      <c r="B47" t="s">
        <v>21</v>
      </c>
      <c r="C47" t="s">
        <v>44</v>
      </c>
    </row>
    <row r="48" spans="1:3" x14ac:dyDescent="0.25">
      <c r="A48">
        <v>247</v>
      </c>
      <c r="B48" t="s">
        <v>21</v>
      </c>
      <c r="C48" t="s">
        <v>45</v>
      </c>
    </row>
    <row r="49" spans="1:3" x14ac:dyDescent="0.25">
      <c r="A49">
        <v>248</v>
      </c>
      <c r="B49" t="s">
        <v>21</v>
      </c>
      <c r="C49" t="s">
        <v>46</v>
      </c>
    </row>
    <row r="50" spans="1:3" x14ac:dyDescent="0.25">
      <c r="A50">
        <v>249</v>
      </c>
      <c r="B50" t="s">
        <v>21</v>
      </c>
      <c r="C50" t="s">
        <v>47</v>
      </c>
    </row>
    <row r="51" spans="1:3" x14ac:dyDescent="0.25">
      <c r="A51">
        <v>251</v>
      </c>
      <c r="B51" t="s">
        <v>21</v>
      </c>
      <c r="C51" t="s">
        <v>48</v>
      </c>
    </row>
    <row r="52" spans="1:3" x14ac:dyDescent="0.25">
      <c r="A52">
        <v>252</v>
      </c>
      <c r="B52" t="s">
        <v>21</v>
      </c>
      <c r="C52" t="s">
        <v>49</v>
      </c>
    </row>
    <row r="53" spans="1:3" x14ac:dyDescent="0.25">
      <c r="A53">
        <v>253</v>
      </c>
      <c r="B53" t="s">
        <v>21</v>
      </c>
      <c r="C53" t="s">
        <v>50</v>
      </c>
    </row>
    <row r="54" spans="1:3" x14ac:dyDescent="0.25">
      <c r="A54">
        <v>260</v>
      </c>
      <c r="B54" t="s">
        <v>51</v>
      </c>
      <c r="C54" t="s">
        <v>52</v>
      </c>
    </row>
    <row r="55" spans="1:3" x14ac:dyDescent="0.25">
      <c r="A55">
        <v>261</v>
      </c>
      <c r="B55" t="s">
        <v>51</v>
      </c>
      <c r="C55" t="s">
        <v>53</v>
      </c>
    </row>
    <row r="56" spans="1:3" x14ac:dyDescent="0.25">
      <c r="A56">
        <v>262</v>
      </c>
      <c r="B56" t="s">
        <v>51</v>
      </c>
      <c r="C56" t="s">
        <v>54</v>
      </c>
    </row>
    <row r="57" spans="1:3" x14ac:dyDescent="0.25">
      <c r="A57">
        <v>263</v>
      </c>
      <c r="B57" t="s">
        <v>51</v>
      </c>
      <c r="C57" t="s">
        <v>55</v>
      </c>
    </row>
    <row r="58" spans="1:3" x14ac:dyDescent="0.25">
      <c r="A58">
        <v>264</v>
      </c>
      <c r="B58" t="s">
        <v>51</v>
      </c>
      <c r="C58" t="s">
        <v>56</v>
      </c>
    </row>
    <row r="59" spans="1:3" x14ac:dyDescent="0.25">
      <c r="A59">
        <v>265</v>
      </c>
      <c r="B59" t="s">
        <v>51</v>
      </c>
      <c r="C59" t="s">
        <v>57</v>
      </c>
    </row>
    <row r="60" spans="1:3" x14ac:dyDescent="0.25">
      <c r="A60">
        <v>266</v>
      </c>
      <c r="B60" t="s">
        <v>51</v>
      </c>
      <c r="C60" t="s">
        <v>58</v>
      </c>
    </row>
    <row r="61" spans="1:3" x14ac:dyDescent="0.25">
      <c r="A61">
        <v>267</v>
      </c>
      <c r="B61" t="s">
        <v>51</v>
      </c>
      <c r="C61" t="s">
        <v>59</v>
      </c>
    </row>
    <row r="62" spans="1:3" x14ac:dyDescent="0.25">
      <c r="A62">
        <v>268</v>
      </c>
      <c r="B62" t="s">
        <v>51</v>
      </c>
      <c r="C62" t="s">
        <v>60</v>
      </c>
    </row>
    <row r="63" spans="1:3" x14ac:dyDescent="0.25">
      <c r="A63">
        <v>269</v>
      </c>
      <c r="B63" t="s">
        <v>51</v>
      </c>
      <c r="C63" t="s">
        <v>61</v>
      </c>
    </row>
    <row r="64" spans="1:3" x14ac:dyDescent="0.25">
      <c r="A64">
        <v>270</v>
      </c>
      <c r="B64" t="s">
        <v>51</v>
      </c>
      <c r="C64" t="s">
        <v>62</v>
      </c>
    </row>
    <row r="65" spans="1:3" x14ac:dyDescent="0.25">
      <c r="A65">
        <v>272</v>
      </c>
      <c r="B65" t="s">
        <v>51</v>
      </c>
      <c r="C65" t="s">
        <v>63</v>
      </c>
    </row>
    <row r="66" spans="1:3" x14ac:dyDescent="0.25">
      <c r="A66">
        <v>290</v>
      </c>
      <c r="B66" t="s">
        <v>303</v>
      </c>
      <c r="C66" t="s">
        <v>66</v>
      </c>
    </row>
    <row r="67" spans="1:3" x14ac:dyDescent="0.25">
      <c r="A67">
        <v>300</v>
      </c>
      <c r="B67" t="s">
        <v>64</v>
      </c>
      <c r="C67" t="s">
        <v>66</v>
      </c>
    </row>
    <row r="68" spans="1:3" x14ac:dyDescent="0.25">
      <c r="A68">
        <v>302</v>
      </c>
      <c r="B68" t="s">
        <v>65</v>
      </c>
      <c r="C68" t="s">
        <v>67</v>
      </c>
    </row>
    <row r="69" spans="1:3" x14ac:dyDescent="0.25">
      <c r="A69">
        <v>303</v>
      </c>
      <c r="B69" t="s">
        <v>65</v>
      </c>
      <c r="C69" t="s">
        <v>68</v>
      </c>
    </row>
    <row r="70" spans="1:3" x14ac:dyDescent="0.25">
      <c r="A70">
        <v>304</v>
      </c>
      <c r="B70" t="s">
        <v>65</v>
      </c>
      <c r="C70" t="s">
        <v>69</v>
      </c>
    </row>
    <row r="71" spans="1:3" x14ac:dyDescent="0.25">
      <c r="A71">
        <v>305</v>
      </c>
      <c r="B71" t="s">
        <v>65</v>
      </c>
      <c r="C71" t="s">
        <v>70</v>
      </c>
    </row>
    <row r="72" spans="1:3" x14ac:dyDescent="0.25">
      <c r="A72">
        <v>306</v>
      </c>
      <c r="B72" t="s">
        <v>65</v>
      </c>
      <c r="C72" t="s">
        <v>79</v>
      </c>
    </row>
    <row r="73" spans="1:3" x14ac:dyDescent="0.25">
      <c r="A73">
        <v>307</v>
      </c>
      <c r="B73" t="s">
        <v>65</v>
      </c>
      <c r="C73" t="s">
        <v>71</v>
      </c>
    </row>
    <row r="74" spans="1:3" x14ac:dyDescent="0.25">
      <c r="A74">
        <v>308</v>
      </c>
      <c r="B74" t="s">
        <v>65</v>
      </c>
      <c r="C74" t="s">
        <v>72</v>
      </c>
    </row>
    <row r="75" spans="1:3" x14ac:dyDescent="0.25">
      <c r="A75">
        <v>310</v>
      </c>
      <c r="B75" t="s">
        <v>65</v>
      </c>
      <c r="C75" t="s">
        <v>73</v>
      </c>
    </row>
    <row r="76" spans="1:3" x14ac:dyDescent="0.25">
      <c r="A76">
        <v>311</v>
      </c>
      <c r="B76" t="s">
        <v>65</v>
      </c>
      <c r="C76" t="s">
        <v>74</v>
      </c>
    </row>
    <row r="77" spans="1:3" x14ac:dyDescent="0.25">
      <c r="A77">
        <v>312</v>
      </c>
      <c r="B77" t="s">
        <v>65</v>
      </c>
      <c r="C77" t="s">
        <v>75</v>
      </c>
    </row>
    <row r="78" spans="1:3" x14ac:dyDescent="0.25">
      <c r="A78">
        <v>313</v>
      </c>
      <c r="B78" t="s">
        <v>65</v>
      </c>
      <c r="C78" t="s">
        <v>76</v>
      </c>
    </row>
    <row r="79" spans="1:3" x14ac:dyDescent="0.25">
      <c r="A79">
        <v>314</v>
      </c>
      <c r="B79" t="s">
        <v>65</v>
      </c>
      <c r="C79" t="s">
        <v>77</v>
      </c>
    </row>
    <row r="80" spans="1:3" x14ac:dyDescent="0.25">
      <c r="A80">
        <v>315</v>
      </c>
      <c r="B80" t="s">
        <v>65</v>
      </c>
      <c r="C80" t="s">
        <v>78</v>
      </c>
    </row>
    <row r="81" spans="1:3" x14ac:dyDescent="0.25">
      <c r="A81">
        <v>320</v>
      </c>
      <c r="B81" t="s">
        <v>80</v>
      </c>
      <c r="C81" t="s">
        <v>81</v>
      </c>
    </row>
    <row r="82" spans="1:3" x14ac:dyDescent="0.25">
      <c r="A82">
        <v>324</v>
      </c>
      <c r="B82" t="s">
        <v>80</v>
      </c>
      <c r="C82" t="s">
        <v>82</v>
      </c>
    </row>
    <row r="83" spans="1:3" x14ac:dyDescent="0.25">
      <c r="A83">
        <v>325</v>
      </c>
      <c r="B83" t="s">
        <v>80</v>
      </c>
      <c r="C83" t="s">
        <v>83</v>
      </c>
    </row>
    <row r="84" spans="1:3" x14ac:dyDescent="0.25">
      <c r="A84">
        <v>326</v>
      </c>
      <c r="B84" t="s">
        <v>80</v>
      </c>
      <c r="C84" t="s">
        <v>84</v>
      </c>
    </row>
    <row r="85" spans="1:3" x14ac:dyDescent="0.25">
      <c r="A85">
        <v>327</v>
      </c>
      <c r="B85" t="s">
        <v>80</v>
      </c>
      <c r="C85" t="s">
        <v>85</v>
      </c>
    </row>
    <row r="86" spans="1:3" x14ac:dyDescent="0.25">
      <c r="A86">
        <v>328</v>
      </c>
      <c r="B86" t="s">
        <v>80</v>
      </c>
      <c r="C86" t="s">
        <v>86</v>
      </c>
    </row>
    <row r="87" spans="1:3" x14ac:dyDescent="0.25">
      <c r="A87">
        <v>330</v>
      </c>
      <c r="B87" t="s">
        <v>80</v>
      </c>
      <c r="C87" t="s">
        <v>87</v>
      </c>
    </row>
    <row r="88" spans="1:3" x14ac:dyDescent="0.25">
      <c r="A88">
        <v>333</v>
      </c>
      <c r="B88" t="s">
        <v>80</v>
      </c>
      <c r="C88" t="s">
        <v>88</v>
      </c>
    </row>
    <row r="89" spans="1:3" x14ac:dyDescent="0.25">
      <c r="A89">
        <v>334</v>
      </c>
      <c r="B89" t="s">
        <v>80</v>
      </c>
      <c r="C89" t="s">
        <v>89</v>
      </c>
    </row>
    <row r="90" spans="1:3" x14ac:dyDescent="0.25">
      <c r="A90">
        <v>335</v>
      </c>
      <c r="B90" t="s">
        <v>80</v>
      </c>
      <c r="C90" t="s">
        <v>90</v>
      </c>
    </row>
    <row r="91" spans="1:3" x14ac:dyDescent="0.25">
      <c r="A91">
        <v>336</v>
      </c>
      <c r="B91" t="s">
        <v>80</v>
      </c>
      <c r="C91" t="s">
        <v>91</v>
      </c>
    </row>
    <row r="92" spans="1:3" x14ac:dyDescent="0.25">
      <c r="A92">
        <v>337</v>
      </c>
      <c r="B92" t="s">
        <v>80</v>
      </c>
      <c r="C92" t="s">
        <v>92</v>
      </c>
    </row>
    <row r="93" spans="1:3" x14ac:dyDescent="0.25">
      <c r="A93">
        <v>338</v>
      </c>
      <c r="B93" t="s">
        <v>80</v>
      </c>
      <c r="C93" t="s">
        <v>93</v>
      </c>
    </row>
    <row r="94" spans="1:3" x14ac:dyDescent="0.25">
      <c r="A94">
        <v>350</v>
      </c>
      <c r="B94" t="s">
        <v>94</v>
      </c>
      <c r="C94" t="s">
        <v>95</v>
      </c>
    </row>
    <row r="95" spans="1:3" x14ac:dyDescent="0.25">
      <c r="A95">
        <v>351</v>
      </c>
      <c r="B95" t="s">
        <v>94</v>
      </c>
      <c r="C95" t="s">
        <v>96</v>
      </c>
    </row>
    <row r="96" spans="1:3" x14ac:dyDescent="0.25">
      <c r="A96">
        <v>352</v>
      </c>
      <c r="B96" t="s">
        <v>94</v>
      </c>
      <c r="C96" t="s">
        <v>97</v>
      </c>
    </row>
    <row r="97" spans="1:3" x14ac:dyDescent="0.25">
      <c r="A97">
        <v>353</v>
      </c>
      <c r="B97" t="s">
        <v>94</v>
      </c>
      <c r="C97" t="s">
        <v>98</v>
      </c>
    </row>
    <row r="98" spans="1:3" x14ac:dyDescent="0.25">
      <c r="A98">
        <v>354</v>
      </c>
      <c r="B98" t="s">
        <v>94</v>
      </c>
      <c r="C98" t="s">
        <v>99</v>
      </c>
    </row>
    <row r="99" spans="1:3" x14ac:dyDescent="0.25">
      <c r="A99">
        <v>356</v>
      </c>
      <c r="B99" t="s">
        <v>94</v>
      </c>
      <c r="C99" t="s">
        <v>100</v>
      </c>
    </row>
    <row r="100" spans="1:3" x14ac:dyDescent="0.25">
      <c r="A100">
        <v>357</v>
      </c>
      <c r="B100" t="s">
        <v>94</v>
      </c>
      <c r="C100" t="s">
        <v>101</v>
      </c>
    </row>
    <row r="101" spans="1:3" x14ac:dyDescent="0.25">
      <c r="A101">
        <v>358</v>
      </c>
      <c r="B101" t="s">
        <v>94</v>
      </c>
      <c r="C101" t="s">
        <v>102</v>
      </c>
    </row>
    <row r="102" spans="1:3" x14ac:dyDescent="0.25">
      <c r="A102">
        <v>360</v>
      </c>
      <c r="B102" t="s">
        <v>94</v>
      </c>
      <c r="C102" t="s">
        <v>103</v>
      </c>
    </row>
    <row r="103" spans="1:3" x14ac:dyDescent="0.25">
      <c r="A103">
        <v>361</v>
      </c>
      <c r="B103" t="s">
        <v>94</v>
      </c>
      <c r="C103" t="s">
        <v>104</v>
      </c>
    </row>
    <row r="104" spans="1:3" x14ac:dyDescent="0.25">
      <c r="A104">
        <v>362</v>
      </c>
      <c r="B104" t="s">
        <v>94</v>
      </c>
      <c r="C104" t="s">
        <v>105</v>
      </c>
    </row>
    <row r="105" spans="1:3" x14ac:dyDescent="0.25">
      <c r="A105">
        <v>363</v>
      </c>
      <c r="B105" t="s">
        <v>94</v>
      </c>
      <c r="C105" t="s">
        <v>106</v>
      </c>
    </row>
    <row r="106" spans="1:3" x14ac:dyDescent="0.25">
      <c r="A106">
        <v>364</v>
      </c>
      <c r="B106" t="s">
        <v>94</v>
      </c>
      <c r="C106" t="s">
        <v>107</v>
      </c>
    </row>
    <row r="107" spans="1:3" x14ac:dyDescent="0.25">
      <c r="A107">
        <v>365</v>
      </c>
      <c r="B107" t="s">
        <v>94</v>
      </c>
      <c r="C107" t="s">
        <v>108</v>
      </c>
    </row>
    <row r="108" spans="1:3" x14ac:dyDescent="0.25">
      <c r="A108">
        <v>366</v>
      </c>
      <c r="B108" t="s">
        <v>94</v>
      </c>
      <c r="C108" t="s">
        <v>109</v>
      </c>
    </row>
    <row r="109" spans="1:3" x14ac:dyDescent="0.25">
      <c r="A109">
        <v>367</v>
      </c>
      <c r="B109" t="s">
        <v>94</v>
      </c>
      <c r="C109" t="s">
        <v>110</v>
      </c>
    </row>
    <row r="110" spans="1:3" x14ac:dyDescent="0.25">
      <c r="A110">
        <v>368</v>
      </c>
      <c r="B110" t="s">
        <v>94</v>
      </c>
      <c r="C110" t="s">
        <v>111</v>
      </c>
    </row>
    <row r="111" spans="1:3" x14ac:dyDescent="0.25">
      <c r="A111">
        <v>369</v>
      </c>
      <c r="B111" t="s">
        <v>94</v>
      </c>
      <c r="C111" t="s">
        <v>112</v>
      </c>
    </row>
    <row r="112" spans="1:3" x14ac:dyDescent="0.25">
      <c r="A112">
        <v>400</v>
      </c>
      <c r="B112" t="s">
        <v>113</v>
      </c>
      <c r="C112" t="s">
        <v>114</v>
      </c>
    </row>
    <row r="113" spans="1:3" x14ac:dyDescent="0.25">
      <c r="A113">
        <v>401</v>
      </c>
      <c r="B113" t="s">
        <v>113</v>
      </c>
      <c r="C113" t="s">
        <v>115</v>
      </c>
    </row>
    <row r="114" spans="1:3" x14ac:dyDescent="0.25">
      <c r="A114">
        <v>402</v>
      </c>
      <c r="B114" t="s">
        <v>113</v>
      </c>
      <c r="C114" t="s">
        <v>116</v>
      </c>
    </row>
    <row r="115" spans="1:3" x14ac:dyDescent="0.25">
      <c r="A115">
        <v>403</v>
      </c>
      <c r="B115" t="s">
        <v>113</v>
      </c>
      <c r="C115" t="s">
        <v>118</v>
      </c>
    </row>
    <row r="116" spans="1:3" x14ac:dyDescent="0.25">
      <c r="A116">
        <v>404</v>
      </c>
      <c r="B116" t="s">
        <v>113</v>
      </c>
      <c r="C116" t="s">
        <v>117</v>
      </c>
    </row>
    <row r="117" spans="1:3" x14ac:dyDescent="0.25">
      <c r="A117">
        <v>406</v>
      </c>
      <c r="B117" t="s">
        <v>113</v>
      </c>
      <c r="C117" t="s">
        <v>119</v>
      </c>
    </row>
    <row r="118" spans="1:3" x14ac:dyDescent="0.25">
      <c r="A118">
        <v>407</v>
      </c>
      <c r="B118" t="s">
        <v>113</v>
      </c>
      <c r="C118" t="s">
        <v>121</v>
      </c>
    </row>
    <row r="119" spans="1:3" x14ac:dyDescent="0.25">
      <c r="A119">
        <v>408</v>
      </c>
      <c r="B119" t="s">
        <v>113</v>
      </c>
      <c r="C119" t="s">
        <v>120</v>
      </c>
    </row>
    <row r="120" spans="1:3" x14ac:dyDescent="0.25">
      <c r="A120">
        <v>411</v>
      </c>
      <c r="B120" t="s">
        <v>113</v>
      </c>
      <c r="C120" t="s">
        <v>122</v>
      </c>
    </row>
    <row r="121" spans="1:3" x14ac:dyDescent="0.25">
      <c r="A121">
        <v>412</v>
      </c>
      <c r="B121" t="s">
        <v>113</v>
      </c>
      <c r="C121" t="s">
        <v>123</v>
      </c>
    </row>
    <row r="122" spans="1:3" x14ac:dyDescent="0.25">
      <c r="A122">
        <v>413</v>
      </c>
      <c r="B122" t="s">
        <v>113</v>
      </c>
      <c r="C122" t="s">
        <v>124</v>
      </c>
    </row>
    <row r="123" spans="1:3" x14ac:dyDescent="0.25">
      <c r="A123">
        <v>414</v>
      </c>
      <c r="B123" t="s">
        <v>113</v>
      </c>
      <c r="C123" t="s">
        <v>125</v>
      </c>
    </row>
    <row r="124" spans="1:3" x14ac:dyDescent="0.25">
      <c r="A124">
        <v>420</v>
      </c>
      <c r="B124" t="s">
        <v>113</v>
      </c>
      <c r="C124" t="s">
        <v>127</v>
      </c>
    </row>
    <row r="125" spans="1:3" x14ac:dyDescent="0.25">
      <c r="A125">
        <v>421</v>
      </c>
      <c r="B125" t="s">
        <v>113</v>
      </c>
      <c r="C125" t="s">
        <v>126</v>
      </c>
    </row>
    <row r="126" spans="1:3" x14ac:dyDescent="0.25">
      <c r="A126">
        <v>422</v>
      </c>
      <c r="B126" t="s">
        <v>113</v>
      </c>
      <c r="C126" t="s">
        <v>128</v>
      </c>
    </row>
    <row r="127" spans="1:3" x14ac:dyDescent="0.25">
      <c r="A127">
        <v>423</v>
      </c>
      <c r="B127" t="s">
        <v>113</v>
      </c>
      <c r="C127" t="s">
        <v>129</v>
      </c>
    </row>
    <row r="128" spans="1:3" x14ac:dyDescent="0.25">
      <c r="A128">
        <v>424</v>
      </c>
      <c r="B128" t="s">
        <v>113</v>
      </c>
      <c r="C128" t="s">
        <v>130</v>
      </c>
    </row>
    <row r="129" spans="1:3" x14ac:dyDescent="0.25">
      <c r="A129">
        <v>426</v>
      </c>
      <c r="B129" t="s">
        <v>113</v>
      </c>
      <c r="C129" t="s">
        <v>131</v>
      </c>
    </row>
    <row r="130" spans="1:3" x14ac:dyDescent="0.25">
      <c r="A130">
        <v>427</v>
      </c>
      <c r="B130" t="s">
        <v>113</v>
      </c>
      <c r="C130" t="s">
        <v>132</v>
      </c>
    </row>
    <row r="131" spans="1:3" x14ac:dyDescent="0.25">
      <c r="A131">
        <v>428</v>
      </c>
      <c r="B131" t="s">
        <v>113</v>
      </c>
      <c r="C131" t="s">
        <v>133</v>
      </c>
    </row>
    <row r="132" spans="1:3" x14ac:dyDescent="0.25">
      <c r="A132">
        <v>429</v>
      </c>
      <c r="B132" t="s">
        <v>113</v>
      </c>
      <c r="C132" t="s">
        <v>134</v>
      </c>
    </row>
    <row r="133" spans="1:3" x14ac:dyDescent="0.25">
      <c r="A133">
        <v>432</v>
      </c>
      <c r="B133" t="s">
        <v>113</v>
      </c>
      <c r="C133" t="s">
        <v>135</v>
      </c>
    </row>
    <row r="134" spans="1:3" x14ac:dyDescent="0.25">
      <c r="A134">
        <v>433</v>
      </c>
      <c r="B134" t="s">
        <v>113</v>
      </c>
      <c r="C134" t="s">
        <v>136</v>
      </c>
    </row>
    <row r="135" spans="1:3" x14ac:dyDescent="0.25">
      <c r="A135">
        <v>434</v>
      </c>
      <c r="B135" t="s">
        <v>113</v>
      </c>
      <c r="C135" t="s">
        <v>137</v>
      </c>
    </row>
    <row r="136" spans="1:3" x14ac:dyDescent="0.25">
      <c r="A136">
        <v>435</v>
      </c>
      <c r="B136" t="s">
        <v>113</v>
      </c>
      <c r="C136" t="s">
        <v>138</v>
      </c>
    </row>
    <row r="137" spans="1:3" x14ac:dyDescent="0.25">
      <c r="A137">
        <v>436</v>
      </c>
      <c r="B137" t="s">
        <v>113</v>
      </c>
      <c r="C137" t="s">
        <v>139</v>
      </c>
    </row>
    <row r="138" spans="1:3" x14ac:dyDescent="0.25">
      <c r="A138">
        <v>437</v>
      </c>
      <c r="B138" t="s">
        <v>113</v>
      </c>
      <c r="C138" t="s">
        <v>140</v>
      </c>
    </row>
    <row r="139" spans="1:3" x14ac:dyDescent="0.25">
      <c r="A139">
        <v>438</v>
      </c>
      <c r="B139" t="s">
        <v>113</v>
      </c>
      <c r="C139" t="s">
        <v>141</v>
      </c>
    </row>
    <row r="140" spans="1:3" x14ac:dyDescent="0.25">
      <c r="A140">
        <v>439</v>
      </c>
      <c r="B140" t="s">
        <v>113</v>
      </c>
      <c r="C140" t="s">
        <v>7</v>
      </c>
    </row>
    <row r="141" spans="1:3" x14ac:dyDescent="0.25">
      <c r="A141">
        <v>500</v>
      </c>
      <c r="B141" t="s">
        <v>142</v>
      </c>
      <c r="C141" t="s">
        <v>143</v>
      </c>
    </row>
    <row r="142" spans="1:3" x14ac:dyDescent="0.25">
      <c r="A142">
        <v>502</v>
      </c>
      <c r="B142" t="s">
        <v>142</v>
      </c>
      <c r="C142" t="s">
        <v>144</v>
      </c>
    </row>
    <row r="143" spans="1:3" x14ac:dyDescent="0.25">
      <c r="A143">
        <v>503</v>
      </c>
      <c r="B143" t="s">
        <v>142</v>
      </c>
      <c r="C143" t="s">
        <v>145</v>
      </c>
    </row>
    <row r="144" spans="1:3" x14ac:dyDescent="0.25">
      <c r="A144">
        <v>504</v>
      </c>
      <c r="B144" t="s">
        <v>142</v>
      </c>
      <c r="C144" t="s">
        <v>146</v>
      </c>
    </row>
    <row r="145" spans="1:3" x14ac:dyDescent="0.25">
      <c r="A145">
        <v>505</v>
      </c>
      <c r="B145" t="s">
        <v>142</v>
      </c>
      <c r="C145" t="s">
        <v>147</v>
      </c>
    </row>
    <row r="146" spans="1:3" x14ac:dyDescent="0.25">
      <c r="A146">
        <v>506</v>
      </c>
      <c r="B146" t="s">
        <v>142</v>
      </c>
      <c r="C146" t="s">
        <v>148</v>
      </c>
    </row>
    <row r="147" spans="1:3" x14ac:dyDescent="0.25">
      <c r="A147">
        <v>507</v>
      </c>
      <c r="B147" t="s">
        <v>142</v>
      </c>
      <c r="C147" t="s">
        <v>149</v>
      </c>
    </row>
    <row r="148" spans="1:3" x14ac:dyDescent="0.25">
      <c r="A148">
        <v>508</v>
      </c>
      <c r="B148" t="s">
        <v>142</v>
      </c>
      <c r="C148" t="s">
        <v>150</v>
      </c>
    </row>
    <row r="149" spans="1:3" x14ac:dyDescent="0.25">
      <c r="A149">
        <v>509</v>
      </c>
      <c r="B149" t="s">
        <v>142</v>
      </c>
      <c r="C149" t="s">
        <v>151</v>
      </c>
    </row>
    <row r="150" spans="1:3" x14ac:dyDescent="0.25">
      <c r="A150">
        <v>510</v>
      </c>
      <c r="B150" t="s">
        <v>142</v>
      </c>
      <c r="C150" t="s">
        <v>152</v>
      </c>
    </row>
    <row r="151" spans="1:3" x14ac:dyDescent="0.25">
      <c r="A151">
        <v>511</v>
      </c>
      <c r="B151" t="s">
        <v>142</v>
      </c>
      <c r="C151" t="s">
        <v>153</v>
      </c>
    </row>
    <row r="152" spans="1:3" x14ac:dyDescent="0.25">
      <c r="A152">
        <v>512</v>
      </c>
      <c r="B152" t="s">
        <v>142</v>
      </c>
      <c r="C152" t="s">
        <v>154</v>
      </c>
    </row>
    <row r="153" spans="1:3" x14ac:dyDescent="0.25">
      <c r="A153">
        <v>513</v>
      </c>
      <c r="B153" t="s">
        <v>142</v>
      </c>
      <c r="C153" t="s">
        <v>155</v>
      </c>
    </row>
    <row r="154" spans="1:3" x14ac:dyDescent="0.25">
      <c r="A154">
        <v>514</v>
      </c>
      <c r="B154" t="s">
        <v>142</v>
      </c>
      <c r="C154" t="s">
        <v>156</v>
      </c>
    </row>
    <row r="155" spans="1:3" x14ac:dyDescent="0.25">
      <c r="A155">
        <v>515</v>
      </c>
      <c r="B155" t="s">
        <v>142</v>
      </c>
      <c r="C155" t="s">
        <v>157</v>
      </c>
    </row>
    <row r="156" spans="1:3" x14ac:dyDescent="0.25">
      <c r="A156">
        <v>516</v>
      </c>
      <c r="B156" t="s">
        <v>142</v>
      </c>
      <c r="C156" t="s">
        <v>158</v>
      </c>
    </row>
    <row r="157" spans="1:3" x14ac:dyDescent="0.25">
      <c r="A157">
        <v>520</v>
      </c>
      <c r="B157" t="s">
        <v>142</v>
      </c>
      <c r="C157" t="s">
        <v>159</v>
      </c>
    </row>
    <row r="158" spans="1:3" x14ac:dyDescent="0.25">
      <c r="A158">
        <v>521</v>
      </c>
      <c r="B158" t="s">
        <v>142</v>
      </c>
      <c r="C158" t="s">
        <v>160</v>
      </c>
    </row>
    <row r="159" spans="1:3" x14ac:dyDescent="0.25">
      <c r="A159">
        <v>522</v>
      </c>
      <c r="B159" t="s">
        <v>142</v>
      </c>
      <c r="C159" t="s">
        <v>161</v>
      </c>
    </row>
    <row r="160" spans="1:3" x14ac:dyDescent="0.25">
      <c r="A160">
        <v>523</v>
      </c>
      <c r="B160" t="s">
        <v>142</v>
      </c>
      <c r="C160" t="s">
        <v>162</v>
      </c>
    </row>
    <row r="161" spans="1:3" x14ac:dyDescent="0.25">
      <c r="A161">
        <v>524</v>
      </c>
      <c r="B161" t="s">
        <v>142</v>
      </c>
      <c r="C161" t="s">
        <v>163</v>
      </c>
    </row>
    <row r="162" spans="1:3" x14ac:dyDescent="0.25">
      <c r="A162">
        <v>525</v>
      </c>
      <c r="B162" t="s">
        <v>142</v>
      </c>
      <c r="C162" t="s">
        <v>164</v>
      </c>
    </row>
    <row r="163" spans="1:3" x14ac:dyDescent="0.25">
      <c r="A163">
        <v>526</v>
      </c>
      <c r="B163" t="s">
        <v>142</v>
      </c>
      <c r="C163" t="s">
        <v>165</v>
      </c>
    </row>
    <row r="164" spans="1:3" x14ac:dyDescent="0.25">
      <c r="A164">
        <v>527</v>
      </c>
      <c r="B164" t="s">
        <v>142</v>
      </c>
      <c r="C164" t="s">
        <v>166</v>
      </c>
    </row>
    <row r="165" spans="1:3" x14ac:dyDescent="0.25">
      <c r="A165">
        <v>528</v>
      </c>
      <c r="B165" t="s">
        <v>142</v>
      </c>
      <c r="C165" t="s">
        <v>167</v>
      </c>
    </row>
    <row r="166" spans="1:3" x14ac:dyDescent="0.25">
      <c r="A166">
        <v>530</v>
      </c>
      <c r="B166" t="s">
        <v>142</v>
      </c>
      <c r="C166" t="s">
        <v>168</v>
      </c>
    </row>
    <row r="167" spans="1:3" x14ac:dyDescent="0.25">
      <c r="A167">
        <v>540</v>
      </c>
      <c r="B167" t="s">
        <v>169</v>
      </c>
      <c r="C167" t="s">
        <v>170</v>
      </c>
    </row>
    <row r="168" spans="1:3" x14ac:dyDescent="0.25">
      <c r="A168">
        <v>541</v>
      </c>
      <c r="B168" t="s">
        <v>169</v>
      </c>
      <c r="C168" t="s">
        <v>171</v>
      </c>
    </row>
    <row r="169" spans="1:3" x14ac:dyDescent="0.25">
      <c r="A169">
        <v>542</v>
      </c>
      <c r="B169" t="s">
        <v>169</v>
      </c>
      <c r="C169" t="s">
        <v>172</v>
      </c>
    </row>
    <row r="170" spans="1:3" x14ac:dyDescent="0.25">
      <c r="A170">
        <v>544</v>
      </c>
      <c r="B170" t="s">
        <v>169</v>
      </c>
      <c r="C170" t="s">
        <v>173</v>
      </c>
    </row>
    <row r="171" spans="1:3" x14ac:dyDescent="0.25">
      <c r="A171">
        <v>545</v>
      </c>
      <c r="B171" t="s">
        <v>169</v>
      </c>
      <c r="C171" t="s">
        <v>174</v>
      </c>
    </row>
    <row r="172" spans="1:3" x14ac:dyDescent="0.25">
      <c r="A172">
        <v>546</v>
      </c>
      <c r="B172" t="s">
        <v>169</v>
      </c>
      <c r="C172" t="s">
        <v>175</v>
      </c>
    </row>
    <row r="173" spans="1:3" x14ac:dyDescent="0.25">
      <c r="A173">
        <v>551</v>
      </c>
      <c r="B173" t="s">
        <v>169</v>
      </c>
      <c r="C173" t="s">
        <v>176</v>
      </c>
    </row>
    <row r="174" spans="1:3" x14ac:dyDescent="0.25">
      <c r="A174">
        <v>552</v>
      </c>
      <c r="B174" t="s">
        <v>169</v>
      </c>
      <c r="C174" t="s">
        <v>177</v>
      </c>
    </row>
    <row r="175" spans="1:3" x14ac:dyDescent="0.25">
      <c r="A175">
        <v>553</v>
      </c>
      <c r="B175" t="s">
        <v>169</v>
      </c>
      <c r="C175" t="s">
        <v>178</v>
      </c>
    </row>
    <row r="176" spans="1:3" x14ac:dyDescent="0.25">
      <c r="A176">
        <v>555</v>
      </c>
      <c r="B176" t="s">
        <v>169</v>
      </c>
      <c r="C176" t="s">
        <v>179</v>
      </c>
    </row>
    <row r="177" spans="1:3" x14ac:dyDescent="0.25">
      <c r="A177">
        <v>556</v>
      </c>
      <c r="B177" t="s">
        <v>169</v>
      </c>
      <c r="C177" t="s">
        <v>180</v>
      </c>
    </row>
    <row r="178" spans="1:3" x14ac:dyDescent="0.25">
      <c r="A178">
        <v>557</v>
      </c>
      <c r="B178" t="s">
        <v>169</v>
      </c>
      <c r="C178" t="s">
        <v>181</v>
      </c>
    </row>
    <row r="179" spans="1:3" x14ac:dyDescent="0.25">
      <c r="A179">
        <v>558</v>
      </c>
      <c r="B179" t="s">
        <v>169</v>
      </c>
      <c r="C179" t="s">
        <v>182</v>
      </c>
    </row>
    <row r="180" spans="1:3" x14ac:dyDescent="0.25">
      <c r="A180">
        <v>600</v>
      </c>
      <c r="B180" t="s">
        <v>183</v>
      </c>
      <c r="C180" t="s">
        <v>66</v>
      </c>
    </row>
    <row r="181" spans="1:3" x14ac:dyDescent="0.25">
      <c r="A181">
        <v>602</v>
      </c>
      <c r="B181" t="s">
        <v>184</v>
      </c>
      <c r="C181" t="s">
        <v>185</v>
      </c>
    </row>
    <row r="182" spans="1:3" x14ac:dyDescent="0.25">
      <c r="A182">
        <v>603</v>
      </c>
      <c r="B182" t="s">
        <v>184</v>
      </c>
      <c r="C182" t="s">
        <v>186</v>
      </c>
    </row>
    <row r="183" spans="1:3" x14ac:dyDescent="0.25">
      <c r="A183">
        <v>604</v>
      </c>
      <c r="B183" t="s">
        <v>184</v>
      </c>
      <c r="C183" t="s">
        <v>187</v>
      </c>
    </row>
    <row r="184" spans="1:3" x14ac:dyDescent="0.25">
      <c r="A184">
        <v>605</v>
      </c>
      <c r="B184" t="s">
        <v>184</v>
      </c>
      <c r="C184" t="s">
        <v>188</v>
      </c>
    </row>
    <row r="185" spans="1:3" x14ac:dyDescent="0.25">
      <c r="A185">
        <v>606</v>
      </c>
      <c r="B185" t="s">
        <v>184</v>
      </c>
      <c r="C185" t="s">
        <v>189</v>
      </c>
    </row>
    <row r="186" spans="1:3" x14ac:dyDescent="0.25">
      <c r="A186">
        <v>607</v>
      </c>
      <c r="B186" t="s">
        <v>184</v>
      </c>
      <c r="C186" t="s">
        <v>190</v>
      </c>
    </row>
    <row r="187" spans="1:3" x14ac:dyDescent="0.25">
      <c r="A187">
        <v>608</v>
      </c>
      <c r="B187" t="s">
        <v>184</v>
      </c>
      <c r="C187" t="s">
        <v>191</v>
      </c>
    </row>
    <row r="188" spans="1:3" x14ac:dyDescent="0.25">
      <c r="A188">
        <v>611</v>
      </c>
      <c r="B188" t="s">
        <v>184</v>
      </c>
      <c r="C188" t="s">
        <v>192</v>
      </c>
    </row>
    <row r="189" spans="1:3" x14ac:dyDescent="0.25">
      <c r="A189">
        <v>612</v>
      </c>
      <c r="B189" t="s">
        <v>184</v>
      </c>
      <c r="C189" t="s">
        <v>193</v>
      </c>
    </row>
    <row r="190" spans="1:3" x14ac:dyDescent="0.25">
      <c r="A190">
        <v>613</v>
      </c>
      <c r="B190" t="s">
        <v>184</v>
      </c>
      <c r="C190" t="s">
        <v>194</v>
      </c>
    </row>
    <row r="191" spans="1:3" x14ac:dyDescent="0.25">
      <c r="A191">
        <v>614</v>
      </c>
      <c r="B191" t="s">
        <v>184</v>
      </c>
      <c r="C191" t="s">
        <v>195</v>
      </c>
    </row>
    <row r="192" spans="1:3" x14ac:dyDescent="0.25">
      <c r="A192">
        <v>615</v>
      </c>
      <c r="B192" t="s">
        <v>184</v>
      </c>
      <c r="C192" t="s">
        <v>196</v>
      </c>
    </row>
    <row r="193" spans="1:3" x14ac:dyDescent="0.25">
      <c r="A193">
        <v>616</v>
      </c>
      <c r="B193" t="s">
        <v>184</v>
      </c>
      <c r="C193" t="s">
        <v>197</v>
      </c>
    </row>
    <row r="194" spans="1:3" x14ac:dyDescent="0.25">
      <c r="A194">
        <v>621</v>
      </c>
      <c r="B194" t="s">
        <v>184</v>
      </c>
      <c r="C194" t="s">
        <v>198</v>
      </c>
    </row>
    <row r="195" spans="1:3" x14ac:dyDescent="0.25">
      <c r="A195">
        <v>622</v>
      </c>
      <c r="B195" t="s">
        <v>184</v>
      </c>
      <c r="C195" t="s">
        <v>199</v>
      </c>
    </row>
    <row r="196" spans="1:3" x14ac:dyDescent="0.25">
      <c r="A196">
        <v>623</v>
      </c>
      <c r="B196" t="s">
        <v>184</v>
      </c>
      <c r="C196" t="s">
        <v>200</v>
      </c>
    </row>
    <row r="197" spans="1:3" x14ac:dyDescent="0.25">
      <c r="A197">
        <v>624</v>
      </c>
      <c r="B197" t="s">
        <v>184</v>
      </c>
      <c r="C197" t="s">
        <v>201</v>
      </c>
    </row>
    <row r="198" spans="1:3" x14ac:dyDescent="0.25">
      <c r="A198">
        <v>625</v>
      </c>
      <c r="B198" t="s">
        <v>184</v>
      </c>
      <c r="C198" t="s">
        <v>202</v>
      </c>
    </row>
    <row r="199" spans="1:3" x14ac:dyDescent="0.25">
      <c r="A199">
        <v>630</v>
      </c>
      <c r="B199" t="s">
        <v>203</v>
      </c>
      <c r="C199" t="s">
        <v>204</v>
      </c>
    </row>
    <row r="200" spans="1:3" x14ac:dyDescent="0.25">
      <c r="A200">
        <v>631</v>
      </c>
      <c r="B200" t="s">
        <v>203</v>
      </c>
      <c r="C200" t="s">
        <v>205</v>
      </c>
    </row>
    <row r="201" spans="1:3" x14ac:dyDescent="0.25">
      <c r="A201">
        <v>632</v>
      </c>
      <c r="B201" t="s">
        <v>203</v>
      </c>
      <c r="C201" t="s">
        <v>206</v>
      </c>
    </row>
    <row r="202" spans="1:3" x14ac:dyDescent="0.25">
      <c r="A202">
        <v>633</v>
      </c>
      <c r="B202" t="s">
        <v>203</v>
      </c>
      <c r="C202" t="s">
        <v>207</v>
      </c>
    </row>
    <row r="203" spans="1:3" x14ac:dyDescent="0.25">
      <c r="A203">
        <v>634</v>
      </c>
      <c r="B203" t="s">
        <v>203</v>
      </c>
      <c r="C203" t="s">
        <v>208</v>
      </c>
    </row>
    <row r="204" spans="1:3" x14ac:dyDescent="0.25">
      <c r="A204">
        <v>635</v>
      </c>
      <c r="B204" t="s">
        <v>203</v>
      </c>
      <c r="C204" t="s">
        <v>209</v>
      </c>
    </row>
    <row r="205" spans="1:3" x14ac:dyDescent="0.25">
      <c r="A205">
        <v>636</v>
      </c>
      <c r="B205" t="s">
        <v>203</v>
      </c>
      <c r="C205" t="s">
        <v>210</v>
      </c>
    </row>
    <row r="206" spans="1:3" x14ac:dyDescent="0.25">
      <c r="A206">
        <v>637</v>
      </c>
      <c r="B206" t="s">
        <v>203</v>
      </c>
      <c r="C206" t="s">
        <v>211</v>
      </c>
    </row>
    <row r="207" spans="1:3" x14ac:dyDescent="0.25">
      <c r="A207">
        <v>638</v>
      </c>
      <c r="B207" t="s">
        <v>203</v>
      </c>
      <c r="C207" t="s">
        <v>212</v>
      </c>
    </row>
    <row r="208" spans="1:3" x14ac:dyDescent="0.25">
      <c r="A208">
        <v>640</v>
      </c>
      <c r="B208" t="s">
        <v>203</v>
      </c>
      <c r="C208" t="s">
        <v>213</v>
      </c>
    </row>
    <row r="209" spans="1:3" x14ac:dyDescent="0.25">
      <c r="A209">
        <v>643</v>
      </c>
      <c r="B209" t="s">
        <v>203</v>
      </c>
      <c r="C209" t="s">
        <v>214</v>
      </c>
    </row>
    <row r="210" spans="1:3" x14ac:dyDescent="0.25">
      <c r="A210">
        <v>646</v>
      </c>
      <c r="B210" t="s">
        <v>203</v>
      </c>
      <c r="C210" t="s">
        <v>215</v>
      </c>
    </row>
    <row r="211" spans="1:3" x14ac:dyDescent="0.25">
      <c r="A211">
        <v>647</v>
      </c>
      <c r="B211" t="s">
        <v>203</v>
      </c>
      <c r="C211" t="s">
        <v>216</v>
      </c>
    </row>
    <row r="212" spans="1:3" x14ac:dyDescent="0.25">
      <c r="A212">
        <v>648</v>
      </c>
      <c r="B212" t="s">
        <v>203</v>
      </c>
      <c r="C212" t="s">
        <v>217</v>
      </c>
    </row>
    <row r="213" spans="1:3" x14ac:dyDescent="0.25">
      <c r="A213">
        <v>649</v>
      </c>
      <c r="B213" t="s">
        <v>203</v>
      </c>
      <c r="C213" t="s">
        <v>218</v>
      </c>
    </row>
    <row r="214" spans="1:3" x14ac:dyDescent="0.25">
      <c r="A214">
        <v>651</v>
      </c>
      <c r="B214" t="s">
        <v>203</v>
      </c>
      <c r="C214" t="s">
        <v>219</v>
      </c>
    </row>
    <row r="215" spans="1:3" x14ac:dyDescent="0.25">
      <c r="A215">
        <v>652</v>
      </c>
      <c r="B215" t="s">
        <v>203</v>
      </c>
      <c r="C215" t="s">
        <v>220</v>
      </c>
    </row>
    <row r="216" spans="1:3" x14ac:dyDescent="0.25">
      <c r="A216">
        <v>653</v>
      </c>
      <c r="B216" t="s">
        <v>203</v>
      </c>
      <c r="C216" t="s">
        <v>221</v>
      </c>
    </row>
    <row r="217" spans="1:3" x14ac:dyDescent="0.25">
      <c r="A217">
        <v>654</v>
      </c>
      <c r="B217" t="s">
        <v>203</v>
      </c>
      <c r="C217" t="s">
        <v>222</v>
      </c>
    </row>
    <row r="218" spans="1:3" x14ac:dyDescent="0.25">
      <c r="A218">
        <v>655</v>
      </c>
      <c r="B218" t="s">
        <v>203</v>
      </c>
      <c r="C218" t="s">
        <v>223</v>
      </c>
    </row>
    <row r="219" spans="1:3" x14ac:dyDescent="0.25">
      <c r="A219">
        <v>700</v>
      </c>
      <c r="B219" t="s">
        <v>224</v>
      </c>
      <c r="C219" t="s">
        <v>225</v>
      </c>
    </row>
    <row r="220" spans="1:3" x14ac:dyDescent="0.25">
      <c r="A220">
        <v>701</v>
      </c>
      <c r="B220" t="s">
        <v>224</v>
      </c>
      <c r="C220" t="s">
        <v>115</v>
      </c>
    </row>
    <row r="221" spans="1:3" x14ac:dyDescent="0.25">
      <c r="A221">
        <v>702</v>
      </c>
      <c r="B221" t="s">
        <v>224</v>
      </c>
      <c r="C221" t="s">
        <v>116</v>
      </c>
    </row>
    <row r="222" spans="1:3" x14ac:dyDescent="0.25">
      <c r="A222">
        <v>704</v>
      </c>
      <c r="B222" t="s">
        <v>224</v>
      </c>
      <c r="C222" t="s">
        <v>117</v>
      </c>
    </row>
    <row r="223" spans="1:3" x14ac:dyDescent="0.25">
      <c r="A223">
        <v>708</v>
      </c>
      <c r="B223" t="s">
        <v>224</v>
      </c>
      <c r="C223" t="s">
        <v>226</v>
      </c>
    </row>
    <row r="224" spans="1:3" x14ac:dyDescent="0.25">
      <c r="A224">
        <v>709</v>
      </c>
      <c r="B224" t="s">
        <v>224</v>
      </c>
      <c r="C224" t="s">
        <v>227</v>
      </c>
    </row>
    <row r="225" spans="1:3" x14ac:dyDescent="0.25">
      <c r="A225">
        <v>710</v>
      </c>
      <c r="B225" t="s">
        <v>224</v>
      </c>
      <c r="C225" t="s">
        <v>228</v>
      </c>
    </row>
    <row r="226" spans="1:3" x14ac:dyDescent="0.25">
      <c r="A226">
        <v>711</v>
      </c>
      <c r="B226" t="s">
        <v>224</v>
      </c>
      <c r="C226" t="s">
        <v>229</v>
      </c>
    </row>
    <row r="227" spans="1:3" x14ac:dyDescent="0.25">
      <c r="A227">
        <v>712</v>
      </c>
      <c r="B227" t="s">
        <v>224</v>
      </c>
      <c r="C227" t="s">
        <v>230</v>
      </c>
    </row>
    <row r="228" spans="1:3" x14ac:dyDescent="0.25">
      <c r="A228">
        <v>713</v>
      </c>
      <c r="B228" t="s">
        <v>224</v>
      </c>
      <c r="C228" t="s">
        <v>231</v>
      </c>
    </row>
    <row r="229" spans="1:3" x14ac:dyDescent="0.25">
      <c r="A229">
        <v>714</v>
      </c>
      <c r="B229" t="s">
        <v>224</v>
      </c>
      <c r="C229" t="s">
        <v>232</v>
      </c>
    </row>
    <row r="230" spans="1:3" x14ac:dyDescent="0.25">
      <c r="A230">
        <v>715</v>
      </c>
      <c r="B230" t="s">
        <v>224</v>
      </c>
      <c r="C230" t="s">
        <v>233</v>
      </c>
    </row>
    <row r="231" spans="1:3" x14ac:dyDescent="0.25">
      <c r="A231">
        <v>716</v>
      </c>
      <c r="B231" t="s">
        <v>224</v>
      </c>
      <c r="C231" t="s">
        <v>234</v>
      </c>
    </row>
    <row r="232" spans="1:3" x14ac:dyDescent="0.25">
      <c r="A232">
        <v>717</v>
      </c>
      <c r="B232" t="s">
        <v>224</v>
      </c>
      <c r="C232" t="s">
        <v>235</v>
      </c>
    </row>
    <row r="233" spans="1:3" x14ac:dyDescent="0.25">
      <c r="A233">
        <v>718</v>
      </c>
      <c r="B233" t="s">
        <v>224</v>
      </c>
      <c r="C233" t="s">
        <v>236</v>
      </c>
    </row>
    <row r="234" spans="1:3" x14ac:dyDescent="0.25">
      <c r="A234">
        <v>719</v>
      </c>
      <c r="B234" t="s">
        <v>224</v>
      </c>
      <c r="C234" t="s">
        <v>237</v>
      </c>
    </row>
    <row r="235" spans="1:3" x14ac:dyDescent="0.25">
      <c r="A235">
        <v>720</v>
      </c>
      <c r="B235" t="s">
        <v>224</v>
      </c>
      <c r="C235" t="s">
        <v>238</v>
      </c>
    </row>
    <row r="236" spans="1:3" x14ac:dyDescent="0.25">
      <c r="A236">
        <v>721</v>
      </c>
      <c r="B236" t="s">
        <v>224</v>
      </c>
      <c r="C236" t="s">
        <v>239</v>
      </c>
    </row>
    <row r="237" spans="1:3" x14ac:dyDescent="0.25">
      <c r="A237">
        <v>722</v>
      </c>
      <c r="B237" t="s">
        <v>224</v>
      </c>
      <c r="C237" t="s">
        <v>240</v>
      </c>
    </row>
    <row r="238" spans="1:3" x14ac:dyDescent="0.25">
      <c r="A238">
        <v>723</v>
      </c>
      <c r="B238" t="s">
        <v>224</v>
      </c>
      <c r="C238" t="s">
        <v>241</v>
      </c>
    </row>
    <row r="239" spans="1:3" x14ac:dyDescent="0.25">
      <c r="A239">
        <v>724</v>
      </c>
      <c r="B239" t="s">
        <v>224</v>
      </c>
      <c r="C239" t="s">
        <v>242</v>
      </c>
    </row>
    <row r="240" spans="1:3" x14ac:dyDescent="0.25">
      <c r="A240">
        <v>725</v>
      </c>
      <c r="B240" t="s">
        <v>224</v>
      </c>
      <c r="C240" t="s">
        <v>243</v>
      </c>
    </row>
    <row r="241" spans="1:3" x14ac:dyDescent="0.25">
      <c r="A241">
        <v>726</v>
      </c>
      <c r="B241" t="s">
        <v>224</v>
      </c>
      <c r="C241" t="s">
        <v>244</v>
      </c>
    </row>
    <row r="242" spans="1:3" x14ac:dyDescent="0.25">
      <c r="A242">
        <v>727</v>
      </c>
      <c r="B242" t="s">
        <v>224</v>
      </c>
      <c r="C242" t="s">
        <v>245</v>
      </c>
    </row>
    <row r="243" spans="1:3" x14ac:dyDescent="0.25">
      <c r="A243">
        <v>730</v>
      </c>
      <c r="B243" t="s">
        <v>224</v>
      </c>
      <c r="C243" t="s">
        <v>246</v>
      </c>
    </row>
    <row r="244" spans="1:3" x14ac:dyDescent="0.25">
      <c r="A244">
        <v>731</v>
      </c>
      <c r="B244" t="s">
        <v>224</v>
      </c>
      <c r="C244" t="s">
        <v>247</v>
      </c>
    </row>
    <row r="245" spans="1:3" x14ac:dyDescent="0.25">
      <c r="A245">
        <v>732</v>
      </c>
      <c r="B245" t="s">
        <v>224</v>
      </c>
      <c r="C245" t="s">
        <v>248</v>
      </c>
    </row>
    <row r="246" spans="1:3" x14ac:dyDescent="0.25">
      <c r="A246">
        <v>733</v>
      </c>
      <c r="B246" t="s">
        <v>224</v>
      </c>
      <c r="C246" t="s">
        <v>249</v>
      </c>
    </row>
    <row r="247" spans="1:3" x14ac:dyDescent="0.25">
      <c r="A247">
        <v>734</v>
      </c>
      <c r="B247" t="s">
        <v>224</v>
      </c>
      <c r="C247" t="s">
        <v>250</v>
      </c>
    </row>
    <row r="248" spans="1:3" x14ac:dyDescent="0.25">
      <c r="A248">
        <v>735</v>
      </c>
      <c r="B248" t="s">
        <v>224</v>
      </c>
      <c r="C248" t="s">
        <v>257</v>
      </c>
    </row>
    <row r="249" spans="1:3" x14ac:dyDescent="0.25">
      <c r="A249">
        <v>736</v>
      </c>
      <c r="B249" t="s">
        <v>224</v>
      </c>
      <c r="C249" t="s">
        <v>251</v>
      </c>
    </row>
    <row r="250" spans="1:3" x14ac:dyDescent="0.25">
      <c r="A250">
        <v>737</v>
      </c>
      <c r="B250" t="s">
        <v>224</v>
      </c>
      <c r="C250" t="s">
        <v>252</v>
      </c>
    </row>
    <row r="251" spans="1:3" x14ac:dyDescent="0.25">
      <c r="A251">
        <v>741</v>
      </c>
      <c r="B251" t="s">
        <v>224</v>
      </c>
      <c r="C251" t="s">
        <v>253</v>
      </c>
    </row>
    <row r="252" spans="1:3" x14ac:dyDescent="0.25">
      <c r="A252">
        <v>742</v>
      </c>
      <c r="B252" t="s">
        <v>224</v>
      </c>
      <c r="C252" t="s">
        <v>254</v>
      </c>
    </row>
    <row r="253" spans="1:3" x14ac:dyDescent="0.25">
      <c r="A253">
        <v>743</v>
      </c>
      <c r="B253" t="s">
        <v>224</v>
      </c>
      <c r="C253" t="s">
        <v>258</v>
      </c>
    </row>
    <row r="254" spans="1:3" x14ac:dyDescent="0.25">
      <c r="A254">
        <v>744</v>
      </c>
      <c r="B254" t="s">
        <v>224</v>
      </c>
      <c r="C254" t="s">
        <v>255</v>
      </c>
    </row>
    <row r="255" spans="1:3" x14ac:dyDescent="0.25">
      <c r="A255">
        <v>745</v>
      </c>
      <c r="B255" t="s">
        <v>224</v>
      </c>
      <c r="C255" t="s">
        <v>256</v>
      </c>
    </row>
    <row r="256" spans="1:3" x14ac:dyDescent="0.25">
      <c r="A256">
        <v>800</v>
      </c>
      <c r="B256" t="s">
        <v>259</v>
      </c>
      <c r="C256" t="s">
        <v>260</v>
      </c>
    </row>
    <row r="257" spans="1:3" x14ac:dyDescent="0.25">
      <c r="A257">
        <v>801</v>
      </c>
      <c r="B257" t="s">
        <v>259</v>
      </c>
      <c r="C257" t="s">
        <v>261</v>
      </c>
    </row>
    <row r="258" spans="1:3" x14ac:dyDescent="0.25">
      <c r="A258">
        <v>802</v>
      </c>
      <c r="B258" t="s">
        <v>259</v>
      </c>
      <c r="C258" t="s">
        <v>262</v>
      </c>
    </row>
    <row r="259" spans="1:3" x14ac:dyDescent="0.25">
      <c r="A259">
        <v>803</v>
      </c>
      <c r="B259" t="s">
        <v>259</v>
      </c>
      <c r="C259" t="s">
        <v>263</v>
      </c>
    </row>
    <row r="260" spans="1:3" x14ac:dyDescent="0.25">
      <c r="A260">
        <v>804</v>
      </c>
      <c r="B260" t="s">
        <v>259</v>
      </c>
      <c r="C260" t="s">
        <v>264</v>
      </c>
    </row>
    <row r="261" spans="1:3" x14ac:dyDescent="0.25">
      <c r="A261">
        <v>805</v>
      </c>
      <c r="B261" t="s">
        <v>259</v>
      </c>
      <c r="C261" t="s">
        <v>265</v>
      </c>
    </row>
    <row r="262" spans="1:3" x14ac:dyDescent="0.25">
      <c r="A262">
        <v>806</v>
      </c>
      <c r="B262" t="s">
        <v>259</v>
      </c>
      <c r="C262" t="s">
        <v>266</v>
      </c>
    </row>
    <row r="263" spans="1:3" x14ac:dyDescent="0.25">
      <c r="A263">
        <v>807</v>
      </c>
      <c r="B263" t="s">
        <v>259</v>
      </c>
      <c r="C263" t="s">
        <v>267</v>
      </c>
    </row>
    <row r="264" spans="1:3" x14ac:dyDescent="0.25">
      <c r="A264">
        <v>811</v>
      </c>
      <c r="B264" t="s">
        <v>259</v>
      </c>
      <c r="C264" t="s">
        <v>268</v>
      </c>
    </row>
    <row r="265" spans="1:3" x14ac:dyDescent="0.25">
      <c r="A265">
        <v>812</v>
      </c>
      <c r="B265" t="s">
        <v>259</v>
      </c>
      <c r="C265" t="s">
        <v>269</v>
      </c>
    </row>
    <row r="266" spans="1:3" x14ac:dyDescent="0.25">
      <c r="A266">
        <v>813</v>
      </c>
      <c r="B266" t="s">
        <v>259</v>
      </c>
      <c r="C266" t="s">
        <v>270</v>
      </c>
    </row>
    <row r="267" spans="1:3" x14ac:dyDescent="0.25">
      <c r="A267">
        <v>814</v>
      </c>
      <c r="B267" t="s">
        <v>259</v>
      </c>
      <c r="C267" t="s">
        <v>271</v>
      </c>
    </row>
    <row r="268" spans="1:3" x14ac:dyDescent="0.25">
      <c r="A268">
        <v>815</v>
      </c>
      <c r="B268" t="s">
        <v>259</v>
      </c>
      <c r="C268" t="s">
        <v>273</v>
      </c>
    </row>
    <row r="269" spans="1:3" x14ac:dyDescent="0.25">
      <c r="A269">
        <v>817</v>
      </c>
      <c r="B269" t="s">
        <v>304</v>
      </c>
      <c r="C269" t="s">
        <v>305</v>
      </c>
    </row>
    <row r="270" spans="1:3" x14ac:dyDescent="0.25">
      <c r="A270">
        <v>819</v>
      </c>
      <c r="B270" t="s">
        <v>304</v>
      </c>
      <c r="C270" t="s">
        <v>306</v>
      </c>
    </row>
    <row r="271" spans="1:3" x14ac:dyDescent="0.25">
      <c r="A271">
        <v>820</v>
      </c>
      <c r="B271" t="s">
        <v>259</v>
      </c>
      <c r="C271" t="s">
        <v>272</v>
      </c>
    </row>
    <row r="272" spans="1:3" x14ac:dyDescent="0.25">
      <c r="A272">
        <v>821</v>
      </c>
      <c r="B272" t="s">
        <v>259</v>
      </c>
      <c r="C272" t="s">
        <v>274</v>
      </c>
    </row>
    <row r="273" spans="1:3" x14ac:dyDescent="0.25">
      <c r="A273">
        <v>822</v>
      </c>
      <c r="B273" t="s">
        <v>259</v>
      </c>
      <c r="C273" t="s">
        <v>275</v>
      </c>
    </row>
    <row r="274" spans="1:3" x14ac:dyDescent="0.25">
      <c r="A274">
        <v>823</v>
      </c>
      <c r="B274" t="s">
        <v>259</v>
      </c>
      <c r="C274" t="s">
        <v>276</v>
      </c>
    </row>
    <row r="275" spans="1:3" x14ac:dyDescent="0.25">
      <c r="A275">
        <v>824</v>
      </c>
      <c r="B275" t="s">
        <v>259</v>
      </c>
      <c r="C275" t="s">
        <v>277</v>
      </c>
    </row>
    <row r="276" spans="1:3" x14ac:dyDescent="0.25">
      <c r="A276">
        <v>825</v>
      </c>
      <c r="B276" t="s">
        <v>259</v>
      </c>
      <c r="C276" t="s">
        <v>278</v>
      </c>
    </row>
    <row r="277" spans="1:3" x14ac:dyDescent="0.25">
      <c r="A277">
        <v>826</v>
      </c>
      <c r="B277" t="s">
        <v>259</v>
      </c>
      <c r="C277" t="s">
        <v>279</v>
      </c>
    </row>
    <row r="278" spans="1:3" x14ac:dyDescent="0.25">
      <c r="A278">
        <v>827</v>
      </c>
      <c r="B278" t="s">
        <v>259</v>
      </c>
      <c r="C278" t="s">
        <v>280</v>
      </c>
    </row>
    <row r="279" spans="1:3" x14ac:dyDescent="0.25">
      <c r="A279">
        <v>828</v>
      </c>
      <c r="B279" t="s">
        <v>259</v>
      </c>
      <c r="C279" t="s">
        <v>281</v>
      </c>
    </row>
    <row r="280" spans="1:3" x14ac:dyDescent="0.25">
      <c r="A280">
        <v>829</v>
      </c>
      <c r="B280" t="s">
        <v>259</v>
      </c>
      <c r="C280" t="s">
        <v>282</v>
      </c>
    </row>
    <row r="281" spans="1:3" x14ac:dyDescent="0.25">
      <c r="A281">
        <v>830</v>
      </c>
      <c r="B281" t="s">
        <v>259</v>
      </c>
      <c r="C281" t="s">
        <v>283</v>
      </c>
    </row>
    <row r="282" spans="1:3" x14ac:dyDescent="0.25">
      <c r="A282">
        <v>831</v>
      </c>
      <c r="B282" t="s">
        <v>259</v>
      </c>
      <c r="C282" t="s">
        <v>284</v>
      </c>
    </row>
    <row r="283" spans="1:3" x14ac:dyDescent="0.25">
      <c r="A283">
        <v>832</v>
      </c>
      <c r="B283" t="s">
        <v>259</v>
      </c>
      <c r="C283" t="s">
        <v>285</v>
      </c>
    </row>
    <row r="284" spans="1:3" x14ac:dyDescent="0.25">
      <c r="A284">
        <v>833</v>
      </c>
      <c r="B284" t="s">
        <v>259</v>
      </c>
      <c r="C284" t="s">
        <v>286</v>
      </c>
    </row>
    <row r="285" spans="1:3" x14ac:dyDescent="0.25">
      <c r="A285">
        <v>840</v>
      </c>
      <c r="B285" t="s">
        <v>259</v>
      </c>
      <c r="C285" t="s">
        <v>287</v>
      </c>
    </row>
    <row r="286" spans="1:3" x14ac:dyDescent="0.25">
      <c r="A286">
        <v>842</v>
      </c>
      <c r="B286" t="s">
        <v>259</v>
      </c>
      <c r="C286" t="s">
        <v>288</v>
      </c>
    </row>
    <row r="287" spans="1:3" x14ac:dyDescent="0.25">
      <c r="A287">
        <v>843</v>
      </c>
      <c r="B287" t="s">
        <v>259</v>
      </c>
      <c r="C287" t="s">
        <v>289</v>
      </c>
    </row>
    <row r="288" spans="1:3" x14ac:dyDescent="0.25">
      <c r="A288">
        <v>844</v>
      </c>
      <c r="B288" t="s">
        <v>259</v>
      </c>
      <c r="C288" t="s">
        <v>290</v>
      </c>
    </row>
    <row r="289" spans="1:3" x14ac:dyDescent="0.25">
      <c r="A289">
        <v>845</v>
      </c>
      <c r="B289" t="s">
        <v>259</v>
      </c>
      <c r="C289" t="s">
        <v>291</v>
      </c>
    </row>
    <row r="290" spans="1:3" x14ac:dyDescent="0.25">
      <c r="A290">
        <v>846</v>
      </c>
      <c r="B290" t="s">
        <v>259</v>
      </c>
      <c r="C290" t="s">
        <v>294</v>
      </c>
    </row>
    <row r="291" spans="1:3" x14ac:dyDescent="0.25">
      <c r="A291">
        <v>847</v>
      </c>
      <c r="B291" t="s">
        <v>259</v>
      </c>
      <c r="C291" t="s">
        <v>293</v>
      </c>
    </row>
    <row r="292" spans="1:3" x14ac:dyDescent="0.25">
      <c r="A292">
        <v>848</v>
      </c>
      <c r="B292" t="s">
        <v>259</v>
      </c>
      <c r="C292" t="s">
        <v>292</v>
      </c>
    </row>
    <row r="293" spans="1:3" x14ac:dyDescent="0.25">
      <c r="A293">
        <v>849</v>
      </c>
      <c r="B293" t="s">
        <v>259</v>
      </c>
      <c r="C293" t="s">
        <v>295</v>
      </c>
    </row>
    <row r="294" spans="1:3" x14ac:dyDescent="0.25">
      <c r="A294">
        <v>851</v>
      </c>
      <c r="B294" t="s">
        <v>259</v>
      </c>
      <c r="C294" t="s">
        <v>296</v>
      </c>
    </row>
    <row r="295" spans="1:3" x14ac:dyDescent="0.25">
      <c r="A295">
        <v>852</v>
      </c>
      <c r="B295" t="s">
        <v>259</v>
      </c>
      <c r="C295" t="s">
        <v>297</v>
      </c>
    </row>
    <row r="296" spans="1:3" x14ac:dyDescent="0.25">
      <c r="A296">
        <v>880</v>
      </c>
      <c r="B296" t="s">
        <v>307</v>
      </c>
      <c r="C296" t="s">
        <v>308</v>
      </c>
    </row>
    <row r="297" spans="1:3" x14ac:dyDescent="0.25">
      <c r="A297">
        <v>881</v>
      </c>
      <c r="B297" t="s">
        <v>307</v>
      </c>
      <c r="C297" t="s">
        <v>309</v>
      </c>
    </row>
    <row r="298" spans="1:3" x14ac:dyDescent="0.25">
      <c r="A298">
        <v>882</v>
      </c>
      <c r="B298" t="s">
        <v>307</v>
      </c>
      <c r="C298" t="s">
        <v>310</v>
      </c>
    </row>
    <row r="299" spans="1:3" x14ac:dyDescent="0.25">
      <c r="A299">
        <v>883</v>
      </c>
      <c r="B299" t="s">
        <v>307</v>
      </c>
      <c r="C299" t="s">
        <v>311</v>
      </c>
    </row>
    <row r="300" spans="1:3" x14ac:dyDescent="0.25">
      <c r="A300">
        <v>884</v>
      </c>
      <c r="B300" t="s">
        <v>307</v>
      </c>
      <c r="C300" t="s">
        <v>312</v>
      </c>
    </row>
    <row r="301" spans="1:3" x14ac:dyDescent="0.25">
      <c r="A301">
        <v>885</v>
      </c>
      <c r="B301" t="s">
        <v>307</v>
      </c>
      <c r="C301" t="s">
        <v>111</v>
      </c>
    </row>
    <row r="302" spans="1:3" x14ac:dyDescent="0.25">
      <c r="A302">
        <v>890</v>
      </c>
      <c r="B302" t="s">
        <v>313</v>
      </c>
      <c r="C302" t="s">
        <v>315</v>
      </c>
    </row>
    <row r="303" spans="1:3" x14ac:dyDescent="0.25">
      <c r="A303">
        <v>891</v>
      </c>
      <c r="B303" t="s">
        <v>313</v>
      </c>
      <c r="C303" t="s">
        <v>314</v>
      </c>
    </row>
    <row r="304" spans="1:3" x14ac:dyDescent="0.25">
      <c r="A304">
        <v>892</v>
      </c>
      <c r="B304" t="s">
        <v>313</v>
      </c>
      <c r="C304" t="s">
        <v>316</v>
      </c>
    </row>
    <row r="305" spans="1:3" x14ac:dyDescent="0.25">
      <c r="A305">
        <v>893</v>
      </c>
      <c r="B305" t="s">
        <v>313</v>
      </c>
      <c r="C305" t="s">
        <v>317</v>
      </c>
    </row>
    <row r="306" spans="1:3" x14ac:dyDescent="0.25">
      <c r="A306">
        <v>894</v>
      </c>
      <c r="B306" t="s">
        <v>313</v>
      </c>
      <c r="C306" t="s">
        <v>318</v>
      </c>
    </row>
    <row r="307" spans="1:3" x14ac:dyDescent="0.25">
      <c r="A307">
        <v>896</v>
      </c>
      <c r="B307" t="s">
        <v>313</v>
      </c>
      <c r="C307" t="s">
        <v>319</v>
      </c>
    </row>
    <row r="308" spans="1:3" x14ac:dyDescent="0.25">
      <c r="A308">
        <v>900</v>
      </c>
      <c r="B308" t="s">
        <v>320</v>
      </c>
      <c r="C308" t="s">
        <v>321</v>
      </c>
    </row>
    <row r="309" spans="1:3" x14ac:dyDescent="0.25">
      <c r="A309">
        <v>901</v>
      </c>
      <c r="B309" t="s">
        <v>320</v>
      </c>
      <c r="C309" t="s">
        <v>322</v>
      </c>
    </row>
    <row r="310" spans="1:3" x14ac:dyDescent="0.25">
      <c r="A310">
        <v>902</v>
      </c>
      <c r="B310" t="s">
        <v>320</v>
      </c>
      <c r="C310" t="s">
        <v>323</v>
      </c>
    </row>
    <row r="311" spans="1:3" x14ac:dyDescent="0.25">
      <c r="A311">
        <v>903</v>
      </c>
      <c r="B311" t="s">
        <v>320</v>
      </c>
      <c r="C311" t="s">
        <v>324</v>
      </c>
    </row>
    <row r="312" spans="1:3" x14ac:dyDescent="0.25">
      <c r="A312">
        <v>904</v>
      </c>
      <c r="B312" t="s">
        <v>320</v>
      </c>
      <c r="C312" t="s">
        <v>325</v>
      </c>
    </row>
    <row r="313" spans="1:3" x14ac:dyDescent="0.25">
      <c r="A313">
        <v>905</v>
      </c>
      <c r="B313" t="s">
        <v>320</v>
      </c>
      <c r="C313" t="s">
        <v>326</v>
      </c>
    </row>
    <row r="314" spans="1:3" x14ac:dyDescent="0.25">
      <c r="A314">
        <v>906</v>
      </c>
      <c r="B314" t="s">
        <v>320</v>
      </c>
      <c r="C314" t="s">
        <v>327</v>
      </c>
    </row>
    <row r="315" spans="1:3" x14ac:dyDescent="0.25">
      <c r="A315">
        <v>907</v>
      </c>
      <c r="B315" t="s">
        <v>320</v>
      </c>
      <c r="C315" t="s">
        <v>328</v>
      </c>
    </row>
    <row r="316" spans="1:3" x14ac:dyDescent="0.25">
      <c r="A316">
        <v>908</v>
      </c>
      <c r="B316" t="s">
        <v>320</v>
      </c>
      <c r="C316" t="s">
        <v>329</v>
      </c>
    </row>
    <row r="317" spans="1:3" x14ac:dyDescent="0.25">
      <c r="A317">
        <v>909</v>
      </c>
      <c r="B317" t="s">
        <v>320</v>
      </c>
      <c r="C317" t="s">
        <v>330</v>
      </c>
    </row>
    <row r="318" spans="1:3" x14ac:dyDescent="0.25">
      <c r="A318">
        <v>911</v>
      </c>
      <c r="B318" t="s">
        <v>320</v>
      </c>
      <c r="C318" t="s">
        <v>331</v>
      </c>
    </row>
    <row r="319" spans="1:3" x14ac:dyDescent="0.25">
      <c r="A319">
        <v>912</v>
      </c>
      <c r="B319" t="s">
        <v>320</v>
      </c>
      <c r="C319" t="s">
        <v>332</v>
      </c>
    </row>
    <row r="320" spans="1:3" x14ac:dyDescent="0.25">
      <c r="A320">
        <v>913</v>
      </c>
      <c r="B320" t="s">
        <v>320</v>
      </c>
      <c r="C320" t="s">
        <v>333</v>
      </c>
    </row>
    <row r="321" spans="1:3" x14ac:dyDescent="0.25">
      <c r="A321">
        <v>920</v>
      </c>
      <c r="B321" t="s">
        <v>320</v>
      </c>
      <c r="C321" t="s">
        <v>334</v>
      </c>
    </row>
    <row r="322" spans="1:3" x14ac:dyDescent="0.25">
      <c r="A322">
        <v>921</v>
      </c>
      <c r="B322" t="s">
        <v>320</v>
      </c>
      <c r="C322" t="s">
        <v>335</v>
      </c>
    </row>
    <row r="323" spans="1:3" x14ac:dyDescent="0.25">
      <c r="A323">
        <v>922</v>
      </c>
      <c r="B323" t="s">
        <v>320</v>
      </c>
      <c r="C323" t="s">
        <v>336</v>
      </c>
    </row>
    <row r="324" spans="1:3" x14ac:dyDescent="0.25">
      <c r="A324">
        <v>923</v>
      </c>
      <c r="B324" t="s">
        <v>320</v>
      </c>
      <c r="C324" t="s">
        <v>337</v>
      </c>
    </row>
    <row r="325" spans="1:3" x14ac:dyDescent="0.25">
      <c r="A325">
        <v>924</v>
      </c>
      <c r="B325" t="s">
        <v>320</v>
      </c>
      <c r="C325" t="s">
        <v>338</v>
      </c>
    </row>
    <row r="326" spans="1:3" x14ac:dyDescent="0.25">
      <c r="A326">
        <v>925</v>
      </c>
      <c r="B326" t="s">
        <v>320</v>
      </c>
      <c r="C326" t="s">
        <v>339</v>
      </c>
    </row>
    <row r="327" spans="1:3" x14ac:dyDescent="0.25">
      <c r="A327">
        <v>926</v>
      </c>
      <c r="B327" t="s">
        <v>320</v>
      </c>
      <c r="C327" t="s">
        <v>340</v>
      </c>
    </row>
    <row r="328" spans="1:3" x14ac:dyDescent="0.25">
      <c r="A328">
        <v>927</v>
      </c>
      <c r="B328" t="s">
        <v>320</v>
      </c>
      <c r="C328" t="s">
        <v>341</v>
      </c>
    </row>
    <row r="329" spans="1:3" x14ac:dyDescent="0.25">
      <c r="A329">
        <v>928</v>
      </c>
      <c r="B329" t="s">
        <v>320</v>
      </c>
      <c r="C329" t="s">
        <v>342</v>
      </c>
    </row>
    <row r="330" spans="1:3" x14ac:dyDescent="0.25">
      <c r="A330">
        <v>929</v>
      </c>
      <c r="B330" t="s">
        <v>320</v>
      </c>
      <c r="C330" t="s">
        <v>343</v>
      </c>
    </row>
    <row r="331" spans="1:3" x14ac:dyDescent="0.25">
      <c r="A331">
        <v>931</v>
      </c>
      <c r="B331" t="s">
        <v>320</v>
      </c>
      <c r="C331" t="s">
        <v>344</v>
      </c>
    </row>
    <row r="332" spans="1:3" x14ac:dyDescent="0.25">
      <c r="A332">
        <v>932</v>
      </c>
      <c r="B332" t="s">
        <v>320</v>
      </c>
      <c r="C332" t="s">
        <v>345</v>
      </c>
    </row>
    <row r="333" spans="1:3" x14ac:dyDescent="0.25">
      <c r="A333">
        <v>940</v>
      </c>
      <c r="B333" t="s">
        <v>320</v>
      </c>
      <c r="C333" t="s">
        <v>346</v>
      </c>
    </row>
    <row r="334" spans="1:3" x14ac:dyDescent="0.25">
      <c r="A334">
        <v>941</v>
      </c>
      <c r="B334" t="s">
        <v>320</v>
      </c>
      <c r="C334" t="s">
        <v>347</v>
      </c>
    </row>
    <row r="335" spans="1:3" x14ac:dyDescent="0.25">
      <c r="A335">
        <v>942</v>
      </c>
      <c r="B335" t="s">
        <v>320</v>
      </c>
      <c r="C335" t="s">
        <v>348</v>
      </c>
    </row>
    <row r="336" spans="1:3" x14ac:dyDescent="0.25">
      <c r="A336">
        <v>943</v>
      </c>
      <c r="B336" t="s">
        <v>320</v>
      </c>
      <c r="C336" t="s">
        <v>349</v>
      </c>
    </row>
    <row r="337" spans="1:3" x14ac:dyDescent="0.25">
      <c r="A337">
        <v>944</v>
      </c>
      <c r="B337" t="s">
        <v>320</v>
      </c>
      <c r="C337" t="s">
        <v>350</v>
      </c>
    </row>
    <row r="338" spans="1:3" x14ac:dyDescent="0.25">
      <c r="A338">
        <v>945</v>
      </c>
      <c r="B338" t="s">
        <v>320</v>
      </c>
      <c r="C338" t="s">
        <v>351</v>
      </c>
    </row>
    <row r="339" spans="1:3" x14ac:dyDescent="0.25">
      <c r="A339">
        <v>946</v>
      </c>
      <c r="B339" t="s">
        <v>320</v>
      </c>
      <c r="C339" t="s">
        <v>352</v>
      </c>
    </row>
    <row r="340" spans="1:3" x14ac:dyDescent="0.25">
      <c r="A340">
        <v>947</v>
      </c>
      <c r="B340" t="s">
        <v>320</v>
      </c>
      <c r="C340" t="s">
        <v>353</v>
      </c>
    </row>
    <row r="341" spans="1:3" x14ac:dyDescent="0.25">
      <c r="A341">
        <v>950</v>
      </c>
      <c r="B341" t="s">
        <v>354</v>
      </c>
      <c r="C341" t="s">
        <v>355</v>
      </c>
    </row>
    <row r="342" spans="1:3" x14ac:dyDescent="0.25">
      <c r="A342">
        <v>951</v>
      </c>
      <c r="B342" t="s">
        <v>354</v>
      </c>
      <c r="C342" t="s">
        <v>356</v>
      </c>
    </row>
    <row r="343" spans="1:3" x14ac:dyDescent="0.25">
      <c r="A343">
        <v>952</v>
      </c>
      <c r="B343" t="s">
        <v>354</v>
      </c>
      <c r="C343" t="s">
        <v>357</v>
      </c>
    </row>
    <row r="344" spans="1:3" x14ac:dyDescent="0.25">
      <c r="A344">
        <v>953</v>
      </c>
      <c r="B344" t="s">
        <v>354</v>
      </c>
      <c r="C344" t="s">
        <v>358</v>
      </c>
    </row>
    <row r="345" spans="1:3" x14ac:dyDescent="0.25">
      <c r="A345">
        <v>954</v>
      </c>
      <c r="B345" t="s">
        <v>354</v>
      </c>
      <c r="C345" t="s">
        <v>359</v>
      </c>
    </row>
    <row r="346" spans="1:3" x14ac:dyDescent="0.25">
      <c r="A346">
        <v>955</v>
      </c>
      <c r="B346" t="s">
        <v>354</v>
      </c>
      <c r="C346" t="s">
        <v>360</v>
      </c>
    </row>
    <row r="347" spans="1:3" x14ac:dyDescent="0.25">
      <c r="A347">
        <v>956</v>
      </c>
      <c r="B347" t="s">
        <v>354</v>
      </c>
      <c r="C347" t="s">
        <v>361</v>
      </c>
    </row>
    <row r="348" spans="1:3" x14ac:dyDescent="0.25">
      <c r="A348">
        <v>957</v>
      </c>
      <c r="B348" t="s">
        <v>354</v>
      </c>
      <c r="C348" t="s">
        <v>362</v>
      </c>
    </row>
    <row r="349" spans="1:3" x14ac:dyDescent="0.25">
      <c r="A349">
        <v>958</v>
      </c>
      <c r="B349" t="s">
        <v>354</v>
      </c>
      <c r="C349" t="s">
        <v>363</v>
      </c>
    </row>
    <row r="350" spans="1:3" x14ac:dyDescent="0.25">
      <c r="A350">
        <v>959</v>
      </c>
      <c r="B350" t="s">
        <v>354</v>
      </c>
      <c r="C350" t="s">
        <v>364</v>
      </c>
    </row>
    <row r="351" spans="1:3" x14ac:dyDescent="0.25">
      <c r="A351">
        <v>961</v>
      </c>
      <c r="B351" t="s">
        <v>354</v>
      </c>
      <c r="C351" t="s">
        <v>365</v>
      </c>
    </row>
    <row r="352" spans="1:3" x14ac:dyDescent="0.25">
      <c r="A352">
        <v>962</v>
      </c>
      <c r="B352" t="s">
        <v>354</v>
      </c>
      <c r="C352" t="s">
        <v>366</v>
      </c>
    </row>
    <row r="353" spans="1:3" x14ac:dyDescent="0.25">
      <c r="A353">
        <v>963</v>
      </c>
      <c r="B353" t="s">
        <v>354</v>
      </c>
      <c r="C353" t="s">
        <v>367</v>
      </c>
    </row>
    <row r="354" spans="1:3" x14ac:dyDescent="0.25">
      <c r="A354">
        <v>964</v>
      </c>
      <c r="B354" t="s">
        <v>354</v>
      </c>
      <c r="C354" t="s">
        <v>368</v>
      </c>
    </row>
    <row r="355" spans="1:3" x14ac:dyDescent="0.25">
      <c r="A355">
        <v>965</v>
      </c>
      <c r="B355" t="s">
        <v>354</v>
      </c>
      <c r="C355" t="s">
        <v>369</v>
      </c>
    </row>
    <row r="356" spans="1:3" x14ac:dyDescent="0.25">
      <c r="A356">
        <v>966</v>
      </c>
      <c r="B356" t="s">
        <v>354</v>
      </c>
      <c r="C356" t="s">
        <v>370</v>
      </c>
    </row>
    <row r="357" spans="1:3" x14ac:dyDescent="0.25">
      <c r="A357">
        <v>970</v>
      </c>
      <c r="B357" t="s">
        <v>371</v>
      </c>
      <c r="C357" t="s">
        <v>372</v>
      </c>
    </row>
    <row r="358" spans="1:3" x14ac:dyDescent="0.25">
      <c r="A358">
        <v>971</v>
      </c>
      <c r="B358" t="s">
        <v>371</v>
      </c>
      <c r="C358" t="s">
        <v>373</v>
      </c>
    </row>
    <row r="359" spans="1:3" x14ac:dyDescent="0.25">
      <c r="A359">
        <v>972</v>
      </c>
      <c r="B359" t="s">
        <v>371</v>
      </c>
      <c r="C359" t="s">
        <v>374</v>
      </c>
    </row>
    <row r="360" spans="1:3" x14ac:dyDescent="0.25">
      <c r="A360">
        <v>973</v>
      </c>
      <c r="B360" t="s">
        <v>371</v>
      </c>
      <c r="C360" t="s">
        <v>375</v>
      </c>
    </row>
    <row r="361" spans="1:3" x14ac:dyDescent="0.25">
      <c r="A361">
        <v>974</v>
      </c>
      <c r="B361" t="s">
        <v>371</v>
      </c>
      <c r="C361" t="s">
        <v>376</v>
      </c>
    </row>
    <row r="362" spans="1:3" x14ac:dyDescent="0.25">
      <c r="A362">
        <v>975</v>
      </c>
      <c r="B362" t="s">
        <v>371</v>
      </c>
      <c r="C362" t="s">
        <v>377</v>
      </c>
    </row>
    <row r="363" spans="1:3" x14ac:dyDescent="0.25">
      <c r="A363">
        <v>976</v>
      </c>
      <c r="B363" t="s">
        <v>371</v>
      </c>
      <c r="C363" t="s">
        <v>378</v>
      </c>
    </row>
    <row r="364" spans="1:3" x14ac:dyDescent="0.25">
      <c r="A364">
        <v>977</v>
      </c>
      <c r="B364" t="s">
        <v>371</v>
      </c>
      <c r="C364" t="s">
        <v>379</v>
      </c>
    </row>
    <row r="365" spans="1:3" x14ac:dyDescent="0.25">
      <c r="A365">
        <v>978</v>
      </c>
      <c r="B365" t="s">
        <v>371</v>
      </c>
      <c r="C365" t="s">
        <v>380</v>
      </c>
    </row>
    <row r="366" spans="1:3" x14ac:dyDescent="0.25">
      <c r="A366">
        <v>979</v>
      </c>
      <c r="B366" t="s">
        <v>371</v>
      </c>
      <c r="C366" t="s">
        <v>381</v>
      </c>
    </row>
    <row r="367" spans="1:3" x14ac:dyDescent="0.25">
      <c r="A367">
        <v>981</v>
      </c>
      <c r="B367" t="s">
        <v>371</v>
      </c>
      <c r="C367" t="s">
        <v>382</v>
      </c>
    </row>
    <row r="368" spans="1:3" x14ac:dyDescent="0.25">
      <c r="A368">
        <v>982</v>
      </c>
      <c r="B368" t="s">
        <v>371</v>
      </c>
      <c r="C368" t="s">
        <v>383</v>
      </c>
    </row>
    <row r="369" spans="1:3" x14ac:dyDescent="0.25">
      <c r="A369">
        <v>983</v>
      </c>
      <c r="B369" t="s">
        <v>371</v>
      </c>
      <c r="C369" t="s">
        <v>384</v>
      </c>
    </row>
  </sheetData>
  <conditionalFormatting sqref="A1:A1048576"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TPE100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Yen</dc:creator>
  <cp:lastModifiedBy>William Yen</cp:lastModifiedBy>
  <dcterms:created xsi:type="dcterms:W3CDTF">2017-05-02T05:11:11Z</dcterms:created>
  <dcterms:modified xsi:type="dcterms:W3CDTF">2017-05-06T14:21:47Z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9c095814-73f6-4f4d-93ff-508b82fedde8</vt:lpwstr>
  </property>
</Properties>
</file>