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mtgov-my.sharepoint.com/personal/cba491_mt_gov/Documents/Desktop/Capstone/mt_deq_arms_modulair_colocation/"/>
    </mc:Choice>
  </mc:AlternateContent>
  <xr:revisionPtr revIDLastSave="33" documentId="8_{93C97C72-C21F-423E-9423-B3AD2B2C9FE8}" xr6:coauthVersionLast="47" xr6:coauthVersionMax="47" xr10:uidLastSave="{EA11AD2C-DD01-4995-AEF6-7A9E0CBA65D2}"/>
  <bookViews>
    <workbookView xWindow="-96" yWindow="-96" windowWidth="23232" windowHeight="12552" activeTab="1" xr2:uid="{00000000-000D-0000-FFFF-FFFF00000000}"/>
  </bookViews>
  <sheets>
    <sheet name="raw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F955" i="2" s="1"/>
  <c r="M6" i="2"/>
  <c r="F1342" i="2" s="1"/>
  <c r="K6" i="2"/>
  <c r="F168" i="2" s="1"/>
  <c r="F1015" i="2"/>
  <c r="F382" i="2"/>
  <c r="F940" i="2"/>
  <c r="F1164" i="2"/>
  <c r="F1189" i="2"/>
  <c r="F1194" i="2"/>
  <c r="F1233" i="2"/>
  <c r="F1241" i="2"/>
  <c r="F1263" i="2"/>
  <c r="F1307" i="2"/>
  <c r="F1408" i="2"/>
  <c r="F1409" i="2"/>
  <c r="F1425" i="2"/>
  <c r="F1447" i="2"/>
  <c r="F1449" i="2"/>
  <c r="F1519" i="2"/>
  <c r="F1532" i="2"/>
  <c r="F1536" i="2"/>
  <c r="F1551" i="2"/>
  <c r="F1582" i="2"/>
  <c r="F1612" i="2"/>
  <c r="F1615" i="2"/>
  <c r="F1628" i="2"/>
  <c r="F1640" i="2"/>
  <c r="F1647" i="2"/>
  <c r="F1665" i="2"/>
  <c r="F1678" i="2"/>
  <c r="F1679" i="2"/>
  <c r="F1710" i="2"/>
  <c r="F1725" i="2"/>
  <c r="K5" i="2"/>
  <c r="L2" i="2"/>
  <c r="M2" i="2"/>
  <c r="N2" i="2"/>
  <c r="L3" i="2"/>
  <c r="M3" i="2"/>
  <c r="M4" i="2" s="1"/>
  <c r="P3" i="2"/>
  <c r="Q3" i="2"/>
  <c r="Q4" i="2" s="1"/>
  <c r="K3" i="2"/>
  <c r="P2" i="2"/>
  <c r="Q2" i="2"/>
  <c r="K2" i="2"/>
  <c r="E2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2" i="1"/>
  <c r="F1510" i="2" l="1"/>
  <c r="F1099" i="2"/>
  <c r="F1704" i="2"/>
  <c r="F1502" i="2"/>
  <c r="F997" i="2"/>
  <c r="F1694" i="2"/>
  <c r="F1480" i="2"/>
  <c r="F1086" i="2"/>
  <c r="F1597" i="2"/>
  <c r="F1384" i="2"/>
  <c r="F906" i="2"/>
  <c r="F1596" i="2"/>
  <c r="F1372" i="2"/>
  <c r="F863" i="2"/>
  <c r="F1736" i="2"/>
  <c r="F1565" i="2"/>
  <c r="F1313" i="2"/>
  <c r="F1693" i="2"/>
  <c r="F1608" i="2"/>
  <c r="F1517" i="2"/>
  <c r="F1406" i="2"/>
  <c r="F1222" i="2"/>
  <c r="F922" i="2"/>
  <c r="F1676" i="2"/>
  <c r="F1585" i="2"/>
  <c r="F1499" i="2"/>
  <c r="F1371" i="2"/>
  <c r="F1183" i="2"/>
  <c r="F798" i="2"/>
  <c r="F1672" i="2"/>
  <c r="F1583" i="2"/>
  <c r="F1483" i="2"/>
  <c r="F1352" i="2"/>
  <c r="F1170" i="2"/>
  <c r="F795" i="2"/>
  <c r="F697" i="2"/>
  <c r="F1661" i="2"/>
  <c r="F1576" i="2"/>
  <c r="F1476" i="2"/>
  <c r="F1330" i="2"/>
  <c r="F1127" i="2"/>
  <c r="F693" i="2"/>
  <c r="F1649" i="2"/>
  <c r="F1566" i="2"/>
  <c r="F1463" i="2"/>
  <c r="F1329" i="2"/>
  <c r="F1116" i="2"/>
  <c r="F555" i="2"/>
  <c r="F1724" i="2"/>
  <c r="F1633" i="2"/>
  <c r="F1550" i="2"/>
  <c r="F1446" i="2"/>
  <c r="F1302" i="2"/>
  <c r="F1069" i="2"/>
  <c r="F113" i="2"/>
  <c r="F1713" i="2"/>
  <c r="F1630" i="2"/>
  <c r="F1548" i="2"/>
  <c r="F1438" i="2"/>
  <c r="F1286" i="2"/>
  <c r="F1028" i="2"/>
  <c r="F951" i="2"/>
  <c r="F1711" i="2"/>
  <c r="F1629" i="2"/>
  <c r="F1544" i="2"/>
  <c r="F1428" i="2"/>
  <c r="F1269" i="2"/>
  <c r="F1498" i="2"/>
  <c r="F1402" i="2"/>
  <c r="F1262" i="2"/>
  <c r="F1057" i="2"/>
  <c r="F501" i="2"/>
  <c r="F1497" i="2"/>
  <c r="F1393" i="2"/>
  <c r="F1261" i="2"/>
  <c r="F1053" i="2"/>
  <c r="F430" i="2"/>
  <c r="F1462" i="2"/>
  <c r="F1351" i="2"/>
  <c r="F1193" i="2"/>
  <c r="F713" i="2"/>
  <c r="F1720" i="2"/>
  <c r="F1677" i="2"/>
  <c r="F1631" i="2"/>
  <c r="F1592" i="2"/>
  <c r="F1549" i="2"/>
  <c r="F1500" i="2"/>
  <c r="F1456" i="2"/>
  <c r="F1407" i="2"/>
  <c r="F1349" i="2"/>
  <c r="F1266" i="2"/>
  <c r="F1190" i="2"/>
  <c r="F1083" i="2"/>
  <c r="F949" i="2"/>
  <c r="F565" i="2"/>
  <c r="F1709" i="2"/>
  <c r="F1663" i="2"/>
  <c r="F1624" i="2"/>
  <c r="F1581" i="2"/>
  <c r="F1534" i="2"/>
  <c r="F1493" i="2"/>
  <c r="F1445" i="2"/>
  <c r="F1391" i="2"/>
  <c r="F1326" i="2"/>
  <c r="F1255" i="2"/>
  <c r="F1167" i="2"/>
  <c r="F1051" i="2"/>
  <c r="F897" i="2"/>
  <c r="F409" i="2"/>
  <c r="F1708" i="2"/>
  <c r="F1662" i="2"/>
  <c r="F1617" i="2"/>
  <c r="F1580" i="2"/>
  <c r="F1533" i="2"/>
  <c r="F1485" i="2"/>
  <c r="F1444" i="2"/>
  <c r="F1388" i="2"/>
  <c r="F1322" i="2"/>
  <c r="F1245" i="2"/>
  <c r="F1166" i="2"/>
  <c r="F1049" i="2"/>
  <c r="F865" i="2"/>
  <c r="F389" i="2"/>
  <c r="F1697" i="2"/>
  <c r="F1660" i="2"/>
  <c r="F1614" i="2"/>
  <c r="F1569" i="2"/>
  <c r="F1531" i="2"/>
  <c r="F1482" i="2"/>
  <c r="F1431" i="2"/>
  <c r="F1375" i="2"/>
  <c r="F1309" i="2"/>
  <c r="F1239" i="2"/>
  <c r="F1154" i="2"/>
  <c r="F1023" i="2"/>
  <c r="F844" i="2"/>
  <c r="F231" i="2"/>
  <c r="F1695" i="2"/>
  <c r="F1656" i="2"/>
  <c r="F1613" i="2"/>
  <c r="F1567" i="2"/>
  <c r="F1527" i="2"/>
  <c r="F1481" i="2"/>
  <c r="F1429" i="2"/>
  <c r="F1373" i="2"/>
  <c r="F1308" i="2"/>
  <c r="F1238" i="2"/>
  <c r="F1138" i="2"/>
  <c r="F1019" i="2"/>
  <c r="F812" i="2"/>
  <c r="F184" i="2"/>
  <c r="F1729" i="2"/>
  <c r="F1692" i="2"/>
  <c r="F1646" i="2"/>
  <c r="F1601" i="2"/>
  <c r="F1564" i="2"/>
  <c r="F1516" i="2"/>
  <c r="F1467" i="2"/>
  <c r="F1424" i="2"/>
  <c r="F1370" i="2"/>
  <c r="F1290" i="2"/>
  <c r="F1220" i="2"/>
  <c r="F1113" i="2"/>
  <c r="F994" i="2"/>
  <c r="F780" i="2"/>
  <c r="F564" i="2"/>
  <c r="F1727" i="2"/>
  <c r="F1688" i="2"/>
  <c r="F1645" i="2"/>
  <c r="F1599" i="2"/>
  <c r="F1560" i="2"/>
  <c r="F1515" i="2"/>
  <c r="F1465" i="2"/>
  <c r="F1420" i="2"/>
  <c r="F1365" i="2"/>
  <c r="F1288" i="2"/>
  <c r="F1216" i="2"/>
  <c r="F1110" i="2"/>
  <c r="F988" i="2"/>
  <c r="F756" i="2"/>
  <c r="F592" i="2"/>
  <c r="F1726" i="2"/>
  <c r="F1681" i="2"/>
  <c r="F1644" i="2"/>
  <c r="F1598" i="2"/>
  <c r="F1553" i="2"/>
  <c r="F1514" i="2"/>
  <c r="F1464" i="2"/>
  <c r="F1413" i="2"/>
  <c r="F1353" i="2"/>
  <c r="F1287" i="2"/>
  <c r="F1210" i="2"/>
  <c r="F1104" i="2"/>
  <c r="F978" i="2"/>
  <c r="F379" i="2"/>
  <c r="F1355" i="2"/>
  <c r="F1306" i="2"/>
  <c r="F1240" i="2"/>
  <c r="F1168" i="2"/>
  <c r="F1081" i="2"/>
  <c r="F959" i="2"/>
  <c r="F785" i="2"/>
  <c r="F329" i="2"/>
  <c r="F1390" i="2"/>
  <c r="F1335" i="2"/>
  <c r="F1285" i="2"/>
  <c r="F1218" i="2"/>
  <c r="F1137" i="2"/>
  <c r="F1041" i="2"/>
  <c r="F914" i="2"/>
  <c r="F645" i="2"/>
  <c r="F533" i="2"/>
  <c r="F1389" i="2"/>
  <c r="F1332" i="2"/>
  <c r="F1278" i="2"/>
  <c r="F1217" i="2"/>
  <c r="F1136" i="2"/>
  <c r="F1031" i="2"/>
  <c r="F910" i="2"/>
  <c r="F1108" i="2"/>
  <c r="F1022" i="2"/>
  <c r="F909" i="2"/>
  <c r="F676" i="2"/>
  <c r="F151" i="2"/>
  <c r="F90" i="2"/>
  <c r="F1082" i="2"/>
  <c r="F989" i="2"/>
  <c r="F862" i="2"/>
  <c r="F1143" i="2"/>
  <c r="F1079" i="2"/>
  <c r="F992" i="2"/>
  <c r="F871" i="2"/>
  <c r="F670" i="2"/>
  <c r="F175" i="2"/>
  <c r="F1198" i="2"/>
  <c r="F1135" i="2"/>
  <c r="F1052" i="2"/>
  <c r="F961" i="2"/>
  <c r="F860" i="2"/>
  <c r="F205" i="2"/>
  <c r="F1723" i="2"/>
  <c r="F1707" i="2"/>
  <c r="F1691" i="2"/>
  <c r="F1675" i="2"/>
  <c r="F1659" i="2"/>
  <c r="F1643" i="2"/>
  <c r="F1627" i="2"/>
  <c r="F1611" i="2"/>
  <c r="F1595" i="2"/>
  <c r="F1579" i="2"/>
  <c r="F1563" i="2"/>
  <c r="F1547" i="2"/>
  <c r="F1530" i="2"/>
  <c r="F1513" i="2"/>
  <c r="F1496" i="2"/>
  <c r="F1479" i="2"/>
  <c r="F1461" i="2"/>
  <c r="F1441" i="2"/>
  <c r="F1423" i="2"/>
  <c r="F1405" i="2"/>
  <c r="F1387" i="2"/>
  <c r="F1369" i="2"/>
  <c r="F1348" i="2"/>
  <c r="F1325" i="2"/>
  <c r="F1305" i="2"/>
  <c r="F1284" i="2"/>
  <c r="F1258" i="2"/>
  <c r="F1237" i="2"/>
  <c r="F1215" i="2"/>
  <c r="F1188" i="2"/>
  <c r="F1161" i="2"/>
  <c r="F1133" i="2"/>
  <c r="F1103" i="2"/>
  <c r="F1076" i="2"/>
  <c r="F1048" i="2"/>
  <c r="F1018" i="2"/>
  <c r="F987" i="2"/>
  <c r="F944" i="2"/>
  <c r="F903" i="2"/>
  <c r="F857" i="2"/>
  <c r="F775" i="2"/>
  <c r="F669" i="2"/>
  <c r="F529" i="2"/>
  <c r="F353" i="2"/>
  <c r="F145" i="2"/>
  <c r="R6" i="2"/>
  <c r="F1722" i="2"/>
  <c r="F1706" i="2"/>
  <c r="F1690" i="2"/>
  <c r="F1674" i="2"/>
  <c r="F1658" i="2"/>
  <c r="F1642" i="2"/>
  <c r="F1626" i="2"/>
  <c r="F1610" i="2"/>
  <c r="F1594" i="2"/>
  <c r="F1578" i="2"/>
  <c r="F1562" i="2"/>
  <c r="F1546" i="2"/>
  <c r="F1529" i="2"/>
  <c r="F1512" i="2"/>
  <c r="F1495" i="2"/>
  <c r="F1478" i="2"/>
  <c r="F1460" i="2"/>
  <c r="F1440" i="2"/>
  <c r="F1422" i="2"/>
  <c r="F1404" i="2"/>
  <c r="F1386" i="2"/>
  <c r="F1368" i="2"/>
  <c r="F1346" i="2"/>
  <c r="F1324" i="2"/>
  <c r="F1304" i="2"/>
  <c r="F1280" i="2"/>
  <c r="F1257" i="2"/>
  <c r="F1236" i="2"/>
  <c r="F1212" i="2"/>
  <c r="F1186" i="2"/>
  <c r="F1160" i="2"/>
  <c r="F1132" i="2"/>
  <c r="F1102" i="2"/>
  <c r="F1073" i="2"/>
  <c r="F1047" i="2"/>
  <c r="F1017" i="2"/>
  <c r="F981" i="2"/>
  <c r="F942" i="2"/>
  <c r="F901" i="2"/>
  <c r="F849" i="2"/>
  <c r="F764" i="2"/>
  <c r="F663" i="2"/>
  <c r="F523" i="2"/>
  <c r="F347" i="2"/>
  <c r="F131" i="2"/>
  <c r="F1721" i="2"/>
  <c r="F1705" i="2"/>
  <c r="F1689" i="2"/>
  <c r="F1673" i="2"/>
  <c r="F1657" i="2"/>
  <c r="F1641" i="2"/>
  <c r="F1625" i="2"/>
  <c r="F1609" i="2"/>
  <c r="F1593" i="2"/>
  <c r="F1577" i="2"/>
  <c r="F1561" i="2"/>
  <c r="F1545" i="2"/>
  <c r="F1528" i="2"/>
  <c r="F1511" i="2"/>
  <c r="F1494" i="2"/>
  <c r="F1477" i="2"/>
  <c r="F1457" i="2"/>
  <c r="F1439" i="2"/>
  <c r="F1421" i="2"/>
  <c r="F1403" i="2"/>
  <c r="F1385" i="2"/>
  <c r="F1366" i="2"/>
  <c r="F1343" i="2"/>
  <c r="F1323" i="2"/>
  <c r="F1303" i="2"/>
  <c r="F1279" i="2"/>
  <c r="F1256" i="2"/>
  <c r="F1234" i="2"/>
  <c r="F1211" i="2"/>
  <c r="F1185" i="2"/>
  <c r="F1156" i="2"/>
  <c r="F1130" i="2"/>
  <c r="F1101" i="2"/>
  <c r="F1070" i="2"/>
  <c r="F1045" i="2"/>
  <c r="F1016" i="2"/>
  <c r="F980" i="2"/>
  <c r="F941" i="2"/>
  <c r="F898" i="2"/>
  <c r="F846" i="2"/>
  <c r="F759" i="2"/>
  <c r="F651" i="2"/>
  <c r="F513" i="2"/>
  <c r="F341" i="2"/>
  <c r="F117" i="2"/>
  <c r="F1735" i="2"/>
  <c r="F1719" i="2"/>
  <c r="F1703" i="2"/>
  <c r="F1687" i="2"/>
  <c r="F1671" i="2"/>
  <c r="F1655" i="2"/>
  <c r="F1639" i="2"/>
  <c r="F1623" i="2"/>
  <c r="F1607" i="2"/>
  <c r="F1591" i="2"/>
  <c r="F1575" i="2"/>
  <c r="F1559" i="2"/>
  <c r="F1543" i="2"/>
  <c r="F1526" i="2"/>
  <c r="F1509" i="2"/>
  <c r="F1492" i="2"/>
  <c r="F1473" i="2"/>
  <c r="F1455" i="2"/>
  <c r="F1437" i="2"/>
  <c r="F1419" i="2"/>
  <c r="F1401" i="2"/>
  <c r="F1383" i="2"/>
  <c r="F1364" i="2"/>
  <c r="F1341" i="2"/>
  <c r="F1321" i="2"/>
  <c r="F1301" i="2"/>
  <c r="F1275" i="2"/>
  <c r="F1254" i="2"/>
  <c r="F1232" i="2"/>
  <c r="F1206" i="2"/>
  <c r="F1181" i="2"/>
  <c r="F1153" i="2"/>
  <c r="F1126" i="2"/>
  <c r="F1098" i="2"/>
  <c r="F1068" i="2"/>
  <c r="F1040" i="2"/>
  <c r="F1014" i="2"/>
  <c r="F976" i="2"/>
  <c r="F939" i="2"/>
  <c r="F895" i="2"/>
  <c r="F841" i="2"/>
  <c r="F751" i="2"/>
  <c r="F637" i="2"/>
  <c r="F500" i="2"/>
  <c r="F317" i="2"/>
  <c r="F73" i="2"/>
  <c r="F1734" i="2"/>
  <c r="F1718" i="2"/>
  <c r="F1702" i="2"/>
  <c r="F1686" i="2"/>
  <c r="F1670" i="2"/>
  <c r="F1654" i="2"/>
  <c r="F1638" i="2"/>
  <c r="F1622" i="2"/>
  <c r="F1606" i="2"/>
  <c r="F1590" i="2"/>
  <c r="F1574" i="2"/>
  <c r="F1558" i="2"/>
  <c r="F1542" i="2"/>
  <c r="F1525" i="2"/>
  <c r="F1508" i="2"/>
  <c r="F1491" i="2"/>
  <c r="F1472" i="2"/>
  <c r="F1454" i="2"/>
  <c r="F1436" i="2"/>
  <c r="F1418" i="2"/>
  <c r="F1400" i="2"/>
  <c r="F1382" i="2"/>
  <c r="F1360" i="2"/>
  <c r="F1340" i="2"/>
  <c r="F1320" i="2"/>
  <c r="F1297" i="2"/>
  <c r="F1274" i="2"/>
  <c r="F1253" i="2"/>
  <c r="F1229" i="2"/>
  <c r="F1205" i="2"/>
  <c r="F1178" i="2"/>
  <c r="F1152" i="2"/>
  <c r="F1121" i="2"/>
  <c r="F1096" i="2"/>
  <c r="F1067" i="2"/>
  <c r="F1039" i="2"/>
  <c r="F1007" i="2"/>
  <c r="F971" i="2"/>
  <c r="F938" i="2"/>
  <c r="F890" i="2"/>
  <c r="F831" i="2"/>
  <c r="F741" i="2"/>
  <c r="F635" i="2"/>
  <c r="F481" i="2"/>
  <c r="F309" i="2"/>
  <c r="F65" i="2"/>
  <c r="F1733" i="2"/>
  <c r="F1717" i="2"/>
  <c r="F1701" i="2"/>
  <c r="F1685" i="2"/>
  <c r="F1669" i="2"/>
  <c r="F1653" i="2"/>
  <c r="F1637" i="2"/>
  <c r="F1621" i="2"/>
  <c r="F1605" i="2"/>
  <c r="F1589" i="2"/>
  <c r="F1573" i="2"/>
  <c r="F1557" i="2"/>
  <c r="F1541" i="2"/>
  <c r="F1524" i="2"/>
  <c r="F1507" i="2"/>
  <c r="F1489" i="2"/>
  <c r="F1471" i="2"/>
  <c r="F1453" i="2"/>
  <c r="F1435" i="2"/>
  <c r="F1417" i="2"/>
  <c r="F1399" i="2"/>
  <c r="F1381" i="2"/>
  <c r="F1359" i="2"/>
  <c r="F1339" i="2"/>
  <c r="F1319" i="2"/>
  <c r="F1296" i="2"/>
  <c r="F1273" i="2"/>
  <c r="F1252" i="2"/>
  <c r="F1228" i="2"/>
  <c r="F1204" i="2"/>
  <c r="F1177" i="2"/>
  <c r="F1151" i="2"/>
  <c r="F1120" i="2"/>
  <c r="F1093" i="2"/>
  <c r="F1066" i="2"/>
  <c r="F1036" i="2"/>
  <c r="F1006" i="2"/>
  <c r="F970" i="2"/>
  <c r="F935" i="2"/>
  <c r="F885" i="2"/>
  <c r="F830" i="2"/>
  <c r="F740" i="2"/>
  <c r="F629" i="2"/>
  <c r="F475" i="2"/>
  <c r="F283" i="2"/>
  <c r="F28" i="2"/>
  <c r="F1732" i="2"/>
  <c r="F1716" i="2"/>
  <c r="F1700" i="2"/>
  <c r="F1684" i="2"/>
  <c r="F1668" i="2"/>
  <c r="F1652" i="2"/>
  <c r="F1636" i="2"/>
  <c r="F1620" i="2"/>
  <c r="F1604" i="2"/>
  <c r="F1588" i="2"/>
  <c r="F1572" i="2"/>
  <c r="F1556" i="2"/>
  <c r="F1540" i="2"/>
  <c r="F1523" i="2"/>
  <c r="F1505" i="2"/>
  <c r="F1488" i="2"/>
  <c r="F1470" i="2"/>
  <c r="F1452" i="2"/>
  <c r="F1434" i="2"/>
  <c r="F1416" i="2"/>
  <c r="F1398" i="2"/>
  <c r="F1380" i="2"/>
  <c r="F1358" i="2"/>
  <c r="F1338" i="2"/>
  <c r="F1318" i="2"/>
  <c r="F1295" i="2"/>
  <c r="F1272" i="2"/>
  <c r="F1250" i="2"/>
  <c r="F1227" i="2"/>
  <c r="F1202" i="2"/>
  <c r="F1176" i="2"/>
  <c r="F1149" i="2"/>
  <c r="F1119" i="2"/>
  <c r="F1092" i="2"/>
  <c r="F1065" i="2"/>
  <c r="F1035" i="2"/>
  <c r="F1005" i="2"/>
  <c r="F969" i="2"/>
  <c r="F930" i="2"/>
  <c r="F882" i="2"/>
  <c r="F823" i="2"/>
  <c r="F733" i="2"/>
  <c r="F612" i="2"/>
  <c r="F468" i="2"/>
  <c r="F281" i="2"/>
  <c r="F208" i="2"/>
  <c r="F1731" i="2"/>
  <c r="F1715" i="2"/>
  <c r="F1699" i="2"/>
  <c r="F1683" i="2"/>
  <c r="F1667" i="2"/>
  <c r="F1651" i="2"/>
  <c r="F1635" i="2"/>
  <c r="F1619" i="2"/>
  <c r="F1603" i="2"/>
  <c r="F1587" i="2"/>
  <c r="F1571" i="2"/>
  <c r="F1555" i="2"/>
  <c r="F1539" i="2"/>
  <c r="F1521" i="2"/>
  <c r="F1504" i="2"/>
  <c r="F1487" i="2"/>
  <c r="F1469" i="2"/>
  <c r="F1451" i="2"/>
  <c r="F1433" i="2"/>
  <c r="F1415" i="2"/>
  <c r="F1397" i="2"/>
  <c r="F1377" i="2"/>
  <c r="F1357" i="2"/>
  <c r="F1337" i="2"/>
  <c r="F1317" i="2"/>
  <c r="F1292" i="2"/>
  <c r="F1271" i="2"/>
  <c r="F1249" i="2"/>
  <c r="F1224" i="2"/>
  <c r="F1201" i="2"/>
  <c r="F1173" i="2"/>
  <c r="F1147" i="2"/>
  <c r="F1118" i="2"/>
  <c r="F1090" i="2"/>
  <c r="F1064" i="2"/>
  <c r="F1033" i="2"/>
  <c r="F1001" i="2"/>
  <c r="F964" i="2"/>
  <c r="F929" i="2"/>
  <c r="F879" i="2"/>
  <c r="F816" i="2"/>
  <c r="F724" i="2"/>
  <c r="F608" i="2"/>
  <c r="F445" i="2"/>
  <c r="F253" i="2"/>
  <c r="F1730" i="2"/>
  <c r="F1714" i="2"/>
  <c r="F1698" i="2"/>
  <c r="F1682" i="2"/>
  <c r="F1666" i="2"/>
  <c r="F1650" i="2"/>
  <c r="F1634" i="2"/>
  <c r="F1618" i="2"/>
  <c r="F1602" i="2"/>
  <c r="F1586" i="2"/>
  <c r="F1570" i="2"/>
  <c r="F1554" i="2"/>
  <c r="F1537" i="2"/>
  <c r="F1520" i="2"/>
  <c r="F1503" i="2"/>
  <c r="F1486" i="2"/>
  <c r="F1468" i="2"/>
  <c r="F1450" i="2"/>
  <c r="F1432" i="2"/>
  <c r="F1414" i="2"/>
  <c r="F1396" i="2"/>
  <c r="F1376" i="2"/>
  <c r="F1356" i="2"/>
  <c r="F1336" i="2"/>
  <c r="F1314" i="2"/>
  <c r="F1291" i="2"/>
  <c r="F1270" i="2"/>
  <c r="F1246" i="2"/>
  <c r="F1223" i="2"/>
  <c r="F1200" i="2"/>
  <c r="F1172" i="2"/>
  <c r="F1144" i="2"/>
  <c r="F1117" i="2"/>
  <c r="F1087" i="2"/>
  <c r="F1062" i="2"/>
  <c r="F1032" i="2"/>
  <c r="F999" i="2"/>
  <c r="F962" i="2"/>
  <c r="F923" i="2"/>
  <c r="F873" i="2"/>
  <c r="F813" i="2"/>
  <c r="F718" i="2"/>
  <c r="F604" i="2"/>
  <c r="F437" i="2"/>
  <c r="F244" i="2"/>
  <c r="F43" i="2"/>
  <c r="F1728" i="2"/>
  <c r="F1712" i="2"/>
  <c r="F1696" i="2"/>
  <c r="F1680" i="2"/>
  <c r="F1664" i="2"/>
  <c r="F1648" i="2"/>
  <c r="F1632" i="2"/>
  <c r="F1616" i="2"/>
  <c r="F1600" i="2"/>
  <c r="F1584" i="2"/>
  <c r="F1568" i="2"/>
  <c r="F1552" i="2"/>
  <c r="F1535" i="2"/>
  <c r="F1518" i="2"/>
  <c r="F1501" i="2"/>
  <c r="F1484" i="2"/>
  <c r="F1466" i="2"/>
  <c r="F1448" i="2"/>
  <c r="F1430" i="2"/>
  <c r="F1412" i="2"/>
  <c r="F1392" i="2"/>
  <c r="F1374" i="2"/>
  <c r="F1354" i="2"/>
  <c r="F1334" i="2"/>
  <c r="F1312" i="2"/>
  <c r="F1289" i="2"/>
  <c r="F1268" i="2"/>
  <c r="F1244" i="2"/>
  <c r="F1221" i="2"/>
  <c r="F1195" i="2"/>
  <c r="F1169" i="2"/>
  <c r="F1142" i="2"/>
  <c r="F1115" i="2"/>
  <c r="F1085" i="2"/>
  <c r="F1056" i="2"/>
  <c r="F1030" i="2"/>
  <c r="F996" i="2"/>
  <c r="F960" i="2"/>
  <c r="F919" i="2"/>
  <c r="F869" i="2"/>
  <c r="F801" i="2"/>
  <c r="F701" i="2"/>
  <c r="F587" i="2"/>
  <c r="F414" i="2"/>
  <c r="F292" i="2"/>
  <c r="F79" i="2"/>
  <c r="F695" i="2"/>
  <c r="F583" i="2"/>
  <c r="F427" i="2"/>
  <c r="F248" i="2"/>
  <c r="F216" i="2"/>
  <c r="F106" i="2"/>
  <c r="F827" i="2"/>
  <c r="F769" i="2"/>
  <c r="F709" i="2"/>
  <c r="F644" i="2"/>
  <c r="F577" i="2"/>
  <c r="F497" i="2"/>
  <c r="F395" i="2"/>
  <c r="F305" i="2"/>
  <c r="F202" i="2"/>
  <c r="F89" i="2"/>
  <c r="F825" i="2"/>
  <c r="F765" i="2"/>
  <c r="F704" i="2"/>
  <c r="F641" i="2"/>
  <c r="F571" i="2"/>
  <c r="F491" i="2"/>
  <c r="F393" i="2"/>
  <c r="F299" i="2"/>
  <c r="F191" i="2"/>
  <c r="F86" i="2"/>
  <c r="F624" i="2"/>
  <c r="F551" i="2"/>
  <c r="F465" i="2"/>
  <c r="F365" i="2"/>
  <c r="F273" i="2"/>
  <c r="F167" i="2"/>
  <c r="F60" i="2"/>
  <c r="F1013" i="2"/>
  <c r="F984" i="2"/>
  <c r="F958" i="2"/>
  <c r="F928" i="2"/>
  <c r="F892" i="2"/>
  <c r="F852" i="2"/>
  <c r="F811" i="2"/>
  <c r="F748" i="2"/>
  <c r="F688" i="2"/>
  <c r="F619" i="2"/>
  <c r="F545" i="2"/>
  <c r="F462" i="2"/>
  <c r="F357" i="2"/>
  <c r="F269" i="2"/>
  <c r="F165" i="2"/>
  <c r="F48" i="2"/>
  <c r="F1207" i="2"/>
  <c r="F1184" i="2"/>
  <c r="F1159" i="2"/>
  <c r="F1134" i="2"/>
  <c r="F1109" i="2"/>
  <c r="F1084" i="2"/>
  <c r="F1058" i="2"/>
  <c r="F1034" i="2"/>
  <c r="F1010" i="2"/>
  <c r="F983" i="2"/>
  <c r="F957" i="2"/>
  <c r="F925" i="2"/>
  <c r="F891" i="2"/>
  <c r="F850" i="2"/>
  <c r="F805" i="2"/>
  <c r="F743" i="2"/>
  <c r="F685" i="2"/>
  <c r="F617" i="2"/>
  <c r="F539" i="2"/>
  <c r="F452" i="2"/>
  <c r="F356" i="2"/>
  <c r="F261" i="2"/>
  <c r="F157" i="2"/>
  <c r="F39" i="2"/>
  <c r="F1002" i="2"/>
  <c r="F977" i="2"/>
  <c r="F948" i="2"/>
  <c r="F917" i="2"/>
  <c r="F881" i="2"/>
  <c r="F843" i="2"/>
  <c r="F789" i="2"/>
  <c r="F729" i="2"/>
  <c r="F668" i="2"/>
  <c r="F593" i="2"/>
  <c r="F519" i="2"/>
  <c r="F429" i="2"/>
  <c r="F334" i="2"/>
  <c r="F243" i="2"/>
  <c r="F128" i="2"/>
  <c r="F99" i="2"/>
  <c r="F1150" i="2"/>
  <c r="F1125" i="2"/>
  <c r="F1100" i="2"/>
  <c r="F1074" i="2"/>
  <c r="F1050" i="2"/>
  <c r="F1024" i="2"/>
  <c r="F1000" i="2"/>
  <c r="F974" i="2"/>
  <c r="F943" i="2"/>
  <c r="F911" i="2"/>
  <c r="F876" i="2"/>
  <c r="F836" i="2"/>
  <c r="F782" i="2"/>
  <c r="F719" i="2"/>
  <c r="F654" i="2"/>
  <c r="F590" i="2"/>
  <c r="F507" i="2"/>
  <c r="F420" i="2"/>
  <c r="F321" i="2"/>
  <c r="F222" i="2"/>
  <c r="F52" i="2"/>
  <c r="F832" i="2"/>
  <c r="F788" i="2"/>
  <c r="F735" i="2"/>
  <c r="F681" i="2"/>
  <c r="F620" i="2"/>
  <c r="F561" i="2"/>
  <c r="F487" i="2"/>
  <c r="F401" i="2"/>
  <c r="F318" i="2"/>
  <c r="F235" i="2"/>
  <c r="F137" i="2"/>
  <c r="F47" i="2"/>
  <c r="F4" i="2"/>
  <c r="F820" i="2"/>
  <c r="F766" i="2"/>
  <c r="F717" i="2"/>
  <c r="F660" i="2"/>
  <c r="F599" i="2"/>
  <c r="F532" i="2"/>
  <c r="F457" i="2"/>
  <c r="F372" i="2"/>
  <c r="F285" i="2"/>
  <c r="F197" i="2"/>
  <c r="F35" i="2"/>
  <c r="F124" i="2"/>
  <c r="F924" i="2"/>
  <c r="F905" i="2"/>
  <c r="F884" i="2"/>
  <c r="F864" i="2"/>
  <c r="F845" i="2"/>
  <c r="F826" i="2"/>
  <c r="F804" i="2"/>
  <c r="F781" i="2"/>
  <c r="F757" i="2"/>
  <c r="F734" i="2"/>
  <c r="F711" i="2"/>
  <c r="F686" i="2"/>
  <c r="F661" i="2"/>
  <c r="F636" i="2"/>
  <c r="F609" i="2"/>
  <c r="F585" i="2"/>
  <c r="F553" i="2"/>
  <c r="F521" i="2"/>
  <c r="F489" i="2"/>
  <c r="F453" i="2"/>
  <c r="F417" i="2"/>
  <c r="F381" i="2"/>
  <c r="F345" i="2"/>
  <c r="F308" i="2"/>
  <c r="F270" i="2"/>
  <c r="F233" i="2"/>
  <c r="F192" i="2"/>
  <c r="F154" i="2"/>
  <c r="F116" i="2"/>
  <c r="F77" i="2"/>
  <c r="F38" i="2"/>
  <c r="F800" i="2"/>
  <c r="F779" i="2"/>
  <c r="F753" i="2"/>
  <c r="F732" i="2"/>
  <c r="F708" i="2"/>
  <c r="F684" i="2"/>
  <c r="F657" i="2"/>
  <c r="F633" i="2"/>
  <c r="F606" i="2"/>
  <c r="F581" i="2"/>
  <c r="F549" i="2"/>
  <c r="F517" i="2"/>
  <c r="F485" i="2"/>
  <c r="F449" i="2"/>
  <c r="F413" i="2"/>
  <c r="F377" i="2"/>
  <c r="F340" i="2"/>
  <c r="F302" i="2"/>
  <c r="F267" i="2"/>
  <c r="F227" i="2"/>
  <c r="F188" i="2"/>
  <c r="F150" i="2"/>
  <c r="F111" i="2"/>
  <c r="F72" i="2"/>
  <c r="F31" i="2"/>
  <c r="F921" i="2"/>
  <c r="F900" i="2"/>
  <c r="F880" i="2"/>
  <c r="F861" i="2"/>
  <c r="F842" i="2"/>
  <c r="F821" i="2"/>
  <c r="F799" i="2"/>
  <c r="F777" i="2"/>
  <c r="F752" i="2"/>
  <c r="F731" i="2"/>
  <c r="F705" i="2"/>
  <c r="F683" i="2"/>
  <c r="F656" i="2"/>
  <c r="F631" i="2"/>
  <c r="F605" i="2"/>
  <c r="F580" i="2"/>
  <c r="F548" i="2"/>
  <c r="F516" i="2"/>
  <c r="F484" i="2"/>
  <c r="F446" i="2"/>
  <c r="F411" i="2"/>
  <c r="F373" i="2"/>
  <c r="F337" i="2"/>
  <c r="F301" i="2"/>
  <c r="F265" i="2"/>
  <c r="F225" i="2"/>
  <c r="F185" i="2"/>
  <c r="F148" i="2"/>
  <c r="F107" i="2"/>
  <c r="F69" i="2"/>
  <c r="F30" i="2"/>
  <c r="F878" i="2"/>
  <c r="F859" i="2"/>
  <c r="F839" i="2"/>
  <c r="F818" i="2"/>
  <c r="F797" i="2"/>
  <c r="F773" i="2"/>
  <c r="F750" i="2"/>
  <c r="F727" i="2"/>
  <c r="F703" i="2"/>
  <c r="F679" i="2"/>
  <c r="F653" i="2"/>
  <c r="F628" i="2"/>
  <c r="F603" i="2"/>
  <c r="F574" i="2"/>
  <c r="F542" i="2"/>
  <c r="F510" i="2"/>
  <c r="F478" i="2"/>
  <c r="F443" i="2"/>
  <c r="F405" i="2"/>
  <c r="F369" i="2"/>
  <c r="F333" i="2"/>
  <c r="F297" i="2"/>
  <c r="F260" i="2"/>
  <c r="F219" i="2"/>
  <c r="F182" i="2"/>
  <c r="F141" i="2"/>
  <c r="F103" i="2"/>
  <c r="F64" i="2"/>
  <c r="F26" i="2"/>
  <c r="F1199" i="2"/>
  <c r="F1182" i="2"/>
  <c r="F1165" i="2"/>
  <c r="F1148" i="2"/>
  <c r="F1131" i="2"/>
  <c r="F1114" i="2"/>
  <c r="F1097" i="2"/>
  <c r="F1080" i="2"/>
  <c r="F1063" i="2"/>
  <c r="F1046" i="2"/>
  <c r="F1029" i="2"/>
  <c r="F1012" i="2"/>
  <c r="F993" i="2"/>
  <c r="F975" i="2"/>
  <c r="F956" i="2"/>
  <c r="F937" i="2"/>
  <c r="F916" i="2"/>
  <c r="F896" i="2"/>
  <c r="F877" i="2"/>
  <c r="F858" i="2"/>
  <c r="F837" i="2"/>
  <c r="F817" i="2"/>
  <c r="F796" i="2"/>
  <c r="F772" i="2"/>
  <c r="F749" i="2"/>
  <c r="F725" i="2"/>
  <c r="F702" i="2"/>
  <c r="F677" i="2"/>
  <c r="F652" i="2"/>
  <c r="F625" i="2"/>
  <c r="F601" i="2"/>
  <c r="F573" i="2"/>
  <c r="F541" i="2"/>
  <c r="F509" i="2"/>
  <c r="F477" i="2"/>
  <c r="F441" i="2"/>
  <c r="F404" i="2"/>
  <c r="F366" i="2"/>
  <c r="F331" i="2"/>
  <c r="F293" i="2"/>
  <c r="F256" i="2"/>
  <c r="F218" i="2"/>
  <c r="F180" i="2"/>
  <c r="F140" i="2"/>
  <c r="F100" i="2"/>
  <c r="F62" i="2"/>
  <c r="F22" i="2"/>
  <c r="F21" i="2"/>
  <c r="F1300" i="2"/>
  <c r="F1282" i="2"/>
  <c r="F1265" i="2"/>
  <c r="F1248" i="2"/>
  <c r="F1231" i="2"/>
  <c r="F1214" i="2"/>
  <c r="F1197" i="2"/>
  <c r="F1180" i="2"/>
  <c r="F1163" i="2"/>
  <c r="F1146" i="2"/>
  <c r="F1129" i="2"/>
  <c r="F1112" i="2"/>
  <c r="F1095" i="2"/>
  <c r="F1078" i="2"/>
  <c r="F1061" i="2"/>
  <c r="F1044" i="2"/>
  <c r="F1026" i="2"/>
  <c r="F1009" i="2"/>
  <c r="F991" i="2"/>
  <c r="F973" i="2"/>
  <c r="F954" i="2"/>
  <c r="F933" i="2"/>
  <c r="F913" i="2"/>
  <c r="F894" i="2"/>
  <c r="F875" i="2"/>
  <c r="F855" i="2"/>
  <c r="F834" i="2"/>
  <c r="F815" i="2"/>
  <c r="F793" i="2"/>
  <c r="F768" i="2"/>
  <c r="F747" i="2"/>
  <c r="F721" i="2"/>
  <c r="F700" i="2"/>
  <c r="F673" i="2"/>
  <c r="F649" i="2"/>
  <c r="F622" i="2"/>
  <c r="F597" i="2"/>
  <c r="F569" i="2"/>
  <c r="F537" i="2"/>
  <c r="F505" i="2"/>
  <c r="F473" i="2"/>
  <c r="F436" i="2"/>
  <c r="F398" i="2"/>
  <c r="F363" i="2"/>
  <c r="F325" i="2"/>
  <c r="F289" i="2"/>
  <c r="F252" i="2"/>
  <c r="F214" i="2"/>
  <c r="F174" i="2"/>
  <c r="F134" i="2"/>
  <c r="F96" i="2"/>
  <c r="F56" i="2"/>
  <c r="F17" i="2"/>
  <c r="F1367" i="2"/>
  <c r="F1350" i="2"/>
  <c r="F1333" i="2"/>
  <c r="F1316" i="2"/>
  <c r="F1298" i="2"/>
  <c r="F1281" i="2"/>
  <c r="F1264" i="2"/>
  <c r="F1247" i="2"/>
  <c r="F1230" i="2"/>
  <c r="F1213" i="2"/>
  <c r="F1196" i="2"/>
  <c r="F1179" i="2"/>
  <c r="F1162" i="2"/>
  <c r="F1145" i="2"/>
  <c r="F1128" i="2"/>
  <c r="F1111" i="2"/>
  <c r="F1094" i="2"/>
  <c r="F1077" i="2"/>
  <c r="F1060" i="2"/>
  <c r="F1042" i="2"/>
  <c r="F1025" i="2"/>
  <c r="F1008" i="2"/>
  <c r="F990" i="2"/>
  <c r="F972" i="2"/>
  <c r="F953" i="2"/>
  <c r="F932" i="2"/>
  <c r="F912" i="2"/>
  <c r="F893" i="2"/>
  <c r="F874" i="2"/>
  <c r="F853" i="2"/>
  <c r="F833" i="2"/>
  <c r="F814" i="2"/>
  <c r="F791" i="2"/>
  <c r="F767" i="2"/>
  <c r="F745" i="2"/>
  <c r="F720" i="2"/>
  <c r="F699" i="2"/>
  <c r="F672" i="2"/>
  <c r="F647" i="2"/>
  <c r="F621" i="2"/>
  <c r="F596" i="2"/>
  <c r="F567" i="2"/>
  <c r="F535" i="2"/>
  <c r="F503" i="2"/>
  <c r="F469" i="2"/>
  <c r="F433" i="2"/>
  <c r="F397" i="2"/>
  <c r="F361" i="2"/>
  <c r="F324" i="2"/>
  <c r="F286" i="2"/>
  <c r="F250" i="2"/>
  <c r="F209" i="2"/>
  <c r="F171" i="2"/>
  <c r="F133" i="2"/>
  <c r="F94" i="2"/>
  <c r="F55" i="2"/>
  <c r="F11" i="2"/>
  <c r="F8" i="2"/>
  <c r="F3" i="2"/>
  <c r="F1475" i="2"/>
  <c r="F1459" i="2"/>
  <c r="F1443" i="2"/>
  <c r="F1427" i="2"/>
  <c r="F1411" i="2"/>
  <c r="F1395" i="2"/>
  <c r="F1379" i="2"/>
  <c r="F1362" i="2"/>
  <c r="F1345" i="2"/>
  <c r="F1328" i="2"/>
  <c r="F1311" i="2"/>
  <c r="F1294" i="2"/>
  <c r="F1277" i="2"/>
  <c r="F1260" i="2"/>
  <c r="F1243" i="2"/>
  <c r="F1226" i="2"/>
  <c r="F1209" i="2"/>
  <c r="F1192" i="2"/>
  <c r="F1175" i="2"/>
  <c r="F1158" i="2"/>
  <c r="F1141" i="2"/>
  <c r="F1124" i="2"/>
  <c r="F1106" i="2"/>
  <c r="F1089" i="2"/>
  <c r="F1072" i="2"/>
  <c r="F1055" i="2"/>
  <c r="F1038" i="2"/>
  <c r="F1021" i="2"/>
  <c r="F1004" i="2"/>
  <c r="F986" i="2"/>
  <c r="F967" i="2"/>
  <c r="F946" i="2"/>
  <c r="F927" i="2"/>
  <c r="F908" i="2"/>
  <c r="F889" i="2"/>
  <c r="F868" i="2"/>
  <c r="F848" i="2"/>
  <c r="F829" i="2"/>
  <c r="F809" i="2"/>
  <c r="F784" i="2"/>
  <c r="F763" i="2"/>
  <c r="F737" i="2"/>
  <c r="F716" i="2"/>
  <c r="F692" i="2"/>
  <c r="F667" i="2"/>
  <c r="F640" i="2"/>
  <c r="F615" i="2"/>
  <c r="F589" i="2"/>
  <c r="F558" i="2"/>
  <c r="F526" i="2"/>
  <c r="F494" i="2"/>
  <c r="F461" i="2"/>
  <c r="F425" i="2"/>
  <c r="F388" i="2"/>
  <c r="F350" i="2"/>
  <c r="F315" i="2"/>
  <c r="F277" i="2"/>
  <c r="F239" i="2"/>
  <c r="F201" i="2"/>
  <c r="F163" i="2"/>
  <c r="F123" i="2"/>
  <c r="F83" i="2"/>
  <c r="F45" i="2"/>
  <c r="F1538" i="2"/>
  <c r="F1522" i="2"/>
  <c r="F1506" i="2"/>
  <c r="F1490" i="2"/>
  <c r="F1474" i="2"/>
  <c r="F1458" i="2"/>
  <c r="F1442" i="2"/>
  <c r="F1426" i="2"/>
  <c r="F1410" i="2"/>
  <c r="F1394" i="2"/>
  <c r="F1378" i="2"/>
  <c r="F1361" i="2"/>
  <c r="F1344" i="2"/>
  <c r="F1327" i="2"/>
  <c r="F1310" i="2"/>
  <c r="F1293" i="2"/>
  <c r="F1276" i="2"/>
  <c r="F1259" i="2"/>
  <c r="F1242" i="2"/>
  <c r="F1225" i="2"/>
  <c r="F1208" i="2"/>
  <c r="F1191" i="2"/>
  <c r="F1174" i="2"/>
  <c r="F1157" i="2"/>
  <c r="F1140" i="2"/>
  <c r="F1122" i="2"/>
  <c r="F1105" i="2"/>
  <c r="F1088" i="2"/>
  <c r="F1071" i="2"/>
  <c r="F1054" i="2"/>
  <c r="F1037" i="2"/>
  <c r="F1020" i="2"/>
  <c r="F1003" i="2"/>
  <c r="F985" i="2"/>
  <c r="F965" i="2"/>
  <c r="F945" i="2"/>
  <c r="F926" i="2"/>
  <c r="F907" i="2"/>
  <c r="F887" i="2"/>
  <c r="F866" i="2"/>
  <c r="F847" i="2"/>
  <c r="F828" i="2"/>
  <c r="F807" i="2"/>
  <c r="F783" i="2"/>
  <c r="F761" i="2"/>
  <c r="F736" i="2"/>
  <c r="F715" i="2"/>
  <c r="F689" i="2"/>
  <c r="F665" i="2"/>
  <c r="F638" i="2"/>
  <c r="F613" i="2"/>
  <c r="F588" i="2"/>
  <c r="F557" i="2"/>
  <c r="F525" i="2"/>
  <c r="F493" i="2"/>
  <c r="F459" i="2"/>
  <c r="F421" i="2"/>
  <c r="F385" i="2"/>
  <c r="F349" i="2"/>
  <c r="F313" i="2"/>
  <c r="F276" i="2"/>
  <c r="F236" i="2"/>
  <c r="F199" i="2"/>
  <c r="F158" i="2"/>
  <c r="F120" i="2"/>
  <c r="F81" i="2"/>
  <c r="F19" i="2"/>
  <c r="F36" i="2"/>
  <c r="F53" i="2"/>
  <c r="F70" i="2"/>
  <c r="F87" i="2"/>
  <c r="F104" i="2"/>
  <c r="F121" i="2"/>
  <c r="F138" i="2"/>
  <c r="F155" i="2"/>
  <c r="F172" i="2"/>
  <c r="F189" i="2"/>
  <c r="F206" i="2"/>
  <c r="F223" i="2"/>
  <c r="F240" i="2"/>
  <c r="F257" i="2"/>
  <c r="F274" i="2"/>
  <c r="F290" i="2"/>
  <c r="F306" i="2"/>
  <c r="F322" i="2"/>
  <c r="F338" i="2"/>
  <c r="F354" i="2"/>
  <c r="F370" i="2"/>
  <c r="F386" i="2"/>
  <c r="F402" i="2"/>
  <c r="F418" i="2"/>
  <c r="F434" i="2"/>
  <c r="F450" i="2"/>
  <c r="F466" i="2"/>
  <c r="F482" i="2"/>
  <c r="F498" i="2"/>
  <c r="F514" i="2"/>
  <c r="F530" i="2"/>
  <c r="F546" i="2"/>
  <c r="F562" i="2"/>
  <c r="F578" i="2"/>
  <c r="F594" i="2"/>
  <c r="F610" i="2"/>
  <c r="F626" i="2"/>
  <c r="F642" i="2"/>
  <c r="F658" i="2"/>
  <c r="F674" i="2"/>
  <c r="F690" i="2"/>
  <c r="F706" i="2"/>
  <c r="F722" i="2"/>
  <c r="F738" i="2"/>
  <c r="F754" i="2"/>
  <c r="F770" i="2"/>
  <c r="F786" i="2"/>
  <c r="F802" i="2"/>
  <c r="F20" i="2"/>
  <c r="F37" i="2"/>
  <c r="F54" i="2"/>
  <c r="F71" i="2"/>
  <c r="F88" i="2"/>
  <c r="F105" i="2"/>
  <c r="F122" i="2"/>
  <c r="F139" i="2"/>
  <c r="F156" i="2"/>
  <c r="F173" i="2"/>
  <c r="F190" i="2"/>
  <c r="F207" i="2"/>
  <c r="F224" i="2"/>
  <c r="F241" i="2"/>
  <c r="F259" i="2"/>
  <c r="F275" i="2"/>
  <c r="F291" i="2"/>
  <c r="F307" i="2"/>
  <c r="F323" i="2"/>
  <c r="F339" i="2"/>
  <c r="F355" i="2"/>
  <c r="F371" i="2"/>
  <c r="F387" i="2"/>
  <c r="F403" i="2"/>
  <c r="F419" i="2"/>
  <c r="F435" i="2"/>
  <c r="F451" i="2"/>
  <c r="F467" i="2"/>
  <c r="F483" i="2"/>
  <c r="F499" i="2"/>
  <c r="F515" i="2"/>
  <c r="F531" i="2"/>
  <c r="F547" i="2"/>
  <c r="F563" i="2"/>
  <c r="F579" i="2"/>
  <c r="F595" i="2"/>
  <c r="F611" i="2"/>
  <c r="F627" i="2"/>
  <c r="F643" i="2"/>
  <c r="F659" i="2"/>
  <c r="F675" i="2"/>
  <c r="F691" i="2"/>
  <c r="F707" i="2"/>
  <c r="F723" i="2"/>
  <c r="F739" i="2"/>
  <c r="F755" i="2"/>
  <c r="F771" i="2"/>
  <c r="F787" i="2"/>
  <c r="F803" i="2"/>
  <c r="F819" i="2"/>
  <c r="F835" i="2"/>
  <c r="F851" i="2"/>
  <c r="F867" i="2"/>
  <c r="F883" i="2"/>
  <c r="F899" i="2"/>
  <c r="F915" i="2"/>
  <c r="F931" i="2"/>
  <c r="F947" i="2"/>
  <c r="F963" i="2"/>
  <c r="F979" i="2"/>
  <c r="F995" i="2"/>
  <c r="F1011" i="2"/>
  <c r="F1027" i="2"/>
  <c r="F1043" i="2"/>
  <c r="F1059" i="2"/>
  <c r="F1075" i="2"/>
  <c r="F1091" i="2"/>
  <c r="F1107" i="2"/>
  <c r="F1123" i="2"/>
  <c r="F1139" i="2"/>
  <c r="F1155" i="2"/>
  <c r="F1171" i="2"/>
  <c r="F1187" i="2"/>
  <c r="F1203" i="2"/>
  <c r="F1219" i="2"/>
  <c r="F1235" i="2"/>
  <c r="F1251" i="2"/>
  <c r="F1267" i="2"/>
  <c r="F1283" i="2"/>
  <c r="F1299" i="2"/>
  <c r="F1315" i="2"/>
  <c r="F1331" i="2"/>
  <c r="F1347" i="2"/>
  <c r="F1363" i="2"/>
  <c r="F5" i="2"/>
  <c r="F23" i="2"/>
  <c r="F40" i="2"/>
  <c r="F57" i="2"/>
  <c r="F74" i="2"/>
  <c r="F91" i="2"/>
  <c r="F108" i="2"/>
  <c r="F125" i="2"/>
  <c r="F142" i="2"/>
  <c r="F159" i="2"/>
  <c r="F176" i="2"/>
  <c r="F193" i="2"/>
  <c r="F211" i="2"/>
  <c r="F228" i="2"/>
  <c r="F245" i="2"/>
  <c r="F262" i="2"/>
  <c r="F278" i="2"/>
  <c r="F294" i="2"/>
  <c r="F310" i="2"/>
  <c r="F326" i="2"/>
  <c r="F342" i="2"/>
  <c r="F358" i="2"/>
  <c r="F374" i="2"/>
  <c r="F390" i="2"/>
  <c r="F406" i="2"/>
  <c r="F422" i="2"/>
  <c r="F438" i="2"/>
  <c r="F454" i="2"/>
  <c r="F470" i="2"/>
  <c r="F486" i="2"/>
  <c r="F502" i="2"/>
  <c r="F518" i="2"/>
  <c r="F534" i="2"/>
  <c r="F550" i="2"/>
  <c r="F566" i="2"/>
  <c r="F582" i="2"/>
  <c r="F598" i="2"/>
  <c r="F614" i="2"/>
  <c r="F630" i="2"/>
  <c r="F646" i="2"/>
  <c r="F662" i="2"/>
  <c r="F678" i="2"/>
  <c r="F694" i="2"/>
  <c r="F710" i="2"/>
  <c r="F726" i="2"/>
  <c r="F742" i="2"/>
  <c r="F758" i="2"/>
  <c r="F774" i="2"/>
  <c r="F790" i="2"/>
  <c r="F806" i="2"/>
  <c r="F822" i="2"/>
  <c r="F838" i="2"/>
  <c r="F854" i="2"/>
  <c r="F870" i="2"/>
  <c r="F886" i="2"/>
  <c r="F902" i="2"/>
  <c r="F918" i="2"/>
  <c r="F934" i="2"/>
  <c r="F950" i="2"/>
  <c r="F966" i="2"/>
  <c r="F982" i="2"/>
  <c r="F998" i="2"/>
  <c r="F6" i="2"/>
  <c r="F24" i="2"/>
  <c r="F41" i="2"/>
  <c r="F58" i="2"/>
  <c r="F75" i="2"/>
  <c r="F92" i="2"/>
  <c r="F109" i="2"/>
  <c r="F126" i="2"/>
  <c r="F143" i="2"/>
  <c r="F160" i="2"/>
  <c r="F177" i="2"/>
  <c r="F195" i="2"/>
  <c r="F212" i="2"/>
  <c r="F229" i="2"/>
  <c r="F246" i="2"/>
  <c r="F263" i="2"/>
  <c r="F279" i="2"/>
  <c r="F295" i="2"/>
  <c r="F311" i="2"/>
  <c r="F327" i="2"/>
  <c r="F343" i="2"/>
  <c r="F359" i="2"/>
  <c r="F375" i="2"/>
  <c r="F391" i="2"/>
  <c r="F407" i="2"/>
  <c r="F423" i="2"/>
  <c r="F439" i="2"/>
  <c r="F455" i="2"/>
  <c r="F471" i="2"/>
  <c r="F7" i="2"/>
  <c r="F25" i="2"/>
  <c r="F42" i="2"/>
  <c r="F59" i="2"/>
  <c r="F76" i="2"/>
  <c r="F93" i="2"/>
  <c r="F110" i="2"/>
  <c r="F127" i="2"/>
  <c r="F144" i="2"/>
  <c r="F161" i="2"/>
  <c r="F179" i="2"/>
  <c r="F196" i="2"/>
  <c r="F213" i="2"/>
  <c r="F230" i="2"/>
  <c r="F247" i="2"/>
  <c r="F264" i="2"/>
  <c r="F280" i="2"/>
  <c r="F296" i="2"/>
  <c r="F312" i="2"/>
  <c r="F328" i="2"/>
  <c r="F344" i="2"/>
  <c r="F360" i="2"/>
  <c r="F376" i="2"/>
  <c r="F392" i="2"/>
  <c r="F408" i="2"/>
  <c r="F424" i="2"/>
  <c r="F440" i="2"/>
  <c r="F456" i="2"/>
  <c r="F472" i="2"/>
  <c r="F488" i="2"/>
  <c r="F504" i="2"/>
  <c r="F520" i="2"/>
  <c r="F536" i="2"/>
  <c r="F552" i="2"/>
  <c r="F568" i="2"/>
  <c r="F584" i="2"/>
  <c r="F600" i="2"/>
  <c r="F616" i="2"/>
  <c r="F632" i="2"/>
  <c r="F648" i="2"/>
  <c r="F664" i="2"/>
  <c r="F680" i="2"/>
  <c r="F696" i="2"/>
  <c r="F712" i="2"/>
  <c r="F728" i="2"/>
  <c r="F744" i="2"/>
  <c r="F760" i="2"/>
  <c r="F776" i="2"/>
  <c r="F792" i="2"/>
  <c r="F808" i="2"/>
  <c r="F824" i="2"/>
  <c r="F840" i="2"/>
  <c r="F856" i="2"/>
  <c r="F872" i="2"/>
  <c r="F888" i="2"/>
  <c r="F904" i="2"/>
  <c r="F920" i="2"/>
  <c r="F936" i="2"/>
  <c r="F952" i="2"/>
  <c r="F968" i="2"/>
  <c r="F9" i="2"/>
  <c r="F27" i="2"/>
  <c r="F44" i="2"/>
  <c r="F61" i="2"/>
  <c r="F78" i="2"/>
  <c r="F95" i="2"/>
  <c r="F112" i="2"/>
  <c r="F129" i="2"/>
  <c r="F147" i="2"/>
  <c r="F164" i="2"/>
  <c r="F181" i="2"/>
  <c r="F198" i="2"/>
  <c r="F215" i="2"/>
  <c r="F232" i="2"/>
  <c r="F249" i="2"/>
  <c r="F266" i="2"/>
  <c r="F282" i="2"/>
  <c r="F298" i="2"/>
  <c r="F314" i="2"/>
  <c r="F330" i="2"/>
  <c r="F346" i="2"/>
  <c r="F362" i="2"/>
  <c r="F378" i="2"/>
  <c r="F394" i="2"/>
  <c r="F410" i="2"/>
  <c r="F426" i="2"/>
  <c r="F442" i="2"/>
  <c r="F458" i="2"/>
  <c r="F474" i="2"/>
  <c r="F490" i="2"/>
  <c r="F506" i="2"/>
  <c r="F522" i="2"/>
  <c r="F538" i="2"/>
  <c r="F554" i="2"/>
  <c r="F570" i="2"/>
  <c r="F586" i="2"/>
  <c r="F602" i="2"/>
  <c r="F618" i="2"/>
  <c r="F634" i="2"/>
  <c r="F650" i="2"/>
  <c r="F666" i="2"/>
  <c r="F682" i="2"/>
  <c r="F698" i="2"/>
  <c r="F714" i="2"/>
  <c r="F730" i="2"/>
  <c r="F746" i="2"/>
  <c r="F762" i="2"/>
  <c r="F778" i="2"/>
  <c r="F794" i="2"/>
  <c r="F810" i="2"/>
  <c r="F12" i="2"/>
  <c r="F29" i="2"/>
  <c r="F46" i="2"/>
  <c r="F63" i="2"/>
  <c r="F80" i="2"/>
  <c r="F97" i="2"/>
  <c r="F115" i="2"/>
  <c r="F132" i="2"/>
  <c r="F149" i="2"/>
  <c r="F166" i="2"/>
  <c r="F183" i="2"/>
  <c r="F200" i="2"/>
  <c r="F217" i="2"/>
  <c r="F234" i="2"/>
  <c r="F251" i="2"/>
  <c r="F268" i="2"/>
  <c r="F284" i="2"/>
  <c r="F300" i="2"/>
  <c r="F316" i="2"/>
  <c r="F332" i="2"/>
  <c r="F348" i="2"/>
  <c r="F364" i="2"/>
  <c r="F380" i="2"/>
  <c r="F396" i="2"/>
  <c r="F412" i="2"/>
  <c r="F428" i="2"/>
  <c r="F444" i="2"/>
  <c r="F460" i="2"/>
  <c r="F476" i="2"/>
  <c r="F492" i="2"/>
  <c r="F508" i="2"/>
  <c r="F524" i="2"/>
  <c r="F540" i="2"/>
  <c r="F556" i="2"/>
  <c r="F572" i="2"/>
  <c r="F13" i="2"/>
  <c r="F14" i="2"/>
  <c r="F15" i="2"/>
  <c r="F32" i="2"/>
  <c r="F49" i="2"/>
  <c r="F67" i="2"/>
  <c r="F84" i="2"/>
  <c r="F101" i="2"/>
  <c r="F118" i="2"/>
  <c r="F135" i="2"/>
  <c r="F152" i="2"/>
  <c r="F169" i="2"/>
  <c r="F186" i="2"/>
  <c r="F203" i="2"/>
  <c r="F220" i="2"/>
  <c r="F237" i="2"/>
  <c r="F254" i="2"/>
  <c r="F271" i="2"/>
  <c r="F287" i="2"/>
  <c r="F303" i="2"/>
  <c r="F319" i="2"/>
  <c r="F335" i="2"/>
  <c r="F351" i="2"/>
  <c r="F367" i="2"/>
  <c r="F383" i="2"/>
  <c r="F399" i="2"/>
  <c r="F415" i="2"/>
  <c r="F431" i="2"/>
  <c r="F447" i="2"/>
  <c r="F463" i="2"/>
  <c r="F479" i="2"/>
  <c r="F495" i="2"/>
  <c r="F511" i="2"/>
  <c r="F527" i="2"/>
  <c r="F543" i="2"/>
  <c r="F559" i="2"/>
  <c r="F575" i="2"/>
  <c r="F591" i="2"/>
  <c r="F607" i="2"/>
  <c r="F623" i="2"/>
  <c r="F639" i="2"/>
  <c r="F655" i="2"/>
  <c r="F671" i="2"/>
  <c r="F687" i="2"/>
  <c r="F16" i="2"/>
  <c r="F33" i="2"/>
  <c r="F51" i="2"/>
  <c r="F68" i="2"/>
  <c r="F85" i="2"/>
  <c r="F102" i="2"/>
  <c r="F119" i="2"/>
  <c r="F136" i="2"/>
  <c r="F153" i="2"/>
  <c r="F170" i="2"/>
  <c r="F187" i="2"/>
  <c r="F204" i="2"/>
  <c r="F221" i="2"/>
  <c r="F238" i="2"/>
  <c r="F255" i="2"/>
  <c r="F272" i="2"/>
  <c r="F288" i="2"/>
  <c r="F304" i="2"/>
  <c r="F320" i="2"/>
  <c r="F336" i="2"/>
  <c r="F352" i="2"/>
  <c r="F368" i="2"/>
  <c r="F384" i="2"/>
  <c r="F400" i="2"/>
  <c r="F416" i="2"/>
  <c r="F432" i="2"/>
  <c r="F448" i="2"/>
  <c r="F464" i="2"/>
  <c r="F480" i="2"/>
  <c r="F496" i="2"/>
  <c r="F512" i="2"/>
  <c r="F528" i="2"/>
  <c r="F544" i="2"/>
  <c r="F560" i="2"/>
  <c r="F576" i="2"/>
  <c r="F2" i="2"/>
  <c r="F10" i="2"/>
  <c r="F258" i="2"/>
  <c r="F242" i="2"/>
  <c r="F226" i="2"/>
  <c r="F210" i="2"/>
  <c r="F194" i="2"/>
  <c r="F178" i="2"/>
  <c r="F162" i="2"/>
  <c r="F146" i="2"/>
  <c r="F130" i="2"/>
  <c r="F114" i="2"/>
  <c r="F98" i="2"/>
  <c r="F82" i="2"/>
  <c r="F66" i="2"/>
  <c r="F50" i="2"/>
  <c r="F34" i="2"/>
  <c r="F18" i="2"/>
  <c r="L4" i="2"/>
  <c r="R3" i="2"/>
  <c r="L5" i="2" s="1"/>
  <c r="K4" i="2"/>
  <c r="P4" i="2"/>
  <c r="M5" i="2" l="1"/>
  <c r="Q5" i="2"/>
  <c r="P5" i="2"/>
  <c r="O3" i="2" l="1"/>
  <c r="O2" i="2"/>
  <c r="O4" i="2" l="1"/>
  <c r="O5" i="2"/>
</calcChain>
</file>

<file path=xl/sharedStrings.xml><?xml version="1.0" encoding="utf-8"?>
<sst xmlns="http://schemas.openxmlformats.org/spreadsheetml/2006/main" count="27" uniqueCount="15">
  <si>
    <t>date</t>
  </si>
  <si>
    <t>thermo</t>
  </si>
  <si>
    <t>modulair</t>
  </si>
  <si>
    <t>purpleair</t>
  </si>
  <si>
    <t>FEM_avg</t>
  </si>
  <si>
    <t>weighted_FEM_average</t>
  </si>
  <si>
    <t>1022</t>
  </si>
  <si>
    <t>1020</t>
  </si>
  <si>
    <t>mean</t>
  </si>
  <si>
    <t>std.dev</t>
  </si>
  <si>
    <t>cv</t>
  </si>
  <si>
    <t>sum</t>
  </si>
  <si>
    <t>variance share</t>
  </si>
  <si>
    <t>weighted_FEM_avg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</si>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</sst>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70" formatCode="0.000%"/>
  </numFmts>
  <fonts count="6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center"/>
    </xf>
    <xf numFmtId="170" fontId="3" fillId="0" borderId="0" xfId="1" applyNumberFormat="1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5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m/d/yy\ h:mm;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4449C7-D276-4E07-9ABE-343EEAED35F4}" name="Table1" displayName="Table1" ref="A1:H1736" totalsRowShown="0" headerRowDxfId="9" dataDxfId="8">
  <autoFilter ref="A1:H1736" xr:uid="{164449C7-D276-4E07-9ABE-343EEAED35F4}"/>
  <tableColumns count="8">
    <tableColumn id="1" xr3:uid="{983ACEDC-60BE-47FC-8BDF-590073AFE641}" name="date" dataDxfId="7"/>
    <tableColumn id="2" xr3:uid="{00D7AED9-EC6C-4678-8C95-BA6F89A436EF}" name="thermo" dataDxfId="6"/>
    <tableColumn id="3" xr3:uid="{F15303F4-2EF0-473A-AA2A-0EDB91448D87}" name="1022" dataDxfId="5"/>
    <tableColumn id="4" xr3:uid="{055F9103-0978-414E-B699-21007499F34E}" name="1020" dataDxfId="4"/>
    <tableColumn id="5" xr3:uid="{6B0C268F-8FD2-47AF-BE97-CC6710802DEB}" name="FEM_avg" dataDxfId="3">
      <calculatedColumnFormula>AVERAGE(B2:D2)</calculatedColumnFormula>
    </tableColumn>
    <tableColumn id="9" xr3:uid="{B7E13BF3-2DFF-4AB1-BB32-CE6DCC305993}" name="weighted_FEM_avg" dataDxfId="0">
      <calculatedColumnFormula>AVERAGE((Table1[[#This Row],[thermo]]*$K$6),(Table1[[#This Row],[1022]]*$L$6),( Table1[[#This Row],[1020]]*$M$6))</calculatedColumnFormula>
    </tableColumn>
    <tableColumn id="6" xr3:uid="{AFAE4908-AD8A-456F-94F3-C80A07836F94}" name="modulair" dataDxfId="2"/>
    <tableColumn id="7" xr3:uid="{2652493A-E44B-450C-B2E7-0FC402EC7E8A}" name="purpleair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861"/>
  <sheetViews>
    <sheetView zoomScaleNormal="100" workbookViewId="0">
      <selection activeCell="J1" sqref="J1:M3"/>
    </sheetView>
  </sheetViews>
  <sheetFormatPr defaultColWidth="9.109375" defaultRowHeight="15.6" x14ac:dyDescent="0.3"/>
  <cols>
    <col min="1" max="1" width="15.44140625" style="3" bestFit="1" customWidth="1"/>
    <col min="2" max="2" width="13.6640625" style="6" bestFit="1" customWidth="1"/>
    <col min="3" max="4" width="11" style="6" bestFit="1" customWidth="1"/>
    <col min="5" max="5" width="11" style="6" customWidth="1"/>
    <col min="6" max="6" width="23.33203125" style="6" bestFit="1" customWidth="1"/>
    <col min="7" max="7" width="14.6640625" style="6" bestFit="1" customWidth="1"/>
    <col min="8" max="8" width="14.88671875" style="6" bestFit="1" customWidth="1"/>
    <col min="9" max="16384" width="9.109375" style="1"/>
  </cols>
  <sheetData>
    <row r="1" spans="1:13" ht="15" customHeight="1" x14ac:dyDescent="0.3">
      <c r="A1" s="4" t="s">
        <v>0</v>
      </c>
      <c r="B1" s="4" t="s">
        <v>1</v>
      </c>
      <c r="C1" s="4">
        <v>1022</v>
      </c>
      <c r="D1" s="4">
        <v>1020</v>
      </c>
      <c r="E1" s="4" t="s">
        <v>4</v>
      </c>
      <c r="F1" s="4" t="s">
        <v>5</v>
      </c>
      <c r="G1" s="4" t="s">
        <v>2</v>
      </c>
      <c r="H1" s="4" t="s">
        <v>3</v>
      </c>
      <c r="K1" s="4"/>
      <c r="L1" s="4"/>
      <c r="M1" s="4"/>
    </row>
    <row r="2" spans="1:13" x14ac:dyDescent="0.3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/>
      <c r="G2" s="5">
        <v>14.6</v>
      </c>
      <c r="H2" s="6">
        <v>13.364240000000001</v>
      </c>
      <c r="J2" s="4"/>
      <c r="K2" s="4"/>
      <c r="L2" s="4"/>
      <c r="M2" s="4"/>
    </row>
    <row r="3" spans="1:13" x14ac:dyDescent="0.3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0">AVERAGE(B3:D3)</f>
        <v>8.3333333333333339</v>
      </c>
      <c r="F3" s="5"/>
      <c r="G3" s="5">
        <v>6.2</v>
      </c>
      <c r="H3" s="6">
        <v>7.5638240000000003</v>
      </c>
    </row>
    <row r="4" spans="1:13" x14ac:dyDescent="0.3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0"/>
        <v>2.6333333333333333</v>
      </c>
      <c r="F4" s="5"/>
      <c r="G4" s="5">
        <v>2</v>
      </c>
      <c r="H4" s="6">
        <v>2.9293719999999999</v>
      </c>
    </row>
    <row r="5" spans="1:13" x14ac:dyDescent="0.3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0"/>
        <v>2.5666666666666669</v>
      </c>
      <c r="F5" s="5"/>
      <c r="G5" s="5">
        <v>2.7</v>
      </c>
      <c r="H5" s="6">
        <v>3.4357407000000002</v>
      </c>
    </row>
    <row r="6" spans="1:13" x14ac:dyDescent="0.3">
      <c r="A6" s="2">
        <v>45503.666666666701</v>
      </c>
      <c r="B6" s="5">
        <v>2</v>
      </c>
      <c r="C6" s="5">
        <v>2.9</v>
      </c>
      <c r="D6" s="5">
        <v>3.3</v>
      </c>
      <c r="E6" s="5">
        <f t="shared" si="0"/>
        <v>2.7333333333333329</v>
      </c>
      <c r="F6" s="5"/>
      <c r="G6" s="5">
        <v>2.4</v>
      </c>
      <c r="H6" s="6">
        <v>3.759919</v>
      </c>
    </row>
    <row r="7" spans="1:13" x14ac:dyDescent="0.3">
      <c r="A7" s="2">
        <v>45503.708333333299</v>
      </c>
      <c r="B7" s="5">
        <v>5.9</v>
      </c>
      <c r="C7" s="5">
        <v>7.7</v>
      </c>
      <c r="D7" s="5">
        <v>2.5</v>
      </c>
      <c r="E7" s="5">
        <f t="shared" si="0"/>
        <v>5.3666666666666671</v>
      </c>
      <c r="F7" s="5"/>
      <c r="G7" s="5">
        <v>2.6</v>
      </c>
      <c r="H7" s="6">
        <v>3.8233700000000002</v>
      </c>
    </row>
    <row r="8" spans="1:13" x14ac:dyDescent="0.3">
      <c r="A8" s="2">
        <v>45503.75</v>
      </c>
      <c r="B8" s="5">
        <v>14</v>
      </c>
      <c r="C8" s="5">
        <v>-1.4</v>
      </c>
      <c r="D8" s="5">
        <v>3</v>
      </c>
      <c r="E8" s="5">
        <f t="shared" si="0"/>
        <v>5.2</v>
      </c>
      <c r="F8" s="5"/>
      <c r="G8" s="5">
        <v>2.1</v>
      </c>
      <c r="H8" s="6">
        <v>3.1529419999999999</v>
      </c>
    </row>
    <row r="9" spans="1:13" x14ac:dyDescent="0.3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0"/>
        <v>1.6333333333333335</v>
      </c>
      <c r="F9" s="5"/>
      <c r="G9" s="5">
        <v>1.9</v>
      </c>
      <c r="H9" s="6">
        <v>2.5445213</v>
      </c>
    </row>
    <row r="10" spans="1:13" x14ac:dyDescent="0.3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0"/>
        <v>1.1333333333333333</v>
      </c>
      <c r="F10" s="5"/>
      <c r="G10" s="5">
        <v>1.6</v>
      </c>
      <c r="H10" s="6">
        <v>2.2836470000000002</v>
      </c>
    </row>
    <row r="11" spans="1:13" x14ac:dyDescent="0.3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0"/>
        <v>1.0999999999999999</v>
      </c>
      <c r="F11" s="5"/>
      <c r="G11" s="5">
        <v>1.4</v>
      </c>
      <c r="H11" s="6">
        <v>2.017112</v>
      </c>
    </row>
    <row r="12" spans="1:13" x14ac:dyDescent="0.3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0"/>
        <v>3.5</v>
      </c>
      <c r="F12" s="5"/>
      <c r="G12" s="5">
        <v>1.9</v>
      </c>
      <c r="H12" s="6">
        <v>2.100816</v>
      </c>
    </row>
    <row r="13" spans="1:13" x14ac:dyDescent="0.3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0"/>
        <v>1.4333333333333333</v>
      </c>
      <c r="F13" s="5"/>
      <c r="G13" s="5">
        <v>2.8</v>
      </c>
      <c r="H13" s="6">
        <v>2.4569269999999999</v>
      </c>
    </row>
    <row r="14" spans="1:13" x14ac:dyDescent="0.3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0"/>
        <v>5</v>
      </c>
      <c r="F14" s="5"/>
      <c r="G14" s="5">
        <v>2.7</v>
      </c>
      <c r="H14" s="6">
        <v>2.3130073000000002</v>
      </c>
    </row>
    <row r="15" spans="1:13" x14ac:dyDescent="0.3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0"/>
        <v>2.6666666666666665</v>
      </c>
      <c r="F15" s="5"/>
      <c r="G15" s="5">
        <v>2.2000000000000002</v>
      </c>
      <c r="H15" s="6">
        <v>1.8269599999999999</v>
      </c>
    </row>
    <row r="16" spans="1:13" x14ac:dyDescent="0.3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0"/>
        <v>1.0666666666666669</v>
      </c>
      <c r="F16" s="5"/>
      <c r="G16" s="5">
        <v>2.2999999999999998</v>
      </c>
      <c r="H16" s="6">
        <v>1.66414</v>
      </c>
    </row>
    <row r="17" spans="1:8" x14ac:dyDescent="0.3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0"/>
        <v>1.4000000000000001</v>
      </c>
      <c r="F17" s="5"/>
      <c r="G17" s="5">
        <v>2</v>
      </c>
      <c r="H17" s="6">
        <v>1.4376473000000001</v>
      </c>
    </row>
    <row r="18" spans="1:8" x14ac:dyDescent="0.3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0"/>
        <v>2.4</v>
      </c>
      <c r="F18" s="5"/>
      <c r="G18" s="5">
        <v>2.5</v>
      </c>
      <c r="H18" s="6">
        <v>1.6402159000000001</v>
      </c>
    </row>
    <row r="19" spans="1:8" x14ac:dyDescent="0.3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0"/>
        <v>4.6000000000000005</v>
      </c>
      <c r="F19" s="5"/>
      <c r="G19" s="5">
        <v>2.7</v>
      </c>
      <c r="H19" s="6">
        <v>1.7367672999999999</v>
      </c>
    </row>
    <row r="20" spans="1:8" x14ac:dyDescent="0.3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0"/>
        <v>-2.4</v>
      </c>
      <c r="F20" s="5"/>
      <c r="G20" s="5">
        <v>3.6</v>
      </c>
      <c r="H20" s="6">
        <v>2.8201347000000001</v>
      </c>
    </row>
    <row r="21" spans="1:8" x14ac:dyDescent="0.3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0"/>
        <v>3.3000000000000003</v>
      </c>
      <c r="F21" s="5"/>
      <c r="G21" s="5">
        <v>4.5</v>
      </c>
      <c r="H21" s="6">
        <v>4.2726569999999997</v>
      </c>
    </row>
    <row r="22" spans="1:8" x14ac:dyDescent="0.3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0"/>
        <v>6.666666666666667</v>
      </c>
      <c r="F22" s="5"/>
      <c r="G22" s="5">
        <v>4.5</v>
      </c>
      <c r="H22" s="6">
        <v>4.8097260000000004</v>
      </c>
    </row>
    <row r="23" spans="1:8" x14ac:dyDescent="0.3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0"/>
        <v>8.1999999999999993</v>
      </c>
      <c r="F23" s="5"/>
      <c r="G23" s="5">
        <v>4</v>
      </c>
      <c r="H23" s="6">
        <v>4.968985</v>
      </c>
    </row>
    <row r="24" spans="1:8" x14ac:dyDescent="0.3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0"/>
        <v>2.4333333333333331</v>
      </c>
      <c r="F24" s="5"/>
      <c r="G24" s="5">
        <v>4.8</v>
      </c>
      <c r="H24" s="6">
        <v>5.7794689999999997</v>
      </c>
    </row>
    <row r="25" spans="1:8" x14ac:dyDescent="0.3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0"/>
        <v>2.9333333333333336</v>
      </c>
      <c r="F25" s="5"/>
      <c r="G25" s="5">
        <v>5.5</v>
      </c>
      <c r="H25" s="6">
        <v>6.6384699999999999</v>
      </c>
    </row>
    <row r="26" spans="1:8" x14ac:dyDescent="0.3">
      <c r="A26" s="2">
        <v>45504.5</v>
      </c>
      <c r="B26" s="5">
        <v>1.2</v>
      </c>
      <c r="C26" s="5">
        <v>2.1</v>
      </c>
      <c r="D26" s="5">
        <v>0.8</v>
      </c>
      <c r="E26" s="5">
        <f t="shared" si="0"/>
        <v>1.3666666666666665</v>
      </c>
      <c r="F26" s="5"/>
      <c r="G26" s="5">
        <v>2.5</v>
      </c>
      <c r="H26" s="6">
        <v>5.0962430000000003</v>
      </c>
    </row>
    <row r="27" spans="1:8" x14ac:dyDescent="0.3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0"/>
        <v>0.23333333333333339</v>
      </c>
      <c r="F27" s="5"/>
      <c r="G27" s="5">
        <v>1.7</v>
      </c>
      <c r="H27" s="6">
        <v>4.6141480000000001</v>
      </c>
    </row>
    <row r="28" spans="1:8" x14ac:dyDescent="0.3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0"/>
        <v>0.33333333333333331</v>
      </c>
      <c r="F28" s="5"/>
      <c r="G28" s="5">
        <v>2</v>
      </c>
      <c r="H28" s="6">
        <v>4.7422329999999997</v>
      </c>
    </row>
    <row r="29" spans="1:8" x14ac:dyDescent="0.3">
      <c r="A29" s="2">
        <v>45504.625</v>
      </c>
      <c r="B29" s="5">
        <v>3.8</v>
      </c>
      <c r="C29" s="5">
        <v>5</v>
      </c>
      <c r="D29" s="5">
        <v>0.6</v>
      </c>
      <c r="E29" s="5">
        <f t="shared" si="0"/>
        <v>3.1333333333333333</v>
      </c>
      <c r="F29" s="5"/>
      <c r="G29" s="5">
        <v>2.2000000000000002</v>
      </c>
      <c r="H29" s="6">
        <v>4.9473880000000001</v>
      </c>
    </row>
    <row r="30" spans="1:8" x14ac:dyDescent="0.3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0"/>
        <v>0.83333333333333337</v>
      </c>
      <c r="F30" s="5"/>
      <c r="G30" s="5">
        <v>2.2999999999999998</v>
      </c>
      <c r="H30" s="6">
        <v>4.9968450000000004</v>
      </c>
    </row>
    <row r="31" spans="1:8" x14ac:dyDescent="0.3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0"/>
        <v>1.7666666666666666</v>
      </c>
      <c r="F31" s="5"/>
      <c r="G31" s="5">
        <v>2.2000000000000002</v>
      </c>
      <c r="H31" s="6">
        <v>5.0109750000000002</v>
      </c>
    </row>
    <row r="32" spans="1:8" x14ac:dyDescent="0.3">
      <c r="A32" s="2">
        <v>45504.75</v>
      </c>
      <c r="B32" s="5">
        <v>5.6</v>
      </c>
      <c r="C32" s="5">
        <v>4.5</v>
      </c>
      <c r="D32" s="5">
        <v>4</v>
      </c>
      <c r="E32" s="5">
        <f t="shared" si="0"/>
        <v>4.7</v>
      </c>
      <c r="F32" s="5"/>
      <c r="G32" s="5">
        <v>3.2</v>
      </c>
      <c r="H32" s="6">
        <v>5.4216699999999998</v>
      </c>
    </row>
    <row r="33" spans="1:8" x14ac:dyDescent="0.3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0"/>
        <v>1.7333333333333332</v>
      </c>
      <c r="F33" s="5"/>
      <c r="G33" s="5">
        <v>3.7</v>
      </c>
      <c r="H33" s="6">
        <v>5.5711979999999999</v>
      </c>
    </row>
    <row r="34" spans="1:8" x14ac:dyDescent="0.3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0"/>
        <v>5.8999999999999995</v>
      </c>
      <c r="F34" s="5"/>
      <c r="G34" s="5">
        <v>4.5999999999999996</v>
      </c>
      <c r="H34" s="6">
        <v>5.6508159999999998</v>
      </c>
    </row>
    <row r="35" spans="1:8" x14ac:dyDescent="0.3">
      <c r="A35" s="2">
        <v>45504.875</v>
      </c>
      <c r="B35" s="5">
        <v>13.5</v>
      </c>
      <c r="C35" s="5">
        <v>1.2</v>
      </c>
      <c r="D35" s="5">
        <v>6.8</v>
      </c>
      <c r="E35" s="5">
        <f t="shared" si="0"/>
        <v>7.166666666666667</v>
      </c>
      <c r="F35" s="5"/>
      <c r="G35" s="5">
        <v>5.7</v>
      </c>
      <c r="H35" s="6">
        <v>5.8394620000000002</v>
      </c>
    </row>
    <row r="36" spans="1:8" x14ac:dyDescent="0.3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0"/>
        <v>3.6</v>
      </c>
      <c r="F36" s="5"/>
      <c r="G36" s="5">
        <v>5.8</v>
      </c>
      <c r="H36" s="6">
        <v>6.0742979999999998</v>
      </c>
    </row>
    <row r="37" spans="1:8" x14ac:dyDescent="0.3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0"/>
        <v>6.9666666666666659</v>
      </c>
      <c r="F37" s="5"/>
      <c r="G37" s="5">
        <v>5.4</v>
      </c>
      <c r="H37" s="6">
        <v>5.3718599999999999</v>
      </c>
    </row>
    <row r="38" spans="1:8" x14ac:dyDescent="0.3">
      <c r="A38" s="2">
        <v>45505</v>
      </c>
      <c r="B38" s="5">
        <v>11.9</v>
      </c>
      <c r="C38" s="5">
        <v>-0.6</v>
      </c>
      <c r="D38" s="5">
        <v>6.5</v>
      </c>
      <c r="E38" s="5">
        <f t="shared" si="0"/>
        <v>5.9333333333333336</v>
      </c>
      <c r="F38" s="5"/>
      <c r="G38" s="5">
        <v>5.4</v>
      </c>
      <c r="H38" s="6">
        <v>5.0435790000000003</v>
      </c>
    </row>
    <row r="39" spans="1:8" x14ac:dyDescent="0.3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0"/>
        <v>5.8999999999999995</v>
      </c>
      <c r="F39" s="5"/>
      <c r="G39" s="5">
        <v>5.5</v>
      </c>
      <c r="H39" s="6">
        <v>5.0196339999999999</v>
      </c>
    </row>
    <row r="40" spans="1:8" x14ac:dyDescent="0.3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0"/>
        <v>3.2666666666666671</v>
      </c>
      <c r="F40" s="5"/>
      <c r="G40" s="5">
        <v>5.3</v>
      </c>
      <c r="H40" s="6">
        <v>4.4398049999999998</v>
      </c>
    </row>
    <row r="41" spans="1:8" x14ac:dyDescent="0.3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0"/>
        <v>3.1666666666666665</v>
      </c>
      <c r="F41" s="5"/>
      <c r="G41" s="5">
        <v>5.7</v>
      </c>
      <c r="H41" s="6">
        <v>4.811528</v>
      </c>
    </row>
    <row r="42" spans="1:8" x14ac:dyDescent="0.3">
      <c r="A42" s="2">
        <v>45505.166666666701</v>
      </c>
      <c r="B42" s="5">
        <v>6</v>
      </c>
      <c r="C42" s="5">
        <v>2</v>
      </c>
      <c r="D42" s="5">
        <v>3</v>
      </c>
      <c r="E42" s="5">
        <f t="shared" si="0"/>
        <v>3.6666666666666665</v>
      </c>
      <c r="F42" s="5"/>
      <c r="G42" s="5">
        <v>5.4</v>
      </c>
      <c r="H42" s="6">
        <v>4.6547770000000002</v>
      </c>
    </row>
    <row r="43" spans="1:8" x14ac:dyDescent="0.3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0"/>
        <v>1.7</v>
      </c>
      <c r="F43" s="5"/>
      <c r="G43" s="5">
        <v>6.8</v>
      </c>
      <c r="H43" s="6">
        <v>4.7444930000000003</v>
      </c>
    </row>
    <row r="44" spans="1:8" x14ac:dyDescent="0.3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0"/>
        <v>8.4333333333333336</v>
      </c>
      <c r="F44" s="5"/>
      <c r="G44" s="5">
        <v>6.3</v>
      </c>
      <c r="H44" s="6">
        <v>5.0283129999999998</v>
      </c>
    </row>
    <row r="45" spans="1:8" x14ac:dyDescent="0.3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0"/>
        <v>6.4666666666666659</v>
      </c>
      <c r="F45" s="5"/>
      <c r="G45" s="5">
        <v>6.8</v>
      </c>
      <c r="H45" s="6">
        <v>5.4933529999999999</v>
      </c>
    </row>
    <row r="46" spans="1:8" x14ac:dyDescent="0.3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0"/>
        <v>5.4333333333333336</v>
      </c>
      <c r="F46" s="5"/>
      <c r="G46" s="5">
        <v>6.8</v>
      </c>
      <c r="H46" s="6">
        <v>6.7301529999999996</v>
      </c>
    </row>
    <row r="47" spans="1:8" x14ac:dyDescent="0.3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0"/>
        <v>3.4333333333333331</v>
      </c>
      <c r="F47" s="5"/>
      <c r="G47" s="5">
        <v>5.6</v>
      </c>
      <c r="H47" s="6">
        <v>6.7062290000000004</v>
      </c>
    </row>
    <row r="48" spans="1:8" x14ac:dyDescent="0.3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0"/>
        <v>8.2999999999999989</v>
      </c>
      <c r="F48" s="5"/>
      <c r="G48" s="5">
        <v>4.9000000000000004</v>
      </c>
      <c r="H48" s="6">
        <v>6.748583</v>
      </c>
    </row>
    <row r="49" spans="1:8" x14ac:dyDescent="0.3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0"/>
        <v>8.2333333333333325</v>
      </c>
      <c r="F49" s="5"/>
      <c r="G49" s="5">
        <v>5.9</v>
      </c>
      <c r="H49" s="6">
        <v>7.7210650000000003</v>
      </c>
    </row>
    <row r="50" spans="1:8" x14ac:dyDescent="0.3">
      <c r="A50" s="2">
        <v>45505.5</v>
      </c>
      <c r="B50" s="5">
        <v>2.7</v>
      </c>
      <c r="C50" s="5">
        <v>3.1</v>
      </c>
      <c r="D50" s="5">
        <v>1</v>
      </c>
      <c r="E50" s="5">
        <f t="shared" si="0"/>
        <v>2.2666666666666671</v>
      </c>
      <c r="F50" s="5"/>
      <c r="G50" s="5">
        <v>5.6</v>
      </c>
      <c r="H50" s="6">
        <v>7.9537589999999998</v>
      </c>
    </row>
    <row r="51" spans="1:8" x14ac:dyDescent="0.3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0"/>
        <v>6.8999999999999995</v>
      </c>
      <c r="F51" s="5"/>
      <c r="G51" s="5">
        <v>6.8</v>
      </c>
      <c r="H51" s="6">
        <v>8.442126</v>
      </c>
    </row>
    <row r="52" spans="1:8" x14ac:dyDescent="0.3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0"/>
        <v>5.7666666666666666</v>
      </c>
      <c r="F52" s="5"/>
      <c r="G52" s="5">
        <v>6.5</v>
      </c>
      <c r="H52" s="6">
        <v>8.5580099999999995</v>
      </c>
    </row>
    <row r="53" spans="1:8" x14ac:dyDescent="0.3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0"/>
        <v>4.6333333333333337</v>
      </c>
      <c r="F53" s="5"/>
      <c r="G53" s="5">
        <v>6.1</v>
      </c>
      <c r="H53" s="6">
        <v>8.3280729999999998</v>
      </c>
    </row>
    <row r="54" spans="1:8" x14ac:dyDescent="0.3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0"/>
        <v>2.6666666666666665</v>
      </c>
      <c r="F54" s="5"/>
      <c r="G54" s="5">
        <v>6.2</v>
      </c>
      <c r="H54" s="6">
        <v>8.1105870000000007</v>
      </c>
    </row>
    <row r="55" spans="1:8" x14ac:dyDescent="0.3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0"/>
        <v>4.8666666666666671</v>
      </c>
      <c r="F55" s="5"/>
      <c r="G55" s="5">
        <v>6.8</v>
      </c>
      <c r="H55" s="6">
        <v>8.5972690000000007</v>
      </c>
    </row>
    <row r="56" spans="1:8" x14ac:dyDescent="0.3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0"/>
        <v>6.6000000000000005</v>
      </c>
      <c r="F56" s="5"/>
      <c r="G56" s="5">
        <v>7.4</v>
      </c>
      <c r="H56" s="6">
        <v>8.6449359999999995</v>
      </c>
    </row>
    <row r="57" spans="1:8" x14ac:dyDescent="0.3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0"/>
        <v>7.6000000000000005</v>
      </c>
      <c r="F57" s="5"/>
      <c r="G57" s="5">
        <v>8.1999999999999993</v>
      </c>
      <c r="H57" s="6">
        <v>8.6009740000000008</v>
      </c>
    </row>
    <row r="58" spans="1:8" x14ac:dyDescent="0.3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0"/>
        <v>8.2666666666666675</v>
      </c>
      <c r="F58" s="5"/>
      <c r="G58" s="5">
        <v>10.3</v>
      </c>
      <c r="H58" s="6">
        <v>8.551069</v>
      </c>
    </row>
    <row r="59" spans="1:8" x14ac:dyDescent="0.3">
      <c r="A59" s="2">
        <v>45505.875</v>
      </c>
      <c r="B59" s="5">
        <v>20</v>
      </c>
      <c r="C59" s="5">
        <v>-6</v>
      </c>
      <c r="D59" s="5">
        <v>6.5</v>
      </c>
      <c r="E59" s="5">
        <f t="shared" si="0"/>
        <v>6.833333333333333</v>
      </c>
      <c r="F59" s="5"/>
      <c r="G59" s="5">
        <v>10.3</v>
      </c>
      <c r="H59" s="6">
        <v>8.9492429999999992</v>
      </c>
    </row>
    <row r="60" spans="1:8" x14ac:dyDescent="0.3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0"/>
        <v>7.3999999999999995</v>
      </c>
      <c r="F60" s="5"/>
      <c r="G60" s="5">
        <v>9.6</v>
      </c>
      <c r="H60" s="6">
        <v>8.4935580000000002</v>
      </c>
    </row>
    <row r="61" spans="1:8" x14ac:dyDescent="0.3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0"/>
        <v>6.9333333333333336</v>
      </c>
      <c r="F61" s="5"/>
      <c r="G61" s="5">
        <v>9.3000000000000007</v>
      </c>
      <c r="H61" s="6">
        <v>8.0720740000000006</v>
      </c>
    </row>
    <row r="62" spans="1:8" x14ac:dyDescent="0.3">
      <c r="A62" s="2">
        <v>45506</v>
      </c>
      <c r="B62" s="5">
        <v>15.4</v>
      </c>
      <c r="C62" s="5">
        <v>0.4</v>
      </c>
      <c r="D62" s="5">
        <v>10.1</v>
      </c>
      <c r="E62" s="5">
        <f t="shared" si="0"/>
        <v>8.6333333333333329</v>
      </c>
      <c r="F62" s="5"/>
      <c r="G62" s="5">
        <v>10.3</v>
      </c>
      <c r="H62" s="6">
        <v>8.1570110000000007</v>
      </c>
    </row>
    <row r="63" spans="1:8" x14ac:dyDescent="0.3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0"/>
        <v>8.1</v>
      </c>
      <c r="F63" s="5"/>
      <c r="G63" s="5">
        <v>10.4</v>
      </c>
      <c r="H63" s="6">
        <v>8.4216940000000005</v>
      </c>
    </row>
    <row r="64" spans="1:8" x14ac:dyDescent="0.3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0"/>
        <v>8</v>
      </c>
      <c r="F64" s="5"/>
      <c r="G64" s="5">
        <v>10.1</v>
      </c>
      <c r="H64" s="6">
        <v>8.4921600000000002</v>
      </c>
    </row>
    <row r="65" spans="1:8" x14ac:dyDescent="0.3">
      <c r="A65" s="2">
        <v>45506.125</v>
      </c>
      <c r="B65" s="5">
        <v>12.4</v>
      </c>
      <c r="C65" s="5">
        <v>1.8</v>
      </c>
      <c r="D65" s="5">
        <v>5.5</v>
      </c>
      <c r="E65" s="5">
        <f t="shared" si="0"/>
        <v>6.5666666666666673</v>
      </c>
      <c r="F65" s="5"/>
      <c r="G65" s="5">
        <v>10.4</v>
      </c>
      <c r="H65" s="6">
        <v>8.2593549999999993</v>
      </c>
    </row>
    <row r="66" spans="1:8" x14ac:dyDescent="0.3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0"/>
        <v>5.7</v>
      </c>
      <c r="F66" s="5"/>
      <c r="G66" s="5">
        <v>10.1</v>
      </c>
      <c r="H66" s="6">
        <v>8.4421029999999995</v>
      </c>
    </row>
    <row r="67" spans="1:8" x14ac:dyDescent="0.3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1">AVERAGE(B67:D67)</f>
        <v>7.8333333333333348</v>
      </c>
      <c r="F67" s="5"/>
      <c r="G67" s="5">
        <v>10.3</v>
      </c>
      <c r="H67" s="6">
        <v>8.9900479999999998</v>
      </c>
    </row>
    <row r="68" spans="1:8" x14ac:dyDescent="0.3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1"/>
        <v>7.5</v>
      </c>
      <c r="F68" s="5"/>
      <c r="G68" s="5">
        <v>12</v>
      </c>
      <c r="H68" s="6">
        <v>9.6348380000000002</v>
      </c>
    </row>
    <row r="69" spans="1:8" x14ac:dyDescent="0.3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1"/>
        <v>7.5666666666666664</v>
      </c>
      <c r="F69" s="5"/>
      <c r="G69" s="5">
        <v>12.9</v>
      </c>
      <c r="H69" s="6">
        <v>10.781808</v>
      </c>
    </row>
    <row r="70" spans="1:8" x14ac:dyDescent="0.3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1"/>
        <v>5.8666666666666671</v>
      </c>
      <c r="F70" s="5"/>
      <c r="G70" s="5">
        <v>10.8</v>
      </c>
      <c r="H70" s="6">
        <v>11.489705000000001</v>
      </c>
    </row>
    <row r="71" spans="1:8" x14ac:dyDescent="0.3">
      <c r="A71" s="2">
        <v>45506.375</v>
      </c>
      <c r="B71" s="5">
        <v>2.1</v>
      </c>
      <c r="C71" s="5">
        <v>11.1</v>
      </c>
      <c r="D71" s="5">
        <v>13.8</v>
      </c>
      <c r="E71" s="5">
        <f t="shared" si="1"/>
        <v>9</v>
      </c>
      <c r="F71" s="5"/>
      <c r="G71" s="5">
        <v>11.8</v>
      </c>
      <c r="H71" s="6">
        <v>11.299118</v>
      </c>
    </row>
    <row r="72" spans="1:8" x14ac:dyDescent="0.3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1"/>
        <v>8.7666666666666675</v>
      </c>
      <c r="F72" s="5"/>
      <c r="G72" s="5">
        <v>11.5</v>
      </c>
      <c r="H72" s="6">
        <v>11.589892000000001</v>
      </c>
    </row>
    <row r="73" spans="1:8" x14ac:dyDescent="0.3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1"/>
        <v>8.0333333333333332</v>
      </c>
      <c r="F73" s="5"/>
      <c r="G73" s="5">
        <v>15.6</v>
      </c>
      <c r="H73" s="6">
        <v>13.851747</v>
      </c>
    </row>
    <row r="74" spans="1:8" x14ac:dyDescent="0.3">
      <c r="A74" s="2">
        <v>45506.5</v>
      </c>
      <c r="B74" s="5">
        <v>10.8</v>
      </c>
      <c r="C74" s="5">
        <v>13.9</v>
      </c>
      <c r="D74" s="5">
        <v>12.4</v>
      </c>
      <c r="E74" s="5">
        <f t="shared" si="1"/>
        <v>12.366666666666667</v>
      </c>
      <c r="F74" s="5"/>
      <c r="G74" s="5">
        <v>19.600000000000001</v>
      </c>
      <c r="H74" s="6">
        <v>17.910015999999999</v>
      </c>
    </row>
    <row r="75" spans="1:8" x14ac:dyDescent="0.3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1"/>
        <v>12.9</v>
      </c>
      <c r="F75" s="5"/>
      <c r="G75" s="5">
        <v>20.2</v>
      </c>
      <c r="H75" s="6">
        <v>19.200254999999999</v>
      </c>
    </row>
    <row r="76" spans="1:8" x14ac:dyDescent="0.3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1"/>
        <v>12.799999999999999</v>
      </c>
      <c r="F76" s="5"/>
      <c r="G76" s="5">
        <v>19.5</v>
      </c>
      <c r="H76" s="6">
        <v>18.757791000000001</v>
      </c>
    </row>
    <row r="77" spans="1:8" x14ac:dyDescent="0.3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1"/>
        <v>12.966666666666667</v>
      </c>
      <c r="F77" s="5"/>
      <c r="G77" s="5">
        <v>22.5</v>
      </c>
      <c r="H77" s="6">
        <v>20.719282</v>
      </c>
    </row>
    <row r="78" spans="1:8" x14ac:dyDescent="0.3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1"/>
        <v>11.933333333333332</v>
      </c>
      <c r="F78" s="5"/>
      <c r="G78" s="5">
        <v>23.5</v>
      </c>
      <c r="H78" s="6">
        <v>21.654693000000002</v>
      </c>
    </row>
    <row r="79" spans="1:8" x14ac:dyDescent="0.3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1"/>
        <v>8.8666666666666671</v>
      </c>
      <c r="F79" s="5"/>
      <c r="G79" s="5">
        <v>16.100000000000001</v>
      </c>
      <c r="H79" s="6">
        <v>15.237634999999999</v>
      </c>
    </row>
    <row r="80" spans="1:8" x14ac:dyDescent="0.3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1"/>
        <v>7.5333333333333341</v>
      </c>
      <c r="F80" s="5"/>
      <c r="G80" s="5">
        <v>14.1</v>
      </c>
      <c r="H80" s="6">
        <v>13.396096999999999</v>
      </c>
    </row>
    <row r="81" spans="1:8" x14ac:dyDescent="0.3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1"/>
        <v>14.6</v>
      </c>
      <c r="F81" s="5"/>
      <c r="G81" s="5">
        <v>13.4</v>
      </c>
      <c r="H81" s="6">
        <v>12.841471</v>
      </c>
    </row>
    <row r="82" spans="1:8" x14ac:dyDescent="0.3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1"/>
        <v>12.933333333333335</v>
      </c>
      <c r="F82" s="5"/>
      <c r="G82" s="5">
        <v>11.1</v>
      </c>
      <c r="H82" s="6">
        <v>10.616319000000001</v>
      </c>
    </row>
    <row r="83" spans="1:8" x14ac:dyDescent="0.3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1"/>
        <v>11.533333333333333</v>
      </c>
      <c r="F83" s="5"/>
      <c r="G83" s="5">
        <v>13.2</v>
      </c>
      <c r="H83" s="6">
        <v>11.162191</v>
      </c>
    </row>
    <row r="84" spans="1:8" x14ac:dyDescent="0.3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1"/>
        <v>11.966666666666669</v>
      </c>
      <c r="F84" s="5"/>
      <c r="G84" s="5">
        <v>16.100000000000001</v>
      </c>
      <c r="H84" s="6">
        <v>13.394584999999999</v>
      </c>
    </row>
    <row r="85" spans="1:8" x14ac:dyDescent="0.3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1"/>
        <v>10.066666666666665</v>
      </c>
      <c r="F85" s="5"/>
      <c r="G85" s="5">
        <v>16.8</v>
      </c>
      <c r="H85" s="6">
        <v>14.133760000000001</v>
      </c>
    </row>
    <row r="86" spans="1:8" x14ac:dyDescent="0.3">
      <c r="A86" s="2">
        <v>45507</v>
      </c>
      <c r="B86" s="5">
        <v>24.2</v>
      </c>
      <c r="C86" s="5">
        <v>11.3</v>
      </c>
      <c r="D86" s="5">
        <v>9</v>
      </c>
      <c r="E86" s="5">
        <f t="shared" si="1"/>
        <v>14.833333333333334</v>
      </c>
      <c r="F86" s="5"/>
      <c r="G86" s="5">
        <v>17.2</v>
      </c>
      <c r="H86" s="6">
        <v>14.465206999999999</v>
      </c>
    </row>
    <row r="87" spans="1:8" x14ac:dyDescent="0.3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1"/>
        <v>12.566666666666668</v>
      </c>
      <c r="F87" s="5"/>
      <c r="G87" s="5">
        <v>19.5</v>
      </c>
      <c r="H87" s="6">
        <v>15.355689</v>
      </c>
    </row>
    <row r="88" spans="1:8" x14ac:dyDescent="0.3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1"/>
        <v>12.700000000000001</v>
      </c>
      <c r="F88" s="5"/>
      <c r="G88" s="5">
        <v>22.2</v>
      </c>
      <c r="H88" s="6">
        <v>18.56645133</v>
      </c>
    </row>
    <row r="89" spans="1:8" x14ac:dyDescent="0.3">
      <c r="A89" s="2">
        <v>45507.125</v>
      </c>
      <c r="B89" s="5">
        <v>14</v>
      </c>
      <c r="C89" s="5">
        <v>10.4</v>
      </c>
      <c r="D89" s="5">
        <v>12.6</v>
      </c>
      <c r="E89" s="5">
        <f t="shared" si="1"/>
        <v>12.333333333333334</v>
      </c>
      <c r="F89" s="5"/>
      <c r="G89" s="5">
        <v>22.6</v>
      </c>
      <c r="H89" s="6">
        <v>19.301286999999999</v>
      </c>
    </row>
    <row r="90" spans="1:8" x14ac:dyDescent="0.3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1"/>
        <v>15.333333333333334</v>
      </c>
      <c r="F90" s="5"/>
      <c r="G90" s="5">
        <v>22.3</v>
      </c>
      <c r="H90" s="6">
        <v>19.856679</v>
      </c>
    </row>
    <row r="91" spans="1:8" x14ac:dyDescent="0.3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1"/>
        <v>14.933333333333332</v>
      </c>
      <c r="F91" s="5"/>
      <c r="G91" s="5">
        <v>25</v>
      </c>
      <c r="H91" s="6">
        <v>22.704608700000001</v>
      </c>
    </row>
    <row r="92" spans="1:8" x14ac:dyDescent="0.3">
      <c r="A92" s="2">
        <v>45507.25</v>
      </c>
      <c r="B92" s="5">
        <v>15.9</v>
      </c>
      <c r="C92" s="5">
        <v>11.7</v>
      </c>
      <c r="D92" s="5">
        <v>11.9</v>
      </c>
      <c r="E92" s="5">
        <f t="shared" si="1"/>
        <v>13.166666666666666</v>
      </c>
      <c r="F92" s="5"/>
      <c r="G92" s="5">
        <v>24.7</v>
      </c>
      <c r="H92" s="6">
        <v>22.035263</v>
      </c>
    </row>
    <row r="93" spans="1:8" x14ac:dyDescent="0.3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1"/>
        <v>10.4</v>
      </c>
      <c r="F93" s="5"/>
      <c r="G93" s="5">
        <v>25.2</v>
      </c>
      <c r="H93" s="6">
        <v>21.539663999999998</v>
      </c>
    </row>
    <row r="94" spans="1:8" x14ac:dyDescent="0.3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1"/>
        <v>13.066666666666668</v>
      </c>
      <c r="F94" s="5"/>
      <c r="G94" s="5">
        <v>27.9</v>
      </c>
      <c r="H94" s="6">
        <v>22.889765000000001</v>
      </c>
    </row>
    <row r="95" spans="1:8" x14ac:dyDescent="0.3">
      <c r="A95" s="2">
        <v>45507.375</v>
      </c>
      <c r="B95" s="5">
        <v>6.9</v>
      </c>
      <c r="C95" s="5">
        <v>18</v>
      </c>
      <c r="D95" s="5">
        <v>17.8</v>
      </c>
      <c r="E95" s="5">
        <f t="shared" si="1"/>
        <v>14.233333333333334</v>
      </c>
      <c r="F95" s="5"/>
      <c r="G95" s="5">
        <v>26.8</v>
      </c>
      <c r="H95" s="6">
        <v>22.571795000000002</v>
      </c>
    </row>
    <row r="96" spans="1:8" x14ac:dyDescent="0.3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1"/>
        <v>13</v>
      </c>
      <c r="F96" s="5"/>
      <c r="G96" s="5">
        <v>24.4</v>
      </c>
      <c r="H96" s="6">
        <v>21.196043</v>
      </c>
    </row>
    <row r="97" spans="1:8" x14ac:dyDescent="0.3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1"/>
        <v>12.9</v>
      </c>
      <c r="F97" s="5"/>
      <c r="G97" s="5">
        <v>21.9</v>
      </c>
      <c r="H97" s="6">
        <v>20.450569000000002</v>
      </c>
    </row>
    <row r="98" spans="1:8" x14ac:dyDescent="0.3">
      <c r="A98" s="2">
        <v>45507.5</v>
      </c>
      <c r="B98" s="5">
        <v>15.9</v>
      </c>
      <c r="C98" s="5">
        <v>13.4</v>
      </c>
      <c r="D98" s="5">
        <v>8.9</v>
      </c>
      <c r="E98" s="5">
        <f t="shared" si="1"/>
        <v>12.733333333333334</v>
      </c>
      <c r="F98" s="5"/>
      <c r="G98" s="5">
        <v>22.5</v>
      </c>
      <c r="H98" s="6">
        <v>20.073589999999999</v>
      </c>
    </row>
    <row r="99" spans="1:8" x14ac:dyDescent="0.3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1"/>
        <v>15.266666666666666</v>
      </c>
      <c r="F99" s="5"/>
      <c r="G99" s="5">
        <v>24.5</v>
      </c>
      <c r="H99" s="6">
        <v>20.902455</v>
      </c>
    </row>
    <row r="100" spans="1:8" x14ac:dyDescent="0.3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1"/>
        <v>16</v>
      </c>
      <c r="F100" s="5"/>
      <c r="G100" s="5">
        <v>25.7</v>
      </c>
      <c r="H100" s="6">
        <v>22.263914</v>
      </c>
    </row>
    <row r="101" spans="1:8" x14ac:dyDescent="0.3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1"/>
        <v>24.400000000000002</v>
      </c>
      <c r="F101" s="5"/>
      <c r="G101" s="5">
        <v>33.6</v>
      </c>
      <c r="H101" s="6">
        <v>32.865875000000003</v>
      </c>
    </row>
    <row r="102" spans="1:8" x14ac:dyDescent="0.3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1"/>
        <v>22.933333333333334</v>
      </c>
      <c r="F102" s="5"/>
      <c r="G102" s="5">
        <v>33.700000000000003</v>
      </c>
      <c r="H102" s="6">
        <v>30.324123</v>
      </c>
    </row>
    <row r="103" spans="1:8" x14ac:dyDescent="0.3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1"/>
        <v>21.900000000000002</v>
      </c>
      <c r="F103" s="5"/>
      <c r="G103" s="5">
        <v>29.6</v>
      </c>
      <c r="H103" s="6">
        <v>24.184784000000001</v>
      </c>
    </row>
    <row r="104" spans="1:8" x14ac:dyDescent="0.3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1"/>
        <v>20.7</v>
      </c>
      <c r="F104" s="5"/>
      <c r="G104" s="5">
        <v>28.4</v>
      </c>
      <c r="H104" s="6">
        <v>23.62959</v>
      </c>
    </row>
    <row r="105" spans="1:8" x14ac:dyDescent="0.3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1"/>
        <v>19.366666666666667</v>
      </c>
      <c r="F105" s="5"/>
      <c r="G105" s="5">
        <v>26.5</v>
      </c>
      <c r="H105" s="6">
        <v>19.923328999999999</v>
      </c>
    </row>
    <row r="106" spans="1:8" x14ac:dyDescent="0.3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1"/>
        <v>20.033333333333335</v>
      </c>
      <c r="F106" s="5"/>
      <c r="G106" s="5">
        <v>26.8</v>
      </c>
      <c r="H106" s="6">
        <v>21.235472000000001</v>
      </c>
    </row>
    <row r="107" spans="1:8" x14ac:dyDescent="0.3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1"/>
        <v>19.266666666666666</v>
      </c>
      <c r="F107" s="5"/>
      <c r="G107" s="5">
        <v>23.1</v>
      </c>
      <c r="H107" s="6">
        <v>19.545544</v>
      </c>
    </row>
    <row r="108" spans="1:8" x14ac:dyDescent="0.3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1"/>
        <v>16.2</v>
      </c>
      <c r="F108" s="5"/>
      <c r="G108" s="5">
        <v>23.1</v>
      </c>
      <c r="H108" s="6">
        <v>19.021816999999999</v>
      </c>
    </row>
    <row r="109" spans="1:8" x14ac:dyDescent="0.3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1"/>
        <v>14.966666666666667</v>
      </c>
      <c r="F109" s="5"/>
      <c r="G109" s="5">
        <v>23.9</v>
      </c>
      <c r="H109" s="6">
        <v>20.111059999999998</v>
      </c>
    </row>
    <row r="110" spans="1:8" x14ac:dyDescent="0.3">
      <c r="A110" s="2">
        <v>45508</v>
      </c>
      <c r="B110" s="5">
        <v>8.9</v>
      </c>
      <c r="C110" s="5">
        <v>12.9</v>
      </c>
      <c r="D110" s="5">
        <v>15.5</v>
      </c>
      <c r="E110" s="5">
        <f t="shared" si="1"/>
        <v>12.433333333333332</v>
      </c>
      <c r="F110" s="5"/>
      <c r="G110" s="5">
        <v>22.2</v>
      </c>
      <c r="H110" s="6">
        <v>19.615481299999999</v>
      </c>
    </row>
    <row r="111" spans="1:8" x14ac:dyDescent="0.3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1"/>
        <v>14.800000000000002</v>
      </c>
      <c r="F111" s="5"/>
      <c r="G111" s="5">
        <v>25.2</v>
      </c>
      <c r="H111" s="6">
        <v>21.408090699999999</v>
      </c>
    </row>
    <row r="112" spans="1:8" x14ac:dyDescent="0.3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1"/>
        <v>14.9</v>
      </c>
      <c r="F112" s="5"/>
      <c r="G112" s="5">
        <v>22.5</v>
      </c>
      <c r="H112" s="6">
        <v>19.1688869</v>
      </c>
    </row>
    <row r="113" spans="1:8" x14ac:dyDescent="0.3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1"/>
        <v>17.266666666666666</v>
      </c>
      <c r="F113" s="5"/>
      <c r="G113" s="5">
        <v>20.9</v>
      </c>
      <c r="H113" s="6">
        <v>16.459966999999999</v>
      </c>
    </row>
    <row r="114" spans="1:8" x14ac:dyDescent="0.3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1"/>
        <v>16.366666666666667</v>
      </c>
      <c r="F114" s="5"/>
      <c r="G114" s="5">
        <v>18.899999999999999</v>
      </c>
      <c r="H114" s="6">
        <v>15.316527000000001</v>
      </c>
    </row>
    <row r="115" spans="1:8" x14ac:dyDescent="0.3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1"/>
        <v>15.833333333333334</v>
      </c>
      <c r="F115" s="5"/>
      <c r="G115" s="5">
        <v>19.2</v>
      </c>
      <c r="H115" s="6">
        <v>15.100737000000001</v>
      </c>
    </row>
    <row r="116" spans="1:8" x14ac:dyDescent="0.3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1"/>
        <v>13.5</v>
      </c>
      <c r="F116" s="5"/>
      <c r="G116" s="5">
        <v>17.8</v>
      </c>
      <c r="H116" s="6">
        <v>14.139912000000001</v>
      </c>
    </row>
    <row r="117" spans="1:8" x14ac:dyDescent="0.3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1"/>
        <v>10.699999999999998</v>
      </c>
      <c r="F117" s="5"/>
      <c r="G117" s="5">
        <v>17.7</v>
      </c>
      <c r="H117" s="6">
        <v>14.853513</v>
      </c>
    </row>
    <row r="118" spans="1:8" x14ac:dyDescent="0.3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1"/>
        <v>6.2333333333333334</v>
      </c>
      <c r="F118" s="5"/>
      <c r="G118" s="5">
        <v>16.899999999999999</v>
      </c>
      <c r="H118" s="6">
        <v>13.209337</v>
      </c>
    </row>
    <row r="119" spans="1:8" x14ac:dyDescent="0.3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1"/>
        <v>8.9</v>
      </c>
      <c r="F119" s="5"/>
      <c r="G119" s="5">
        <v>16.5</v>
      </c>
      <c r="H119" s="6">
        <v>12.877784</v>
      </c>
    </row>
    <row r="120" spans="1:8" x14ac:dyDescent="0.3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1"/>
        <v>12.866666666666667</v>
      </c>
      <c r="F120" s="5"/>
      <c r="G120" s="5">
        <v>16.2</v>
      </c>
      <c r="H120" s="6">
        <v>11.681291</v>
      </c>
    </row>
    <row r="121" spans="1:8" x14ac:dyDescent="0.3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1"/>
        <v>11.9</v>
      </c>
      <c r="F121" s="5"/>
      <c r="G121" s="5">
        <v>15.2</v>
      </c>
      <c r="H121" s="6">
        <v>11.126161</v>
      </c>
    </row>
    <row r="122" spans="1:8" x14ac:dyDescent="0.3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1"/>
        <v>11.299999999999999</v>
      </c>
      <c r="F122" s="5"/>
      <c r="G122" s="5">
        <v>15.1</v>
      </c>
      <c r="H122" s="6">
        <v>11.353629</v>
      </c>
    </row>
    <row r="123" spans="1:8" x14ac:dyDescent="0.3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1"/>
        <v>13.566666666666668</v>
      </c>
      <c r="F123" s="5"/>
      <c r="G123" s="5">
        <v>14.9</v>
      </c>
      <c r="H123" s="6">
        <v>10.760486999999999</v>
      </c>
    </row>
    <row r="124" spans="1:8" x14ac:dyDescent="0.3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1"/>
        <v>4.4666666666666659</v>
      </c>
      <c r="F124" s="5"/>
      <c r="G124" s="5">
        <v>16</v>
      </c>
      <c r="H124" s="6">
        <v>12.747216</v>
      </c>
    </row>
    <row r="125" spans="1:8" x14ac:dyDescent="0.3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1"/>
        <v>10.933333333333332</v>
      </c>
      <c r="F125" s="5"/>
      <c r="G125" s="5">
        <v>16.5</v>
      </c>
      <c r="H125" s="6">
        <v>12.092606999999999</v>
      </c>
    </row>
    <row r="126" spans="1:8" x14ac:dyDescent="0.3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1"/>
        <v>14.899999999999999</v>
      </c>
      <c r="F126" s="5"/>
      <c r="G126" s="5">
        <v>15.6</v>
      </c>
      <c r="H126" s="6">
        <v>12.342301000000001</v>
      </c>
    </row>
    <row r="127" spans="1:8" x14ac:dyDescent="0.3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1"/>
        <v>12.466666666666667</v>
      </c>
      <c r="F127" s="5"/>
      <c r="G127" s="5">
        <v>15.6</v>
      </c>
      <c r="H127" s="6">
        <v>12.7361</v>
      </c>
    </row>
    <row r="128" spans="1:8" x14ac:dyDescent="0.3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1"/>
        <v>12</v>
      </c>
      <c r="F128" s="5"/>
      <c r="G128" s="5">
        <v>16.600000000000001</v>
      </c>
      <c r="H128" s="6">
        <v>13.268278</v>
      </c>
    </row>
    <row r="129" spans="1:8" x14ac:dyDescent="0.3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1"/>
        <v>10.433333333333332</v>
      </c>
      <c r="F129" s="5"/>
      <c r="G129" s="5">
        <v>16.100000000000001</v>
      </c>
      <c r="H129" s="6">
        <v>13.477649</v>
      </c>
    </row>
    <row r="130" spans="1:8" x14ac:dyDescent="0.3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1"/>
        <v>11.066666666666668</v>
      </c>
      <c r="F130" s="5"/>
      <c r="G130" s="5">
        <v>15.8</v>
      </c>
      <c r="H130" s="6">
        <v>13.48638</v>
      </c>
    </row>
    <row r="131" spans="1:8" x14ac:dyDescent="0.3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2">AVERAGE(B131:D131)</f>
        <v>9.7999999999999989</v>
      </c>
      <c r="F131" s="5"/>
      <c r="G131" s="5">
        <v>16.399999999999999</v>
      </c>
      <c r="H131" s="6">
        <v>14.482872</v>
      </c>
    </row>
    <row r="132" spans="1:8" x14ac:dyDescent="0.3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2"/>
        <v>12.766666666666666</v>
      </c>
      <c r="F132" s="5"/>
      <c r="G132" s="5">
        <v>16.399999999999999</v>
      </c>
      <c r="H132" s="6">
        <v>15.201738000000001</v>
      </c>
    </row>
    <row r="133" spans="1:8" x14ac:dyDescent="0.3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2"/>
        <v>16.233333333333334</v>
      </c>
      <c r="F133" s="5"/>
      <c r="G133" s="5">
        <v>14.8</v>
      </c>
      <c r="H133" s="6">
        <v>14.889955</v>
      </c>
    </row>
    <row r="134" spans="1:8" x14ac:dyDescent="0.3">
      <c r="A134" s="2">
        <v>45509</v>
      </c>
      <c r="B134" s="5">
        <v>12.9</v>
      </c>
      <c r="C134" s="5">
        <v>11</v>
      </c>
      <c r="D134" s="5">
        <v>12.1</v>
      </c>
      <c r="E134" s="5">
        <f t="shared" si="2"/>
        <v>12</v>
      </c>
      <c r="F134" s="5"/>
      <c r="G134" s="5">
        <v>13.4</v>
      </c>
      <c r="H134" s="6">
        <v>15.316654</v>
      </c>
    </row>
    <row r="135" spans="1:8" x14ac:dyDescent="0.3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2"/>
        <v>11.833333333333334</v>
      </c>
      <c r="F135" s="5"/>
      <c r="G135" s="5">
        <v>13.6</v>
      </c>
      <c r="H135" s="6">
        <v>16.158438</v>
      </c>
    </row>
    <row r="136" spans="1:8" x14ac:dyDescent="0.3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2"/>
        <v>12.5</v>
      </c>
      <c r="F136" s="5"/>
      <c r="G136" s="5">
        <v>12.6</v>
      </c>
      <c r="H136" s="6">
        <v>15.134788</v>
      </c>
    </row>
    <row r="137" spans="1:8" x14ac:dyDescent="0.3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2"/>
        <v>11.6</v>
      </c>
      <c r="F137" s="5"/>
      <c r="G137" s="5">
        <v>11</v>
      </c>
      <c r="H137" s="6">
        <v>15.213912000000001</v>
      </c>
    </row>
    <row r="138" spans="1:8" x14ac:dyDescent="0.3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2"/>
        <v>9.9</v>
      </c>
      <c r="F138" s="5"/>
      <c r="G138" s="5">
        <v>10.3</v>
      </c>
      <c r="H138" s="6">
        <v>15.656435</v>
      </c>
    </row>
    <row r="139" spans="1:8" x14ac:dyDescent="0.3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2"/>
        <v>15.033333333333333</v>
      </c>
      <c r="F139" s="5"/>
      <c r="G139" s="5">
        <v>10.199999999999999</v>
      </c>
      <c r="H139" s="6">
        <v>16.103383000000001</v>
      </c>
    </row>
    <row r="140" spans="1:8" x14ac:dyDescent="0.3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2"/>
        <v>6.3666666666666671</v>
      </c>
      <c r="F140" s="5"/>
      <c r="G140" s="5">
        <v>13.1</v>
      </c>
      <c r="H140" s="6">
        <v>17.122820999999998</v>
      </c>
    </row>
    <row r="141" spans="1:8" x14ac:dyDescent="0.3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2"/>
        <v>13.233333333333333</v>
      </c>
      <c r="F141" s="5"/>
      <c r="G141" s="5">
        <v>16.3</v>
      </c>
      <c r="H141" s="6">
        <v>18.199349000000002</v>
      </c>
    </row>
    <row r="142" spans="1:8" x14ac:dyDescent="0.3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2"/>
        <v>18.133333333333333</v>
      </c>
      <c r="F142" s="5"/>
      <c r="G142" s="5">
        <v>18.8</v>
      </c>
      <c r="H142" s="6">
        <v>19.340557</v>
      </c>
    </row>
    <row r="143" spans="1:8" x14ac:dyDescent="0.3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2"/>
        <v>14.699999999999998</v>
      </c>
      <c r="F143" s="5"/>
      <c r="G143" s="5">
        <v>21</v>
      </c>
      <c r="H143" s="6">
        <v>19.247291000000001</v>
      </c>
    </row>
    <row r="144" spans="1:8" x14ac:dyDescent="0.3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2"/>
        <v>14.333333333333334</v>
      </c>
      <c r="F144" s="5"/>
      <c r="G144" s="5">
        <v>18.8</v>
      </c>
      <c r="H144" s="6">
        <v>18.254317</v>
      </c>
    </row>
    <row r="145" spans="1:8" x14ac:dyDescent="0.3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2"/>
        <v>14.533333333333333</v>
      </c>
      <c r="F145" s="5"/>
      <c r="G145" s="5">
        <v>13.3</v>
      </c>
      <c r="H145" s="6">
        <v>14.502876000000001</v>
      </c>
    </row>
    <row r="146" spans="1:8" x14ac:dyDescent="0.3">
      <c r="A146" s="2">
        <v>45509.5</v>
      </c>
      <c r="B146" s="5">
        <v>22.4</v>
      </c>
      <c r="C146" s="5">
        <v>7.3</v>
      </c>
      <c r="D146" s="5">
        <v>5.8</v>
      </c>
      <c r="E146" s="5">
        <f t="shared" si="2"/>
        <v>11.833333333333334</v>
      </c>
      <c r="F146" s="5"/>
      <c r="G146" s="5">
        <v>11</v>
      </c>
      <c r="H146" s="6">
        <v>12.158401</v>
      </c>
    </row>
    <row r="147" spans="1:8" x14ac:dyDescent="0.3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2"/>
        <v>5.4666666666666659</v>
      </c>
      <c r="F147" s="5"/>
      <c r="G147" s="5">
        <v>11</v>
      </c>
      <c r="H147" s="6">
        <v>12.357640999999999</v>
      </c>
    </row>
    <row r="148" spans="1:8" x14ac:dyDescent="0.3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2"/>
        <v>4.8</v>
      </c>
      <c r="F148" s="5"/>
      <c r="G148" s="5">
        <v>10</v>
      </c>
      <c r="H148" s="6">
        <v>12.840895</v>
      </c>
    </row>
    <row r="149" spans="1:8" x14ac:dyDescent="0.3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2"/>
        <v>8.6</v>
      </c>
      <c r="F149" s="5"/>
      <c r="G149" s="5">
        <v>11.4</v>
      </c>
      <c r="H149" s="6">
        <v>12.029754000000001</v>
      </c>
    </row>
    <row r="150" spans="1:8" x14ac:dyDescent="0.3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2"/>
        <v>4.6333333333333329</v>
      </c>
      <c r="F150" s="5"/>
      <c r="G150" s="5">
        <v>11.4</v>
      </c>
      <c r="H150" s="6">
        <v>11.174117000000001</v>
      </c>
    </row>
    <row r="151" spans="1:8" x14ac:dyDescent="0.3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2"/>
        <v>4.166666666666667</v>
      </c>
      <c r="F151" s="5"/>
      <c r="G151" s="5">
        <v>12.2</v>
      </c>
      <c r="H151" s="6">
        <v>11.285978999999999</v>
      </c>
    </row>
    <row r="152" spans="1:8" x14ac:dyDescent="0.3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2"/>
        <v>9.3666666666666671</v>
      </c>
      <c r="F152" s="5"/>
      <c r="G152" s="5">
        <v>13.3</v>
      </c>
      <c r="H152" s="6">
        <v>11.412990000000001</v>
      </c>
    </row>
    <row r="153" spans="1:8" x14ac:dyDescent="0.3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2"/>
        <v>11.799999999999999</v>
      </c>
      <c r="F153" s="5"/>
      <c r="G153" s="5">
        <v>14.3</v>
      </c>
      <c r="H153" s="6">
        <v>12.805561000000001</v>
      </c>
    </row>
    <row r="154" spans="1:8" x14ac:dyDescent="0.3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2"/>
        <v>7.3</v>
      </c>
      <c r="F154" s="5"/>
      <c r="G154" s="5">
        <v>9.4</v>
      </c>
      <c r="H154" s="6">
        <v>9.5556540000000005</v>
      </c>
    </row>
    <row r="155" spans="1:8" x14ac:dyDescent="0.3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2"/>
        <v>6.833333333333333</v>
      </c>
      <c r="F155" s="5"/>
      <c r="G155" s="5">
        <v>7.8</v>
      </c>
      <c r="H155" s="6">
        <v>7.7201227000000001</v>
      </c>
    </row>
    <row r="156" spans="1:8" x14ac:dyDescent="0.3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2"/>
        <v>3</v>
      </c>
      <c r="F156" s="5"/>
      <c r="G156" s="5">
        <v>7.1</v>
      </c>
      <c r="H156" s="6">
        <v>6.3589599999999997</v>
      </c>
    </row>
    <row r="157" spans="1:8" x14ac:dyDescent="0.3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2"/>
        <v>2.3333333333333335</v>
      </c>
      <c r="F157" s="5"/>
      <c r="G157" s="5">
        <v>4.5999999999999996</v>
      </c>
      <c r="H157" s="6">
        <v>4.7458746999999999</v>
      </c>
    </row>
    <row r="158" spans="1:8" x14ac:dyDescent="0.3">
      <c r="A158" s="2">
        <v>45510</v>
      </c>
      <c r="B158" s="5">
        <v>-6.5</v>
      </c>
      <c r="C158" s="5">
        <v>1.8</v>
      </c>
      <c r="D158" s="5">
        <v>0.8</v>
      </c>
      <c r="E158" s="5">
        <f t="shared" si="2"/>
        <v>-1.3</v>
      </c>
      <c r="F158" s="5"/>
      <c r="G158" s="5">
        <v>7.2</v>
      </c>
      <c r="H158" s="6">
        <v>6.1205080000000001</v>
      </c>
    </row>
    <row r="159" spans="1:8" x14ac:dyDescent="0.3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2"/>
        <v>2.3333333333333335</v>
      </c>
      <c r="F159" s="5"/>
      <c r="G159" s="5">
        <v>6.9</v>
      </c>
      <c r="H159" s="6">
        <v>6.3605549999999997</v>
      </c>
    </row>
    <row r="160" spans="1:8" x14ac:dyDescent="0.3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2"/>
        <v>3.1666666666666665</v>
      </c>
      <c r="F160" s="5"/>
      <c r="G160" s="5">
        <v>5.8</v>
      </c>
      <c r="H160" s="6">
        <v>4.9002920000000003</v>
      </c>
    </row>
    <row r="161" spans="1:8" x14ac:dyDescent="0.3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2"/>
        <v>3.8333333333333335</v>
      </c>
      <c r="F161" s="5"/>
      <c r="G161" s="5">
        <v>6.4</v>
      </c>
      <c r="H161" s="6">
        <v>5.6327280000000002</v>
      </c>
    </row>
    <row r="162" spans="1:8" x14ac:dyDescent="0.3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2"/>
        <v>5.7333333333333343</v>
      </c>
      <c r="F162" s="5"/>
      <c r="G162" s="5">
        <v>6.3</v>
      </c>
      <c r="H162" s="6">
        <v>6.1681410000000003</v>
      </c>
    </row>
    <row r="163" spans="1:8" x14ac:dyDescent="0.3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2"/>
        <v>5.2666666666666666</v>
      </c>
      <c r="F163" s="5"/>
      <c r="G163" s="5">
        <v>6.7</v>
      </c>
      <c r="H163" s="6">
        <v>5.5732249999999999</v>
      </c>
    </row>
    <row r="164" spans="1:8" x14ac:dyDescent="0.3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2"/>
        <v>0.39999999999999991</v>
      </c>
      <c r="F164" s="5"/>
      <c r="G164" s="5">
        <v>7.2</v>
      </c>
      <c r="H164" s="6">
        <v>5.9349530000000001</v>
      </c>
    </row>
    <row r="165" spans="1:8" x14ac:dyDescent="0.3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2"/>
        <v>8.6</v>
      </c>
      <c r="F165" s="5"/>
      <c r="G165" s="5">
        <v>7.1</v>
      </c>
      <c r="H165" s="6">
        <v>5.6160249999999996</v>
      </c>
    </row>
    <row r="166" spans="1:8" x14ac:dyDescent="0.3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2"/>
        <v>8.3333333333333339</v>
      </c>
      <c r="F166" s="5"/>
      <c r="G166" s="5">
        <v>7.1</v>
      </c>
      <c r="H166" s="6">
        <v>5.8137499999999998</v>
      </c>
    </row>
    <row r="167" spans="1:8" x14ac:dyDescent="0.3">
      <c r="A167" s="2">
        <v>45510.375</v>
      </c>
      <c r="B167" s="5">
        <v>4</v>
      </c>
      <c r="C167" s="5">
        <v>10.6</v>
      </c>
      <c r="D167" s="5">
        <v>4</v>
      </c>
      <c r="E167" s="5">
        <f t="shared" si="2"/>
        <v>6.2</v>
      </c>
      <c r="F167" s="5"/>
      <c r="G167" s="5">
        <v>7.9</v>
      </c>
      <c r="H167" s="6">
        <v>7.7658990000000001</v>
      </c>
    </row>
    <row r="168" spans="1:8" x14ac:dyDescent="0.3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2"/>
        <v>9.3333333333333339</v>
      </c>
      <c r="F168" s="5"/>
      <c r="G168" s="5">
        <v>8.9</v>
      </c>
      <c r="H168" s="6">
        <v>8.1893189999999993</v>
      </c>
    </row>
    <row r="169" spans="1:8" x14ac:dyDescent="0.3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2"/>
        <v>4.166666666666667</v>
      </c>
      <c r="F169" s="5"/>
      <c r="G169" s="5">
        <v>8.8000000000000007</v>
      </c>
      <c r="H169" s="6">
        <v>9.3399830000000001</v>
      </c>
    </row>
    <row r="170" spans="1:8" x14ac:dyDescent="0.3">
      <c r="A170" s="2">
        <v>45510.5</v>
      </c>
      <c r="B170" s="5">
        <v>2.5</v>
      </c>
      <c r="C170" s="5">
        <v>10.7</v>
      </c>
      <c r="D170" s="5">
        <v>6.5</v>
      </c>
      <c r="E170" s="5">
        <f t="shared" si="2"/>
        <v>6.5666666666666664</v>
      </c>
      <c r="F170" s="5"/>
      <c r="G170" s="5">
        <v>10.8</v>
      </c>
      <c r="H170" s="6">
        <v>10.480319</v>
      </c>
    </row>
    <row r="171" spans="1:8" x14ac:dyDescent="0.3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2"/>
        <v>7.5</v>
      </c>
      <c r="F171" s="5"/>
      <c r="G171" s="5">
        <v>9.3000000000000007</v>
      </c>
      <c r="H171" s="6">
        <v>11.12036</v>
      </c>
    </row>
    <row r="172" spans="1:8" x14ac:dyDescent="0.3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2"/>
        <v>6.8000000000000007</v>
      </c>
      <c r="F172" s="5"/>
      <c r="G172" s="5">
        <v>11.4</v>
      </c>
      <c r="H172" s="6">
        <v>11.326950999999999</v>
      </c>
    </row>
    <row r="173" spans="1:8" x14ac:dyDescent="0.3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2"/>
        <v>6.9666666666666659</v>
      </c>
      <c r="F173" s="5"/>
      <c r="G173" s="5">
        <v>13.7</v>
      </c>
      <c r="H173" s="6">
        <v>11.224817</v>
      </c>
    </row>
    <row r="174" spans="1:8" x14ac:dyDescent="0.3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2"/>
        <v>7.333333333333333</v>
      </c>
      <c r="F174" s="5"/>
      <c r="G174" s="5">
        <v>14.2</v>
      </c>
      <c r="H174" s="6">
        <v>11.288675</v>
      </c>
    </row>
    <row r="175" spans="1:8" x14ac:dyDescent="0.3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2"/>
        <v>10</v>
      </c>
      <c r="F175" s="5"/>
      <c r="G175" s="5">
        <v>11.2</v>
      </c>
      <c r="H175" s="6">
        <v>9.9101060000000007</v>
      </c>
    </row>
    <row r="176" spans="1:8" x14ac:dyDescent="0.3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2"/>
        <v>11.299999999999999</v>
      </c>
      <c r="F176" s="5"/>
      <c r="G176" s="5">
        <v>10.8</v>
      </c>
      <c r="H176" s="6">
        <v>9.3114869999999996</v>
      </c>
    </row>
    <row r="177" spans="1:8" x14ac:dyDescent="0.3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2"/>
        <v>11.066666666666668</v>
      </c>
      <c r="F177" s="5"/>
      <c r="G177" s="5">
        <v>10.7</v>
      </c>
      <c r="H177" s="6">
        <v>8.9846129999999995</v>
      </c>
    </row>
    <row r="178" spans="1:8" x14ac:dyDescent="0.3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2"/>
        <v>18.5</v>
      </c>
      <c r="F178" s="5"/>
      <c r="G178" s="5">
        <v>11.4</v>
      </c>
      <c r="H178" s="6">
        <v>9.6023110000000003</v>
      </c>
    </row>
    <row r="179" spans="1:8" x14ac:dyDescent="0.3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2"/>
        <v>13.4</v>
      </c>
      <c r="F179" s="5"/>
      <c r="G179" s="5">
        <v>9.4</v>
      </c>
      <c r="H179" s="6">
        <v>8.5462000000000007</v>
      </c>
    </row>
    <row r="180" spans="1:8" x14ac:dyDescent="0.3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2"/>
        <v>4.166666666666667</v>
      </c>
      <c r="F180" s="5"/>
      <c r="G180" s="5">
        <v>9.3000000000000007</v>
      </c>
      <c r="H180" s="6">
        <v>7.9817039999999997</v>
      </c>
    </row>
    <row r="181" spans="1:8" x14ac:dyDescent="0.3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2"/>
        <v>-0.39999999999999974</v>
      </c>
      <c r="F181" s="5"/>
      <c r="G181" s="5">
        <v>5.9</v>
      </c>
      <c r="H181" s="6">
        <v>4.1103810000000003</v>
      </c>
    </row>
    <row r="182" spans="1:8" x14ac:dyDescent="0.3">
      <c r="A182" s="2">
        <v>45511</v>
      </c>
      <c r="B182" s="5">
        <v>-11.4</v>
      </c>
      <c r="C182" s="5">
        <v>6.7</v>
      </c>
      <c r="D182" s="5">
        <v>3.1</v>
      </c>
      <c r="E182" s="5">
        <f t="shared" si="2"/>
        <v>-0.53333333333333333</v>
      </c>
      <c r="F182" s="5"/>
      <c r="G182" s="5">
        <v>4</v>
      </c>
      <c r="H182" s="6">
        <v>2.662541</v>
      </c>
    </row>
    <row r="183" spans="1:8" x14ac:dyDescent="0.3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2"/>
        <v>6.6000000000000005</v>
      </c>
      <c r="F183" s="5"/>
      <c r="G183" s="5">
        <v>4.7</v>
      </c>
      <c r="H183" s="6">
        <v>3.502621</v>
      </c>
    </row>
    <row r="184" spans="1:8" x14ac:dyDescent="0.3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2"/>
        <v>7.8999999999999995</v>
      </c>
      <c r="F184" s="5"/>
      <c r="G184" s="5">
        <v>4.7</v>
      </c>
      <c r="H184" s="6">
        <v>3.9597462000000001</v>
      </c>
    </row>
    <row r="185" spans="1:8" x14ac:dyDescent="0.3">
      <c r="A185" s="2">
        <v>45511.125</v>
      </c>
      <c r="B185" s="5">
        <v>8</v>
      </c>
      <c r="C185" s="5">
        <v>4.3</v>
      </c>
      <c r="D185" s="5">
        <v>7.3</v>
      </c>
      <c r="E185" s="5">
        <f t="shared" si="2"/>
        <v>6.5333333333333341</v>
      </c>
      <c r="F185" s="5"/>
      <c r="G185" s="5">
        <v>5.8</v>
      </c>
      <c r="H185" s="6">
        <v>4.9587640000000004</v>
      </c>
    </row>
    <row r="186" spans="1:8" x14ac:dyDescent="0.3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2"/>
        <v>4.4666666666666659</v>
      </c>
      <c r="F186" s="5"/>
      <c r="G186" s="5">
        <v>6.4</v>
      </c>
      <c r="H186" s="6">
        <v>5.7080840999999998</v>
      </c>
    </row>
    <row r="187" spans="1:8" x14ac:dyDescent="0.3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2"/>
        <v>5.3999999999999995</v>
      </c>
      <c r="F187" s="5"/>
      <c r="G187" s="5">
        <v>6.2</v>
      </c>
      <c r="H187" s="6">
        <v>5.4913670000000003</v>
      </c>
    </row>
    <row r="188" spans="1:8" x14ac:dyDescent="0.3">
      <c r="A188" s="2">
        <v>45511.25</v>
      </c>
      <c r="B188" s="5">
        <v>6.9</v>
      </c>
      <c r="C188" s="5">
        <v>4</v>
      </c>
      <c r="D188" s="5">
        <v>3.5</v>
      </c>
      <c r="E188" s="5">
        <f t="shared" si="2"/>
        <v>4.8</v>
      </c>
      <c r="F188" s="5"/>
      <c r="G188" s="5">
        <v>5.4</v>
      </c>
      <c r="H188" s="6">
        <v>4.7907120000000001</v>
      </c>
    </row>
    <row r="189" spans="1:8" x14ac:dyDescent="0.3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2"/>
        <v>1.0333333333333332</v>
      </c>
      <c r="F189" s="5"/>
      <c r="G189" s="5">
        <v>2</v>
      </c>
      <c r="H189" s="6">
        <v>1.7178313329999999</v>
      </c>
    </row>
    <row r="190" spans="1:8" x14ac:dyDescent="0.3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2"/>
        <v>0.66666666666666663</v>
      </c>
      <c r="F190" s="5"/>
      <c r="G190" s="5">
        <v>0.7</v>
      </c>
      <c r="H190" s="6">
        <v>0.79906900000000003</v>
      </c>
    </row>
    <row r="191" spans="1:8" x14ac:dyDescent="0.3">
      <c r="A191" s="2">
        <v>45511.375</v>
      </c>
      <c r="B191" s="5">
        <v>6</v>
      </c>
      <c r="C191" s="5">
        <v>1.7</v>
      </c>
      <c r="D191" s="5">
        <v>4.3</v>
      </c>
      <c r="E191" s="5">
        <f t="shared" si="2"/>
        <v>4</v>
      </c>
      <c r="F191" s="5"/>
      <c r="G191" s="5">
        <v>1</v>
      </c>
      <c r="H191" s="6">
        <v>1.3012836000000001</v>
      </c>
    </row>
    <row r="192" spans="1:8" x14ac:dyDescent="0.3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2"/>
        <v>1.5999999999999999</v>
      </c>
      <c r="F192" s="5"/>
      <c r="G192" s="5">
        <v>1.8</v>
      </c>
      <c r="H192" s="6">
        <v>2.2632460000000001</v>
      </c>
    </row>
    <row r="193" spans="1:8" x14ac:dyDescent="0.3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2"/>
        <v>2.1666666666666665</v>
      </c>
      <c r="F193" s="5"/>
      <c r="G193" s="5">
        <v>2.9</v>
      </c>
      <c r="H193" s="6">
        <v>2.7910789999999999</v>
      </c>
    </row>
    <row r="194" spans="1:8" x14ac:dyDescent="0.3">
      <c r="A194" s="2">
        <v>45511.5</v>
      </c>
      <c r="B194" s="5">
        <v>1.4</v>
      </c>
      <c r="C194" s="5">
        <v>14.6</v>
      </c>
      <c r="D194" s="5">
        <v>5.3</v>
      </c>
      <c r="E194" s="5">
        <f t="shared" si="2"/>
        <v>7.1000000000000005</v>
      </c>
      <c r="F194" s="5"/>
      <c r="G194" s="5">
        <v>4.0999999999999996</v>
      </c>
      <c r="H194" s="6">
        <v>3.8286690000000001</v>
      </c>
    </row>
    <row r="195" spans="1:8" x14ac:dyDescent="0.3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3">AVERAGE(B195:D195)</f>
        <v>4.0333333333333341</v>
      </c>
      <c r="F195" s="5"/>
      <c r="G195" s="5">
        <v>4.2</v>
      </c>
      <c r="H195" s="6">
        <v>2.6377130000000002</v>
      </c>
    </row>
    <row r="196" spans="1:8" x14ac:dyDescent="0.3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3"/>
        <v>-3.6666666666666665</v>
      </c>
      <c r="F196" s="5"/>
      <c r="G196" s="5">
        <v>6.9</v>
      </c>
      <c r="H196" s="6">
        <v>4.6818809999999997</v>
      </c>
    </row>
    <row r="197" spans="1:8" x14ac:dyDescent="0.3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3"/>
        <v>11.5</v>
      </c>
      <c r="F197" s="5"/>
      <c r="G197" s="5">
        <v>9.4</v>
      </c>
      <c r="H197" s="6">
        <v>6.1956559999999996</v>
      </c>
    </row>
    <row r="198" spans="1:8" x14ac:dyDescent="0.3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3"/>
        <v>13.166666666666666</v>
      </c>
      <c r="F198" s="5"/>
      <c r="G198" s="5">
        <v>10.4</v>
      </c>
      <c r="H198" s="6">
        <v>6.847359</v>
      </c>
    </row>
    <row r="199" spans="1:8" x14ac:dyDescent="0.3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3"/>
        <v>10.466666666666667</v>
      </c>
      <c r="F199" s="5"/>
      <c r="G199" s="5">
        <v>8.8000000000000007</v>
      </c>
      <c r="H199" s="6">
        <v>6.2084840000000003</v>
      </c>
    </row>
    <row r="200" spans="1:8" x14ac:dyDescent="0.3">
      <c r="A200" s="2">
        <v>45511.75</v>
      </c>
      <c r="B200" s="5">
        <v>6.8</v>
      </c>
      <c r="C200" s="5">
        <v>1.9</v>
      </c>
      <c r="D200" s="5">
        <v>5.8</v>
      </c>
      <c r="E200" s="5">
        <f t="shared" si="3"/>
        <v>4.833333333333333</v>
      </c>
      <c r="F200" s="5"/>
      <c r="G200" s="5">
        <v>5.8</v>
      </c>
      <c r="H200" s="6">
        <v>4.465249</v>
      </c>
    </row>
    <row r="201" spans="1:8" x14ac:dyDescent="0.3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3"/>
        <v>1.8333333333333333</v>
      </c>
      <c r="F201" s="5"/>
      <c r="G201" s="5">
        <v>5</v>
      </c>
      <c r="H201" s="6">
        <v>3.888938</v>
      </c>
    </row>
    <row r="202" spans="1:8" x14ac:dyDescent="0.3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3"/>
        <v>3.0666666666666664</v>
      </c>
      <c r="F202" s="5"/>
      <c r="G202" s="5">
        <v>3.9</v>
      </c>
      <c r="H202" s="6">
        <v>3.3429929999999999</v>
      </c>
    </row>
    <row r="203" spans="1:8" x14ac:dyDescent="0.3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3"/>
        <v>3.5</v>
      </c>
      <c r="F203" s="5"/>
      <c r="G203" s="5">
        <v>4.2</v>
      </c>
      <c r="H203" s="6">
        <v>3.5378219999999998</v>
      </c>
    </row>
    <row r="204" spans="1:8" x14ac:dyDescent="0.3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3"/>
        <v>1.8</v>
      </c>
      <c r="F204" s="5"/>
      <c r="G204" s="5">
        <v>4.5999999999999996</v>
      </c>
      <c r="H204" s="6">
        <v>3.6315210000000002</v>
      </c>
    </row>
    <row r="205" spans="1:8" x14ac:dyDescent="0.3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3"/>
        <v>4.9333333333333327</v>
      </c>
      <c r="F205" s="5"/>
      <c r="G205" s="5">
        <v>4.9000000000000004</v>
      </c>
      <c r="H205" s="6">
        <v>4.3216489999999999</v>
      </c>
    </row>
    <row r="206" spans="1:8" x14ac:dyDescent="0.3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3"/>
        <v>10.633333333333333</v>
      </c>
      <c r="F206" s="5"/>
      <c r="G206" s="5">
        <v>6</v>
      </c>
      <c r="H206" s="6">
        <v>5.4196</v>
      </c>
    </row>
    <row r="207" spans="1:8" x14ac:dyDescent="0.3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3"/>
        <v>11.1</v>
      </c>
      <c r="F207" s="5"/>
      <c r="G207" s="5">
        <v>7.2</v>
      </c>
      <c r="H207" s="6">
        <v>7.0654149999999998</v>
      </c>
    </row>
    <row r="208" spans="1:8" x14ac:dyDescent="0.3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3"/>
        <v>6.7666666666666666</v>
      </c>
      <c r="F208" s="5"/>
      <c r="G208" s="5">
        <v>7</v>
      </c>
      <c r="H208" s="6">
        <v>7.504486</v>
      </c>
    </row>
    <row r="209" spans="1:8" x14ac:dyDescent="0.3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3"/>
        <v>4.3999999999999995</v>
      </c>
      <c r="F209" s="5"/>
      <c r="G209" s="5">
        <v>7.1</v>
      </c>
      <c r="H209" s="6">
        <v>7.6533319999999998</v>
      </c>
    </row>
    <row r="210" spans="1:8" x14ac:dyDescent="0.3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3"/>
        <v>6.8</v>
      </c>
      <c r="F210" s="5"/>
      <c r="G210" s="5">
        <v>8.3000000000000007</v>
      </c>
      <c r="H210" s="6">
        <v>8.5440140000000007</v>
      </c>
    </row>
    <row r="211" spans="1:8" x14ac:dyDescent="0.3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3"/>
        <v>7.7666666666666657</v>
      </c>
      <c r="F211" s="5"/>
      <c r="G211" s="5">
        <v>9</v>
      </c>
      <c r="H211" s="6">
        <v>9.5072510000000001</v>
      </c>
    </row>
    <row r="212" spans="1:8" x14ac:dyDescent="0.3">
      <c r="A212" s="2">
        <v>45512.25</v>
      </c>
      <c r="B212" s="5">
        <v>10</v>
      </c>
      <c r="C212" s="5">
        <v>8.9</v>
      </c>
      <c r="D212" s="5">
        <v>9.6</v>
      </c>
      <c r="E212" s="5">
        <f t="shared" si="3"/>
        <v>9.5</v>
      </c>
      <c r="F212" s="5"/>
      <c r="G212" s="5">
        <v>9.1999999999999993</v>
      </c>
      <c r="H212" s="6">
        <v>9.0041659999999997</v>
      </c>
    </row>
    <row r="213" spans="1:8" x14ac:dyDescent="0.3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3"/>
        <v>7.2</v>
      </c>
      <c r="F213" s="5"/>
      <c r="G213" s="5">
        <v>9.6999999999999993</v>
      </c>
      <c r="H213" s="6">
        <v>8.9465590000000006</v>
      </c>
    </row>
    <row r="214" spans="1:8" x14ac:dyDescent="0.3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3"/>
        <v>4.833333333333333</v>
      </c>
      <c r="F214" s="5"/>
      <c r="G214" s="5">
        <v>8</v>
      </c>
      <c r="H214" s="6">
        <v>8.6785907000000009</v>
      </c>
    </row>
    <row r="215" spans="1:8" x14ac:dyDescent="0.3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3"/>
        <v>8.1333333333333329</v>
      </c>
      <c r="F215" s="5"/>
      <c r="G215" s="5">
        <v>8.6999999999999993</v>
      </c>
      <c r="H215" s="6">
        <v>7.8413170000000001</v>
      </c>
    </row>
    <row r="216" spans="1:8" x14ac:dyDescent="0.3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3"/>
        <v>6.5999999999999988</v>
      </c>
      <c r="F216" s="5"/>
      <c r="G216" s="5">
        <v>10.9</v>
      </c>
      <c r="H216" s="6">
        <v>8.0940840000000005</v>
      </c>
    </row>
    <row r="217" spans="1:8" x14ac:dyDescent="0.3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3"/>
        <v>9.4666666666666668</v>
      </c>
      <c r="F217" s="5"/>
      <c r="G217" s="5">
        <v>11.8</v>
      </c>
      <c r="H217" s="6">
        <v>8.8351290000000002</v>
      </c>
    </row>
    <row r="218" spans="1:8" x14ac:dyDescent="0.3">
      <c r="A218" s="2">
        <v>45512.5</v>
      </c>
      <c r="B218" s="5">
        <v>10</v>
      </c>
      <c r="C218" s="5">
        <v>5.8</v>
      </c>
      <c r="D218" s="5">
        <v>7</v>
      </c>
      <c r="E218" s="5">
        <f t="shared" si="3"/>
        <v>7.6000000000000005</v>
      </c>
      <c r="F218" s="5"/>
      <c r="G218" s="5">
        <v>10.7</v>
      </c>
      <c r="H218" s="6">
        <v>8.2258279999999999</v>
      </c>
    </row>
    <row r="219" spans="1:8" x14ac:dyDescent="0.3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3"/>
        <v>9.0333333333333332</v>
      </c>
      <c r="F219" s="5"/>
      <c r="G219" s="5">
        <v>8.6</v>
      </c>
      <c r="H219" s="6">
        <v>7.4854810000000001</v>
      </c>
    </row>
    <row r="220" spans="1:8" x14ac:dyDescent="0.3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3"/>
        <v>6.2333333333333334</v>
      </c>
      <c r="F220" s="5"/>
      <c r="G220" s="5">
        <v>10.199999999999999</v>
      </c>
      <c r="H220" s="6">
        <v>8.4442190000000004</v>
      </c>
    </row>
    <row r="221" spans="1:8" x14ac:dyDescent="0.3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3"/>
        <v>6.9333333333333336</v>
      </c>
      <c r="F221" s="5"/>
      <c r="G221" s="5">
        <v>11.5</v>
      </c>
      <c r="H221" s="6">
        <v>10.33479</v>
      </c>
    </row>
    <row r="222" spans="1:8" x14ac:dyDescent="0.3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3"/>
        <v>9.8666666666666671</v>
      </c>
      <c r="F222" s="5"/>
      <c r="G222" s="5">
        <v>13.4</v>
      </c>
      <c r="H222" s="6">
        <v>11.410311</v>
      </c>
    </row>
    <row r="223" spans="1:8" x14ac:dyDescent="0.3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3"/>
        <v>9.0666666666666664</v>
      </c>
      <c r="F223" s="5"/>
      <c r="G223" s="5">
        <v>16.399999999999999</v>
      </c>
      <c r="H223" s="6">
        <v>12.845623</v>
      </c>
    </row>
    <row r="224" spans="1:8" x14ac:dyDescent="0.3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3"/>
        <v>16.333333333333332</v>
      </c>
      <c r="F224" s="5"/>
      <c r="G224" s="5">
        <v>20.2</v>
      </c>
      <c r="H224" s="6">
        <v>15.565607</v>
      </c>
    </row>
    <row r="225" spans="1:8" x14ac:dyDescent="0.3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3"/>
        <v>13.633333333333333</v>
      </c>
      <c r="F225" s="5"/>
      <c r="G225" s="5">
        <v>22.2</v>
      </c>
      <c r="H225" s="6">
        <v>17.576321</v>
      </c>
    </row>
    <row r="226" spans="1:8" x14ac:dyDescent="0.3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3"/>
        <v>16.766666666666666</v>
      </c>
      <c r="F226" s="5"/>
      <c r="G226" s="5">
        <v>22</v>
      </c>
      <c r="H226" s="6">
        <v>18.797578000000001</v>
      </c>
    </row>
    <row r="227" spans="1:8" x14ac:dyDescent="0.3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3"/>
        <v>16.666666666666668</v>
      </c>
      <c r="F227" s="5"/>
      <c r="G227" s="5">
        <v>21.2</v>
      </c>
      <c r="H227" s="6">
        <v>18.752867999999999</v>
      </c>
    </row>
    <row r="228" spans="1:8" x14ac:dyDescent="0.3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3"/>
        <v>18.5</v>
      </c>
      <c r="F228" s="5"/>
      <c r="G228" s="5">
        <v>19.899999999999999</v>
      </c>
      <c r="H228" s="6">
        <v>18.977530999999999</v>
      </c>
    </row>
    <row r="229" spans="1:8" x14ac:dyDescent="0.3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3"/>
        <v>13.4</v>
      </c>
      <c r="F229" s="5"/>
      <c r="G229" s="5">
        <v>18.5</v>
      </c>
      <c r="H229" s="6">
        <v>18.928553000000001</v>
      </c>
    </row>
    <row r="230" spans="1:8" x14ac:dyDescent="0.3">
      <c r="A230" s="2">
        <v>45513</v>
      </c>
      <c r="B230" s="5">
        <v>4.7</v>
      </c>
      <c r="C230" s="5">
        <v>12.4</v>
      </c>
      <c r="D230" s="5">
        <v>11.1</v>
      </c>
      <c r="E230" s="5">
        <f t="shared" si="3"/>
        <v>9.4</v>
      </c>
      <c r="F230" s="5"/>
      <c r="G230" s="5">
        <v>17.399999999999999</v>
      </c>
      <c r="H230" s="6">
        <v>19.171261000000001</v>
      </c>
    </row>
    <row r="231" spans="1:8" x14ac:dyDescent="0.3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3"/>
        <v>12.566666666666668</v>
      </c>
      <c r="F231" s="5"/>
      <c r="G231" s="5">
        <v>17.2</v>
      </c>
      <c r="H231" s="6">
        <v>19.978399</v>
      </c>
    </row>
    <row r="232" spans="1:8" x14ac:dyDescent="0.3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3"/>
        <v>17.566666666666666</v>
      </c>
      <c r="F232" s="5"/>
      <c r="G232" s="5">
        <v>16.600000000000001</v>
      </c>
      <c r="H232" s="6">
        <v>19.672787</v>
      </c>
    </row>
    <row r="233" spans="1:8" x14ac:dyDescent="0.3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3"/>
        <v>16.900000000000002</v>
      </c>
      <c r="F233" s="5"/>
      <c r="G233" s="5">
        <v>14.9</v>
      </c>
      <c r="H233" s="6">
        <v>19.202452999999998</v>
      </c>
    </row>
    <row r="234" spans="1:8" x14ac:dyDescent="0.3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3"/>
        <v>12.6</v>
      </c>
      <c r="F234" s="5"/>
      <c r="G234" s="5">
        <v>13.8</v>
      </c>
      <c r="H234" s="6">
        <v>18.686641000000002</v>
      </c>
    </row>
    <row r="235" spans="1:8" x14ac:dyDescent="0.3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3"/>
        <v>15.833333333333334</v>
      </c>
      <c r="F235" s="5"/>
      <c r="G235" s="5">
        <v>12.4</v>
      </c>
      <c r="H235" s="6">
        <v>18.216767000000001</v>
      </c>
    </row>
    <row r="236" spans="1:8" x14ac:dyDescent="0.3">
      <c r="A236" s="2">
        <v>45513.25</v>
      </c>
      <c r="B236" s="5">
        <v>1.4</v>
      </c>
      <c r="C236" s="5">
        <v>13</v>
      </c>
      <c r="D236" s="5">
        <v>17.2</v>
      </c>
      <c r="E236" s="5">
        <f t="shared" si="3"/>
        <v>10.533333333333333</v>
      </c>
      <c r="F236" s="5"/>
      <c r="G236" s="5">
        <v>14.1</v>
      </c>
      <c r="H236" s="6">
        <v>18.432994000000001</v>
      </c>
    </row>
    <row r="237" spans="1:8" x14ac:dyDescent="0.3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3"/>
        <v>7.8999999999999986</v>
      </c>
      <c r="F237" s="5"/>
      <c r="G237" s="5">
        <v>18.3</v>
      </c>
      <c r="H237" s="6">
        <v>19.952655</v>
      </c>
    </row>
    <row r="238" spans="1:8" x14ac:dyDescent="0.3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3"/>
        <v>14.199999999999998</v>
      </c>
      <c r="F238" s="5"/>
      <c r="G238" s="5">
        <v>21.8</v>
      </c>
      <c r="H238" s="6">
        <v>20.736953</v>
      </c>
    </row>
    <row r="239" spans="1:8" x14ac:dyDescent="0.3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3"/>
        <v>15.799999999999999</v>
      </c>
      <c r="F239" s="5"/>
      <c r="G239" s="5">
        <v>20.6</v>
      </c>
      <c r="H239" s="6">
        <v>21.064624999999999</v>
      </c>
    </row>
    <row r="240" spans="1:8" x14ac:dyDescent="0.3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3"/>
        <v>14.199999999999998</v>
      </c>
      <c r="F240" s="5"/>
      <c r="G240" s="5">
        <v>20.399999999999999</v>
      </c>
      <c r="H240" s="6">
        <v>20.218751999999999</v>
      </c>
    </row>
    <row r="241" spans="1:8" x14ac:dyDescent="0.3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3"/>
        <v>15.333333333333334</v>
      </c>
      <c r="F241" s="5"/>
      <c r="G241" s="5">
        <v>20.6</v>
      </c>
      <c r="H241" s="6">
        <v>19.529658000000001</v>
      </c>
    </row>
    <row r="242" spans="1:8" x14ac:dyDescent="0.3">
      <c r="A242" s="2">
        <v>45513.5</v>
      </c>
      <c r="B242" s="5">
        <v>14.8</v>
      </c>
      <c r="C242" s="5">
        <v>16</v>
      </c>
      <c r="D242" s="5">
        <v>12.8</v>
      </c>
      <c r="E242" s="5">
        <f t="shared" si="3"/>
        <v>14.533333333333333</v>
      </c>
      <c r="F242" s="5"/>
      <c r="G242" s="5">
        <v>17.100000000000001</v>
      </c>
      <c r="H242" s="6">
        <v>17.878392999999999</v>
      </c>
    </row>
    <row r="243" spans="1:8" x14ac:dyDescent="0.3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3"/>
        <v>11.766666666666667</v>
      </c>
      <c r="F243" s="5"/>
      <c r="G243" s="5">
        <v>16.399999999999999</v>
      </c>
      <c r="H243" s="6">
        <v>16.446297999999999</v>
      </c>
    </row>
    <row r="244" spans="1:8" x14ac:dyDescent="0.3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3"/>
        <v>12.566666666666668</v>
      </c>
      <c r="F244" s="5"/>
      <c r="G244" s="5">
        <v>16.600000000000001</v>
      </c>
      <c r="H244" s="6">
        <v>16.459007</v>
      </c>
    </row>
    <row r="245" spans="1:8" x14ac:dyDescent="0.3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3"/>
        <v>11.433333333333332</v>
      </c>
      <c r="F245" s="5"/>
      <c r="G245" s="5">
        <v>18.8</v>
      </c>
      <c r="H245" s="6">
        <v>16.592238999999999</v>
      </c>
    </row>
    <row r="246" spans="1:8" x14ac:dyDescent="0.3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3"/>
        <v>13.866666666666667</v>
      </c>
      <c r="F246" s="5"/>
      <c r="G246" s="5">
        <v>18.5</v>
      </c>
      <c r="H246" s="6">
        <v>16.552647</v>
      </c>
    </row>
    <row r="247" spans="1:8" x14ac:dyDescent="0.3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3"/>
        <v>11.933333333333335</v>
      </c>
      <c r="F247" s="5"/>
      <c r="G247" s="5">
        <v>21.7</v>
      </c>
      <c r="H247" s="6">
        <v>15.617012000000001</v>
      </c>
    </row>
    <row r="248" spans="1:8" x14ac:dyDescent="0.3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3"/>
        <v>15.533333333333333</v>
      </c>
      <c r="F248" s="5"/>
      <c r="G248" s="5">
        <v>21.5</v>
      </c>
      <c r="H248" s="6">
        <v>16.302586000000002</v>
      </c>
    </row>
    <row r="249" spans="1:8" x14ac:dyDescent="0.3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3"/>
        <v>15.033333333333333</v>
      </c>
      <c r="F249" s="5"/>
      <c r="G249" s="5">
        <v>21.5</v>
      </c>
      <c r="H249" s="6">
        <v>17.517196999999999</v>
      </c>
    </row>
    <row r="250" spans="1:8" x14ac:dyDescent="0.3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3"/>
        <v>14.733333333333334</v>
      </c>
      <c r="F250" s="5"/>
      <c r="G250" s="5">
        <v>21.4</v>
      </c>
      <c r="H250" s="6">
        <v>18.793209000000001</v>
      </c>
    </row>
    <row r="251" spans="1:8" x14ac:dyDescent="0.3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3"/>
        <v>15.166666666666666</v>
      </c>
      <c r="F251" s="5"/>
      <c r="G251" s="5">
        <v>22.1</v>
      </c>
      <c r="H251" s="6">
        <v>19.100740999999999</v>
      </c>
    </row>
    <row r="252" spans="1:8" x14ac:dyDescent="0.3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3"/>
        <v>16.666666666666668</v>
      </c>
      <c r="F252" s="5"/>
      <c r="G252" s="5">
        <v>21.4</v>
      </c>
      <c r="H252" s="6">
        <v>19.216745</v>
      </c>
    </row>
    <row r="253" spans="1:8" x14ac:dyDescent="0.3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3"/>
        <v>16.433333333333334</v>
      </c>
      <c r="F253" s="5"/>
      <c r="G253" s="5">
        <v>21.2</v>
      </c>
      <c r="H253" s="6">
        <v>19.495403</v>
      </c>
    </row>
    <row r="254" spans="1:8" x14ac:dyDescent="0.3">
      <c r="A254" s="2">
        <v>45514</v>
      </c>
      <c r="B254" s="5">
        <v>3.1</v>
      </c>
      <c r="C254" s="5">
        <v>11.7</v>
      </c>
      <c r="D254" s="5">
        <v>12.1</v>
      </c>
      <c r="E254" s="5">
        <f t="shared" si="3"/>
        <v>8.9666666666666668</v>
      </c>
      <c r="F254" s="5"/>
      <c r="G254" s="5">
        <v>20</v>
      </c>
      <c r="H254" s="6">
        <v>19.170659000000001</v>
      </c>
    </row>
    <row r="255" spans="1:8" x14ac:dyDescent="0.3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3"/>
        <v>12.933333333333332</v>
      </c>
      <c r="F255" s="5"/>
      <c r="G255" s="5">
        <v>18.8</v>
      </c>
      <c r="H255" s="6">
        <v>18.602972999999999</v>
      </c>
    </row>
    <row r="256" spans="1:8" x14ac:dyDescent="0.3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3"/>
        <v>12.066666666666668</v>
      </c>
      <c r="F256" s="5"/>
      <c r="G256" s="5">
        <v>18.600000000000001</v>
      </c>
      <c r="H256" s="6">
        <v>18.899031999999998</v>
      </c>
    </row>
    <row r="257" spans="1:8" x14ac:dyDescent="0.3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3"/>
        <v>11.5</v>
      </c>
      <c r="F257" s="5"/>
      <c r="G257" s="5">
        <v>18.8</v>
      </c>
      <c r="H257" s="6">
        <v>19.379373000000001</v>
      </c>
    </row>
    <row r="258" spans="1:8" x14ac:dyDescent="0.3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3"/>
        <v>14.699999999999998</v>
      </c>
      <c r="F258" s="5"/>
      <c r="G258" s="5">
        <v>18.7</v>
      </c>
      <c r="H258" s="6">
        <v>19.693204000000001</v>
      </c>
    </row>
    <row r="259" spans="1:8" x14ac:dyDescent="0.3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4">AVERAGE(B259:D259)</f>
        <v>14.299999999999999</v>
      </c>
      <c r="F259" s="5"/>
      <c r="G259" s="5">
        <v>16.100000000000001</v>
      </c>
      <c r="H259" s="6">
        <v>17.264627000000001</v>
      </c>
    </row>
    <row r="260" spans="1:8" x14ac:dyDescent="0.3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4"/>
        <v>7.7333333333333343</v>
      </c>
      <c r="F260" s="5"/>
      <c r="G260" s="5">
        <v>16</v>
      </c>
      <c r="H260" s="6">
        <v>18.220528999999999</v>
      </c>
    </row>
    <row r="261" spans="1:8" x14ac:dyDescent="0.3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4"/>
        <v>12.466666666666667</v>
      </c>
      <c r="F261" s="5"/>
      <c r="G261" s="5">
        <v>19.5</v>
      </c>
      <c r="H261" s="6">
        <v>18.755448999999999</v>
      </c>
    </row>
    <row r="262" spans="1:8" x14ac:dyDescent="0.3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4"/>
        <v>17.166666666666668</v>
      </c>
      <c r="F262" s="5"/>
      <c r="G262" s="5">
        <v>18.8</v>
      </c>
      <c r="H262" s="6">
        <v>19.385037000000001</v>
      </c>
    </row>
    <row r="263" spans="1:8" x14ac:dyDescent="0.3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4"/>
        <v>13.466666666666669</v>
      </c>
      <c r="F263" s="5"/>
      <c r="G263" s="5">
        <v>19.600000000000001</v>
      </c>
      <c r="H263" s="6">
        <v>19.205213000000001</v>
      </c>
    </row>
    <row r="264" spans="1:8" x14ac:dyDescent="0.3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4"/>
        <v>15.933333333333332</v>
      </c>
      <c r="F264" s="5"/>
      <c r="G264" s="5">
        <v>18.2</v>
      </c>
      <c r="H264" s="6">
        <v>18.733238</v>
      </c>
    </row>
    <row r="265" spans="1:8" x14ac:dyDescent="0.3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4"/>
        <v>13</v>
      </c>
      <c r="F265" s="5"/>
      <c r="G265" s="5">
        <v>18</v>
      </c>
      <c r="H265" s="6">
        <v>17.488440000000001</v>
      </c>
    </row>
    <row r="266" spans="1:8" x14ac:dyDescent="0.3">
      <c r="A266" s="2">
        <v>45514.5</v>
      </c>
      <c r="B266" s="5">
        <v>12</v>
      </c>
      <c r="C266" s="5">
        <v>12.1</v>
      </c>
      <c r="D266" s="5">
        <v>10.9</v>
      </c>
      <c r="E266" s="5">
        <f t="shared" si="4"/>
        <v>11.666666666666666</v>
      </c>
      <c r="F266" s="5"/>
      <c r="G266" s="5">
        <v>16.600000000000001</v>
      </c>
      <c r="H266" s="6">
        <v>16.180862999999999</v>
      </c>
    </row>
    <row r="267" spans="1:8" x14ac:dyDescent="0.3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4"/>
        <v>12.866666666666667</v>
      </c>
      <c r="F267" s="5"/>
      <c r="G267" s="5">
        <v>21.8</v>
      </c>
      <c r="H267" s="6">
        <v>18.201554999999999</v>
      </c>
    </row>
    <row r="268" spans="1:8" x14ac:dyDescent="0.3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4"/>
        <v>15.233333333333334</v>
      </c>
      <c r="F268" s="5"/>
      <c r="G268" s="5">
        <v>23</v>
      </c>
      <c r="H268" s="6">
        <v>19.954846</v>
      </c>
    </row>
    <row r="269" spans="1:8" x14ac:dyDescent="0.3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4"/>
        <v>16.599999999999998</v>
      </c>
      <c r="F269" s="5"/>
      <c r="G269" s="5">
        <v>24.1</v>
      </c>
      <c r="H269" s="6">
        <v>21.956085999999999</v>
      </c>
    </row>
    <row r="270" spans="1:8" x14ac:dyDescent="0.3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4"/>
        <v>19.933333333333334</v>
      </c>
      <c r="F270" s="5"/>
      <c r="G270" s="5">
        <v>27.2</v>
      </c>
      <c r="H270" s="6">
        <v>23.514240999999998</v>
      </c>
    </row>
    <row r="271" spans="1:8" x14ac:dyDescent="0.3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4"/>
        <v>16.733333333333334</v>
      </c>
      <c r="F271" s="5"/>
      <c r="G271" s="5">
        <v>22.6</v>
      </c>
      <c r="H271" s="6">
        <v>21.520755999999999</v>
      </c>
    </row>
    <row r="272" spans="1:8" x14ac:dyDescent="0.3">
      <c r="A272" s="2">
        <v>45514.75</v>
      </c>
      <c r="B272" s="5">
        <v>17</v>
      </c>
      <c r="C272" s="5">
        <v>-9.6</v>
      </c>
      <c r="D272" s="5">
        <v>7.2</v>
      </c>
      <c r="E272" s="5">
        <f t="shared" si="4"/>
        <v>4.8666666666666671</v>
      </c>
      <c r="F272" s="5"/>
      <c r="G272" s="5">
        <v>7.2</v>
      </c>
      <c r="H272" s="6">
        <v>5.3331949999999999</v>
      </c>
    </row>
    <row r="273" spans="1:8" x14ac:dyDescent="0.3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4"/>
        <v>5.1333333333333329</v>
      </c>
      <c r="F273" s="5"/>
      <c r="G273" s="5">
        <v>4.5999999999999996</v>
      </c>
      <c r="H273" s="6">
        <v>3.9159890000000002</v>
      </c>
    </row>
    <row r="274" spans="1:8" x14ac:dyDescent="0.3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4"/>
        <v>3.6333333333333333</v>
      </c>
      <c r="F274" s="5"/>
      <c r="G274" s="5">
        <v>4.8</v>
      </c>
      <c r="H274" s="6">
        <v>4.1085700000000003</v>
      </c>
    </row>
    <row r="275" spans="1:8" x14ac:dyDescent="0.3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4"/>
        <v>5.0666666666666664</v>
      </c>
      <c r="F275" s="5"/>
      <c r="G275" s="5">
        <v>4.2</v>
      </c>
      <c r="H275" s="6">
        <v>4.3209530000000003</v>
      </c>
    </row>
    <row r="276" spans="1:8" x14ac:dyDescent="0.3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4"/>
        <v>6.0333333333333341</v>
      </c>
      <c r="F276" s="5"/>
      <c r="G276" s="5">
        <v>4.5999999999999996</v>
      </c>
      <c r="H276" s="6">
        <v>5.25373</v>
      </c>
    </row>
    <row r="277" spans="1:8" x14ac:dyDescent="0.3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4"/>
        <v>5.5333333333333341</v>
      </c>
      <c r="F277" s="5"/>
      <c r="G277" s="5">
        <v>5.5</v>
      </c>
      <c r="H277" s="6">
        <v>6.8842639999999999</v>
      </c>
    </row>
    <row r="278" spans="1:8" x14ac:dyDescent="0.3">
      <c r="A278" s="2">
        <v>45515</v>
      </c>
      <c r="B278" s="5">
        <v>11</v>
      </c>
      <c r="C278" s="5">
        <v>6.2</v>
      </c>
      <c r="D278" s="5">
        <v>2.5</v>
      </c>
      <c r="E278" s="5">
        <f t="shared" si="4"/>
        <v>6.5666666666666664</v>
      </c>
      <c r="F278" s="5"/>
      <c r="G278" s="5">
        <v>5.4</v>
      </c>
      <c r="H278" s="6">
        <v>7.8409690000000003</v>
      </c>
    </row>
    <row r="279" spans="1:8" x14ac:dyDescent="0.3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4"/>
        <v>10.233333333333333</v>
      </c>
      <c r="F279" s="5"/>
      <c r="G279" s="5">
        <v>6.6</v>
      </c>
      <c r="H279" s="6">
        <v>10.211202</v>
      </c>
    </row>
    <row r="280" spans="1:8" x14ac:dyDescent="0.3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4"/>
        <v>12.700000000000001</v>
      </c>
      <c r="F280" s="5"/>
      <c r="G280" s="5">
        <v>5.8</v>
      </c>
      <c r="H280" s="6">
        <v>9.3893360000000001</v>
      </c>
    </row>
    <row r="281" spans="1:8" x14ac:dyDescent="0.3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4"/>
        <v>7.5</v>
      </c>
      <c r="F281" s="5"/>
      <c r="G281" s="5">
        <v>5.0999999999999996</v>
      </c>
      <c r="H281" s="6">
        <v>8.7014739999999993</v>
      </c>
    </row>
    <row r="282" spans="1:8" x14ac:dyDescent="0.3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4"/>
        <v>3.2000000000000006</v>
      </c>
      <c r="F282" s="5"/>
      <c r="G282" s="5">
        <v>4.9000000000000004</v>
      </c>
      <c r="H282" s="6">
        <v>9.1754270000000009</v>
      </c>
    </row>
    <row r="283" spans="1:8" x14ac:dyDescent="0.3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4"/>
        <v>11</v>
      </c>
      <c r="F283" s="5"/>
      <c r="G283" s="5">
        <v>5.5</v>
      </c>
      <c r="H283" s="6">
        <v>9.7807589999999998</v>
      </c>
    </row>
    <row r="284" spans="1:8" x14ac:dyDescent="0.3">
      <c r="A284" s="2">
        <v>45515.25</v>
      </c>
      <c r="B284" s="5">
        <v>-6.3</v>
      </c>
      <c r="C284" s="5">
        <v>5</v>
      </c>
      <c r="D284" s="5">
        <v>6.3</v>
      </c>
      <c r="E284" s="5">
        <f t="shared" si="4"/>
        <v>1.6666666666666667</v>
      </c>
      <c r="F284" s="5"/>
      <c r="G284" s="5">
        <v>6.4</v>
      </c>
      <c r="H284" s="6">
        <v>10.516939000000001</v>
      </c>
    </row>
    <row r="285" spans="1:8" x14ac:dyDescent="0.3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4"/>
        <v>0.93333333333333302</v>
      </c>
      <c r="F285" s="5"/>
      <c r="G285" s="5">
        <v>9.1</v>
      </c>
      <c r="H285" s="6">
        <v>12.306907000000001</v>
      </c>
    </row>
    <row r="286" spans="1:8" x14ac:dyDescent="0.3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4"/>
        <v>9.9666666666666668</v>
      </c>
      <c r="F286" s="5"/>
      <c r="G286" s="5">
        <v>11.6</v>
      </c>
      <c r="H286" s="6">
        <v>13.750835</v>
      </c>
    </row>
    <row r="287" spans="1:8" x14ac:dyDescent="0.3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4"/>
        <v>12.033333333333331</v>
      </c>
      <c r="F287" s="5"/>
      <c r="G287" s="5">
        <v>15.1</v>
      </c>
      <c r="H287" s="6">
        <v>14.905813</v>
      </c>
    </row>
    <row r="288" spans="1:8" x14ac:dyDescent="0.3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4"/>
        <v>15.333333333333334</v>
      </c>
      <c r="F288" s="5"/>
      <c r="G288" s="5">
        <v>16.399999999999999</v>
      </c>
      <c r="H288" s="6">
        <v>15.801284000000001</v>
      </c>
    </row>
    <row r="289" spans="1:8" x14ac:dyDescent="0.3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4"/>
        <v>11.300000000000002</v>
      </c>
      <c r="F289" s="5"/>
      <c r="G289" s="5">
        <v>13.5</v>
      </c>
      <c r="H289" s="6">
        <v>14.179214</v>
      </c>
    </row>
    <row r="290" spans="1:8" x14ac:dyDescent="0.3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4"/>
        <v>14.766666666666667</v>
      </c>
      <c r="F290" s="5"/>
      <c r="G290" s="5">
        <v>12.4</v>
      </c>
      <c r="H290" s="6">
        <v>13.865822</v>
      </c>
    </row>
    <row r="291" spans="1:8" x14ac:dyDescent="0.3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4"/>
        <v>12.799999999999999</v>
      </c>
      <c r="F291" s="5"/>
      <c r="G291" s="5">
        <v>12.7</v>
      </c>
      <c r="H291" s="6">
        <v>14.639728</v>
      </c>
    </row>
    <row r="292" spans="1:8" x14ac:dyDescent="0.3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4"/>
        <v>7.9333333333333327</v>
      </c>
      <c r="F292" s="5"/>
      <c r="G292" s="5">
        <v>15.5</v>
      </c>
      <c r="H292" s="6">
        <v>17.132042999999999</v>
      </c>
    </row>
    <row r="293" spans="1:8" x14ac:dyDescent="0.3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4"/>
        <v>10.200000000000001</v>
      </c>
      <c r="F293" s="5"/>
      <c r="G293" s="5">
        <v>17.8</v>
      </c>
      <c r="H293" s="6">
        <v>17.884765999999999</v>
      </c>
    </row>
    <row r="294" spans="1:8" x14ac:dyDescent="0.3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4"/>
        <v>7</v>
      </c>
      <c r="F294" s="5"/>
      <c r="G294" s="5">
        <v>16.2</v>
      </c>
      <c r="H294" s="6">
        <v>12.763992999999999</v>
      </c>
    </row>
    <row r="295" spans="1:8" x14ac:dyDescent="0.3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4"/>
        <v>10.1</v>
      </c>
      <c r="F295" s="5"/>
      <c r="G295" s="5">
        <v>16.7</v>
      </c>
      <c r="H295" s="6">
        <v>15.353507</v>
      </c>
    </row>
    <row r="296" spans="1:8" x14ac:dyDescent="0.3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4"/>
        <v>13.4</v>
      </c>
      <c r="F296" s="5"/>
      <c r="G296" s="5">
        <v>18.600000000000001</v>
      </c>
      <c r="H296" s="6">
        <v>16.665123999999999</v>
      </c>
    </row>
    <row r="297" spans="1:8" x14ac:dyDescent="0.3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4"/>
        <v>14.299999999999999</v>
      </c>
      <c r="F297" s="5"/>
      <c r="G297" s="5">
        <v>19.100000000000001</v>
      </c>
      <c r="H297" s="6">
        <v>16.797615</v>
      </c>
    </row>
    <row r="298" spans="1:8" x14ac:dyDescent="0.3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4"/>
        <v>17.666666666666668</v>
      </c>
      <c r="F298" s="5"/>
      <c r="G298" s="5">
        <v>23.5</v>
      </c>
      <c r="H298" s="6">
        <v>20.064789999999999</v>
      </c>
    </row>
    <row r="299" spans="1:8" x14ac:dyDescent="0.3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4"/>
        <v>15</v>
      </c>
      <c r="F299" s="5"/>
      <c r="G299" s="5">
        <v>20.7</v>
      </c>
      <c r="H299" s="6">
        <v>18.435507000000001</v>
      </c>
    </row>
    <row r="300" spans="1:8" x14ac:dyDescent="0.3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4"/>
        <v>13.5</v>
      </c>
      <c r="F300" s="5"/>
      <c r="G300" s="5">
        <v>18.2</v>
      </c>
      <c r="H300" s="6">
        <v>16.669909000000001</v>
      </c>
    </row>
    <row r="301" spans="1:8" x14ac:dyDescent="0.3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4"/>
        <v>5.7333333333333334</v>
      </c>
      <c r="F301" s="5"/>
      <c r="G301" s="5">
        <v>17.7</v>
      </c>
      <c r="H301" s="6">
        <v>16.818096000000001</v>
      </c>
    </row>
    <row r="302" spans="1:8" x14ac:dyDescent="0.3">
      <c r="A302" s="2">
        <v>45516</v>
      </c>
      <c r="B302" s="5">
        <v>5.7</v>
      </c>
      <c r="C302" s="5">
        <v>14.7</v>
      </c>
      <c r="D302" s="5">
        <v>18.5</v>
      </c>
      <c r="E302" s="5">
        <f t="shared" si="4"/>
        <v>12.966666666666667</v>
      </c>
      <c r="F302" s="5"/>
      <c r="G302" s="5">
        <v>17.100000000000001</v>
      </c>
      <c r="H302" s="6">
        <v>17.031437</v>
      </c>
    </row>
    <row r="303" spans="1:8" x14ac:dyDescent="0.3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4"/>
        <v>12</v>
      </c>
      <c r="F303" s="5"/>
      <c r="G303" s="5">
        <v>17.5</v>
      </c>
      <c r="H303" s="6">
        <v>18.4734427</v>
      </c>
    </row>
    <row r="304" spans="1:8" x14ac:dyDescent="0.3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4"/>
        <v>18.766666666666666</v>
      </c>
      <c r="F304" s="5"/>
      <c r="G304" s="5">
        <v>16.100000000000001</v>
      </c>
      <c r="H304" s="6">
        <v>18.3418566</v>
      </c>
    </row>
    <row r="305" spans="1:8" x14ac:dyDescent="0.3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4"/>
        <v>12.566666666666668</v>
      </c>
      <c r="F305" s="5"/>
      <c r="G305" s="5">
        <v>15</v>
      </c>
      <c r="H305" s="6">
        <v>18.592177</v>
      </c>
    </row>
    <row r="306" spans="1:8" x14ac:dyDescent="0.3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4"/>
        <v>16.933333333333334</v>
      </c>
      <c r="F306" s="5"/>
      <c r="G306" s="5">
        <v>17.5</v>
      </c>
      <c r="H306" s="6">
        <v>22.119192999999999</v>
      </c>
    </row>
    <row r="307" spans="1:8" x14ac:dyDescent="0.3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4"/>
        <v>10.666666666666666</v>
      </c>
      <c r="F307" s="5"/>
      <c r="G307" s="5">
        <v>14.4</v>
      </c>
      <c r="H307" s="6">
        <v>18.269020999999999</v>
      </c>
    </row>
    <row r="308" spans="1:8" x14ac:dyDescent="0.3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4"/>
        <v>14.533333333333331</v>
      </c>
      <c r="F308" s="5"/>
      <c r="G308" s="5">
        <v>14.1</v>
      </c>
      <c r="H308" s="6">
        <v>18.577801999999998</v>
      </c>
    </row>
    <row r="309" spans="1:8" x14ac:dyDescent="0.3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4"/>
        <v>7.1000000000000005</v>
      </c>
      <c r="F309" s="5"/>
      <c r="G309" s="5">
        <v>17.2</v>
      </c>
      <c r="H309" s="6">
        <v>18.941473999999999</v>
      </c>
    </row>
    <row r="310" spans="1:8" x14ac:dyDescent="0.3">
      <c r="A310" s="2">
        <v>45516.333333333299</v>
      </c>
      <c r="B310" s="5"/>
      <c r="C310" s="5">
        <v>17.600000000000001</v>
      </c>
      <c r="D310" s="5"/>
      <c r="E310" s="5">
        <f t="shared" si="4"/>
        <v>17.600000000000001</v>
      </c>
      <c r="F310" s="5"/>
      <c r="G310" s="5">
        <v>18.7</v>
      </c>
      <c r="H310" s="6">
        <v>21.245909999999999</v>
      </c>
    </row>
    <row r="311" spans="1:8" x14ac:dyDescent="0.3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4"/>
        <v>13.066666666666668</v>
      </c>
      <c r="F311" s="5"/>
      <c r="G311" s="5">
        <v>21.6</v>
      </c>
      <c r="H311" s="6">
        <v>20.839755</v>
      </c>
    </row>
    <row r="312" spans="1:8" x14ac:dyDescent="0.3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4"/>
        <v>16.7</v>
      </c>
      <c r="F312" s="5"/>
      <c r="G312" s="5">
        <v>21</v>
      </c>
      <c r="H312" s="6">
        <v>20.308872999999998</v>
      </c>
    </row>
    <row r="313" spans="1:8" x14ac:dyDescent="0.3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4"/>
        <v>14.333333333333334</v>
      </c>
      <c r="F313" s="5"/>
      <c r="G313" s="5">
        <v>20.100000000000001</v>
      </c>
      <c r="H313" s="6">
        <v>18.812168</v>
      </c>
    </row>
    <row r="314" spans="1:8" x14ac:dyDescent="0.3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4"/>
        <v>12.766666666666666</v>
      </c>
      <c r="F314" s="5"/>
      <c r="G314" s="5">
        <v>16.5</v>
      </c>
      <c r="H314" s="6">
        <v>17.060500999999999</v>
      </c>
    </row>
    <row r="315" spans="1:8" x14ac:dyDescent="0.3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4"/>
        <v>12.266666666666666</v>
      </c>
      <c r="F315" s="5"/>
      <c r="G315" s="5">
        <v>17</v>
      </c>
      <c r="H315" s="6">
        <v>18.207597</v>
      </c>
    </row>
    <row r="316" spans="1:8" x14ac:dyDescent="0.3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4"/>
        <v>12.700000000000001</v>
      </c>
      <c r="F316" s="5"/>
      <c r="G316" s="5">
        <v>22.6</v>
      </c>
      <c r="H316" s="6">
        <v>19.630286999999999</v>
      </c>
    </row>
    <row r="317" spans="1:8" x14ac:dyDescent="0.3">
      <c r="A317" s="2">
        <v>45516.625</v>
      </c>
      <c r="B317" s="5">
        <v>7.2</v>
      </c>
      <c r="C317" s="5">
        <v>8</v>
      </c>
      <c r="D317" s="5">
        <v>9.4</v>
      </c>
      <c r="E317" s="5">
        <f t="shared" si="4"/>
        <v>8.2000000000000011</v>
      </c>
      <c r="F317" s="5"/>
      <c r="G317" s="5">
        <v>21.9</v>
      </c>
      <c r="H317" s="6">
        <v>20.231252000000001</v>
      </c>
    </row>
    <row r="318" spans="1:8" x14ac:dyDescent="0.3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4"/>
        <v>10.533333333333333</v>
      </c>
      <c r="F318" s="5"/>
      <c r="G318" s="5">
        <v>23.9</v>
      </c>
      <c r="H318" s="6">
        <v>20.959402999999998</v>
      </c>
    </row>
    <row r="319" spans="1:8" x14ac:dyDescent="0.3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4"/>
        <v>11.766666666666667</v>
      </c>
      <c r="F319" s="5"/>
      <c r="G319" s="5">
        <v>18.3</v>
      </c>
      <c r="H319" s="6">
        <v>17.872478999999998</v>
      </c>
    </row>
    <row r="320" spans="1:8" x14ac:dyDescent="0.3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4"/>
        <v>12.433333333333332</v>
      </c>
      <c r="F320" s="5"/>
      <c r="G320" s="5">
        <v>20</v>
      </c>
      <c r="H320" s="6">
        <v>17.962876999999999</v>
      </c>
    </row>
    <row r="321" spans="1:8" x14ac:dyDescent="0.3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4"/>
        <v>12.766666666666666</v>
      </c>
      <c r="F321" s="5"/>
      <c r="G321" s="5">
        <v>13.8</v>
      </c>
      <c r="H321" s="6">
        <v>13.983508</v>
      </c>
    </row>
    <row r="322" spans="1:8" x14ac:dyDescent="0.3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4"/>
        <v>8.2666666666666675</v>
      </c>
      <c r="F322" s="5"/>
      <c r="G322" s="5">
        <v>9.3000000000000007</v>
      </c>
      <c r="H322" s="6">
        <v>9.0767380000000006</v>
      </c>
    </row>
    <row r="323" spans="1:8" x14ac:dyDescent="0.3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5">AVERAGE(B323:D323)</f>
        <v>5.0333333333333341</v>
      </c>
      <c r="F323" s="5"/>
      <c r="G323" s="5">
        <v>12.8</v>
      </c>
      <c r="H323" s="6">
        <v>12.346622999999999</v>
      </c>
    </row>
    <row r="324" spans="1:8" x14ac:dyDescent="0.3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5"/>
        <v>9.8666666666666671</v>
      </c>
      <c r="F324" s="5"/>
      <c r="G324" s="5">
        <v>10.8</v>
      </c>
      <c r="H324" s="6">
        <v>9.7288460000000008</v>
      </c>
    </row>
    <row r="325" spans="1:8" x14ac:dyDescent="0.3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5"/>
        <v>9.8666666666666671</v>
      </c>
      <c r="F325" s="5"/>
      <c r="G325" s="5">
        <v>11.1</v>
      </c>
      <c r="H325" s="6">
        <v>10.084819</v>
      </c>
    </row>
    <row r="326" spans="1:8" x14ac:dyDescent="0.3">
      <c r="A326" s="2">
        <v>45517</v>
      </c>
      <c r="B326" s="5">
        <v>18.7</v>
      </c>
      <c r="C326" s="5">
        <v>6.6</v>
      </c>
      <c r="D326" s="5">
        <v>8.9</v>
      </c>
      <c r="E326" s="5">
        <f t="shared" si="5"/>
        <v>11.399999999999999</v>
      </c>
      <c r="F326" s="5"/>
      <c r="G326" s="5">
        <v>12.6</v>
      </c>
      <c r="H326" s="6">
        <v>11.592606</v>
      </c>
    </row>
    <row r="327" spans="1:8" x14ac:dyDescent="0.3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5"/>
        <v>13.566666666666668</v>
      </c>
      <c r="F327" s="5"/>
      <c r="G327" s="5">
        <v>13</v>
      </c>
      <c r="H327" s="6">
        <v>12.81409</v>
      </c>
    </row>
    <row r="328" spans="1:8" x14ac:dyDescent="0.3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5"/>
        <v>12.366666666666665</v>
      </c>
      <c r="F328" s="5"/>
      <c r="G328" s="5">
        <v>12.8</v>
      </c>
      <c r="H328" s="6">
        <v>13.294776000000001</v>
      </c>
    </row>
    <row r="329" spans="1:8" x14ac:dyDescent="0.3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5"/>
        <v>6.4333333333333336</v>
      </c>
      <c r="F329" s="5"/>
      <c r="G329" s="5">
        <v>11.6</v>
      </c>
      <c r="H329" s="6">
        <v>13.026275</v>
      </c>
    </row>
    <row r="330" spans="1:8" x14ac:dyDescent="0.3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5"/>
        <v>6.9666666666666677</v>
      </c>
      <c r="F330" s="5"/>
      <c r="G330" s="5">
        <v>11.8</v>
      </c>
      <c r="H330" s="6">
        <v>13.768749</v>
      </c>
    </row>
    <row r="331" spans="1:8" x14ac:dyDescent="0.3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5"/>
        <v>12.733333333333334</v>
      </c>
      <c r="F331" s="5"/>
      <c r="G331" s="5">
        <v>11.3</v>
      </c>
      <c r="H331" s="6">
        <v>13.451539</v>
      </c>
    </row>
    <row r="332" spans="1:8" x14ac:dyDescent="0.3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5"/>
        <v>11.066666666666668</v>
      </c>
      <c r="F332" s="5"/>
      <c r="G332" s="5">
        <v>11.5</v>
      </c>
      <c r="H332" s="6">
        <v>13.471572999999999</v>
      </c>
    </row>
    <row r="333" spans="1:8" x14ac:dyDescent="0.3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5"/>
        <v>7.7</v>
      </c>
      <c r="F333" s="5"/>
      <c r="G333" s="5">
        <v>15.2</v>
      </c>
      <c r="H333" s="6">
        <v>15.661929000000001</v>
      </c>
    </row>
    <row r="334" spans="1:8" x14ac:dyDescent="0.3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5"/>
        <v>13.6</v>
      </c>
      <c r="F334" s="5"/>
      <c r="G334" s="5">
        <v>16.899999999999999</v>
      </c>
      <c r="H334" s="6">
        <v>14.999793</v>
      </c>
    </row>
    <row r="335" spans="1:8" x14ac:dyDescent="0.3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5"/>
        <v>12.066666666666668</v>
      </c>
      <c r="F335" s="5"/>
      <c r="G335" s="5">
        <v>17.7</v>
      </c>
      <c r="H335" s="6">
        <v>15.779616000000001</v>
      </c>
    </row>
    <row r="336" spans="1:8" x14ac:dyDescent="0.3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5"/>
        <v>8.7999999999999989</v>
      </c>
      <c r="F336" s="5"/>
      <c r="G336" s="5">
        <v>16.7</v>
      </c>
      <c r="H336" s="6">
        <v>14.994014</v>
      </c>
    </row>
    <row r="337" spans="1:8" x14ac:dyDescent="0.3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5"/>
        <v>7.7333333333333334</v>
      </c>
      <c r="F337" s="5"/>
      <c r="G337" s="5">
        <v>14.5</v>
      </c>
      <c r="H337" s="6">
        <v>14.498436</v>
      </c>
    </row>
    <row r="338" spans="1:8" x14ac:dyDescent="0.3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5"/>
        <v>8.2333333333333325</v>
      </c>
      <c r="F338" s="5"/>
      <c r="G338" s="5">
        <v>14.3</v>
      </c>
      <c r="H338" s="6">
        <v>13.823623</v>
      </c>
    </row>
    <row r="339" spans="1:8" x14ac:dyDescent="0.3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5"/>
        <v>9.6</v>
      </c>
      <c r="F339" s="5"/>
      <c r="G339" s="5">
        <v>14.3</v>
      </c>
      <c r="H339" s="6">
        <v>13.036282999999999</v>
      </c>
    </row>
    <row r="340" spans="1:8" x14ac:dyDescent="0.3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5"/>
        <v>11.433333333333332</v>
      </c>
      <c r="F340" s="5"/>
      <c r="G340" s="5">
        <v>15.5</v>
      </c>
      <c r="H340" s="6">
        <v>13.893181</v>
      </c>
    </row>
    <row r="341" spans="1:8" x14ac:dyDescent="0.3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5"/>
        <v>10.3</v>
      </c>
      <c r="F341" s="5"/>
      <c r="G341" s="5">
        <v>17.8</v>
      </c>
      <c r="H341" s="6">
        <v>15.219751</v>
      </c>
    </row>
    <row r="342" spans="1:8" x14ac:dyDescent="0.3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5"/>
        <v>9.5333333333333332</v>
      </c>
      <c r="F342" s="5"/>
      <c r="G342" s="5">
        <v>16.3</v>
      </c>
      <c r="H342" s="6">
        <v>14.384859000000001</v>
      </c>
    </row>
    <row r="343" spans="1:8" x14ac:dyDescent="0.3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5"/>
        <v>2.8666666666666667</v>
      </c>
      <c r="F343" s="5"/>
      <c r="G343" s="5">
        <v>19</v>
      </c>
      <c r="H343" s="6">
        <v>16.561934999999998</v>
      </c>
    </row>
    <row r="344" spans="1:8" x14ac:dyDescent="0.3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5"/>
        <v>4.8000000000000007</v>
      </c>
      <c r="F344" s="5"/>
      <c r="G344" s="5">
        <v>12.7</v>
      </c>
      <c r="H344" s="6">
        <v>12.411564</v>
      </c>
    </row>
    <row r="345" spans="1:8" x14ac:dyDescent="0.3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5"/>
        <v>9.2999999999999989</v>
      </c>
      <c r="F345" s="5"/>
      <c r="G345" s="5">
        <v>8.6999999999999993</v>
      </c>
      <c r="H345" s="6">
        <v>8.3328319999999998</v>
      </c>
    </row>
    <row r="346" spans="1:8" x14ac:dyDescent="0.3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5"/>
        <v>4.7666666666666666</v>
      </c>
      <c r="F346" s="5"/>
      <c r="G346" s="5">
        <v>5.0999999999999996</v>
      </c>
      <c r="H346" s="6">
        <v>4.9853610000000002</v>
      </c>
    </row>
    <row r="347" spans="1:8" x14ac:dyDescent="0.3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5"/>
        <v>3.7666666666666671</v>
      </c>
      <c r="F347" s="5"/>
      <c r="G347" s="5">
        <v>4.0999999999999996</v>
      </c>
      <c r="H347" s="6">
        <v>3.4734080000000001</v>
      </c>
    </row>
    <row r="348" spans="1:8" x14ac:dyDescent="0.3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5"/>
        <v>5.2</v>
      </c>
      <c r="F348" s="5"/>
      <c r="G348" s="5">
        <v>3.7</v>
      </c>
      <c r="H348" s="6">
        <v>2.9211399999999998</v>
      </c>
    </row>
    <row r="349" spans="1:8" x14ac:dyDescent="0.3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5"/>
        <v>5.9666666666666677</v>
      </c>
      <c r="F349" s="5"/>
      <c r="G349" s="5">
        <v>5.5</v>
      </c>
      <c r="H349" s="6">
        <v>4.8809075999999996</v>
      </c>
    </row>
    <row r="350" spans="1:8" x14ac:dyDescent="0.3">
      <c r="A350" s="2">
        <v>45518</v>
      </c>
      <c r="B350" s="5">
        <v>4.5</v>
      </c>
      <c r="C350" s="5">
        <v>5.7</v>
      </c>
      <c r="D350" s="5">
        <v>3</v>
      </c>
      <c r="E350" s="5">
        <f t="shared" si="5"/>
        <v>4.3999999999999995</v>
      </c>
      <c r="F350" s="5"/>
      <c r="G350" s="5">
        <v>7.7</v>
      </c>
      <c r="H350" s="6">
        <v>8.8638320000000004</v>
      </c>
    </row>
    <row r="351" spans="1:8" x14ac:dyDescent="0.3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5"/>
        <v>2.3666666666666667</v>
      </c>
      <c r="F351" s="5"/>
      <c r="G351" s="5">
        <v>5.3</v>
      </c>
      <c r="H351" s="6">
        <v>6.2273649999999998</v>
      </c>
    </row>
    <row r="352" spans="1:8" x14ac:dyDescent="0.3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5"/>
        <v>7.1000000000000005</v>
      </c>
      <c r="F352" s="5"/>
      <c r="G352" s="5">
        <v>5.2</v>
      </c>
      <c r="H352" s="6">
        <v>7.2001958999999998</v>
      </c>
    </row>
    <row r="353" spans="1:8" x14ac:dyDescent="0.3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5"/>
        <v>6.7333333333333334</v>
      </c>
      <c r="F353" s="5"/>
      <c r="G353" s="5">
        <v>7.1</v>
      </c>
      <c r="H353" s="6">
        <v>9.8789060000000006</v>
      </c>
    </row>
    <row r="354" spans="1:8" x14ac:dyDescent="0.3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5"/>
        <v>10.333333333333334</v>
      </c>
      <c r="F354" s="5"/>
      <c r="G354" s="5">
        <v>6.6</v>
      </c>
      <c r="H354" s="6">
        <v>10.277198</v>
      </c>
    </row>
    <row r="355" spans="1:8" x14ac:dyDescent="0.3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5"/>
        <v>5.6000000000000005</v>
      </c>
      <c r="F355" s="5"/>
      <c r="G355" s="5">
        <v>5.6</v>
      </c>
      <c r="H355" s="6">
        <v>9.8061620000000005</v>
      </c>
    </row>
    <row r="356" spans="1:8" x14ac:dyDescent="0.3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5"/>
        <v>7.9666666666666659</v>
      </c>
      <c r="F356" s="5"/>
      <c r="G356" s="5">
        <v>7.1</v>
      </c>
      <c r="H356" s="6">
        <v>10.075672000000001</v>
      </c>
    </row>
    <row r="357" spans="1:8" x14ac:dyDescent="0.3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5"/>
        <v>2.6</v>
      </c>
      <c r="F357" s="5"/>
      <c r="G357" s="5">
        <v>8.6999999999999993</v>
      </c>
      <c r="H357" s="6">
        <v>11.225111</v>
      </c>
    </row>
    <row r="358" spans="1:8" x14ac:dyDescent="0.3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5"/>
        <v>1.6666666666666667</v>
      </c>
      <c r="F358" s="5"/>
      <c r="G358" s="5">
        <v>10.8</v>
      </c>
      <c r="H358" s="6">
        <v>10.908306</v>
      </c>
    </row>
    <row r="359" spans="1:8" x14ac:dyDescent="0.3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5"/>
        <v>5.6333333333333329</v>
      </c>
      <c r="F359" s="5"/>
      <c r="G359" s="5">
        <v>12.5</v>
      </c>
      <c r="H359" s="6">
        <v>11.98704</v>
      </c>
    </row>
    <row r="360" spans="1:8" x14ac:dyDescent="0.3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5"/>
        <v>12.766666666666666</v>
      </c>
      <c r="F360" s="5"/>
      <c r="G360" s="5">
        <v>13.1</v>
      </c>
      <c r="H360" s="6">
        <v>11.831939</v>
      </c>
    </row>
    <row r="361" spans="1:8" x14ac:dyDescent="0.3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5"/>
        <v>12.466666666666667</v>
      </c>
      <c r="F361" s="5"/>
      <c r="G361" s="5">
        <v>12.2</v>
      </c>
      <c r="H361" s="6">
        <v>11.730264999999999</v>
      </c>
    </row>
    <row r="362" spans="1:8" x14ac:dyDescent="0.3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5"/>
        <v>7.5666666666666673</v>
      </c>
      <c r="F362" s="5"/>
      <c r="G362" s="5">
        <v>12.5</v>
      </c>
      <c r="H362" s="6">
        <v>11.816791</v>
      </c>
    </row>
    <row r="363" spans="1:8" x14ac:dyDescent="0.3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5"/>
        <v>5.9666666666666677</v>
      </c>
      <c r="F363" s="5"/>
      <c r="G363" s="5">
        <v>11.2</v>
      </c>
      <c r="H363" s="6">
        <v>10.826732</v>
      </c>
    </row>
    <row r="364" spans="1:8" x14ac:dyDescent="0.3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5"/>
        <v>5.1000000000000005</v>
      </c>
      <c r="F364" s="5"/>
      <c r="G364" s="5">
        <v>6.9</v>
      </c>
      <c r="H364" s="6">
        <v>8.4915959999999995</v>
      </c>
    </row>
    <row r="365" spans="1:8" x14ac:dyDescent="0.3">
      <c r="A365" s="2">
        <v>45518.625</v>
      </c>
      <c r="B365" s="5">
        <v>5</v>
      </c>
      <c r="C365" s="5">
        <v>6.2</v>
      </c>
      <c r="D365" s="5">
        <v>6.8</v>
      </c>
      <c r="E365" s="5">
        <f t="shared" si="5"/>
        <v>6</v>
      </c>
      <c r="F365" s="5"/>
      <c r="G365" s="5">
        <v>11.5</v>
      </c>
      <c r="H365" s="6">
        <v>9.4685769999999998</v>
      </c>
    </row>
    <row r="366" spans="1:8" x14ac:dyDescent="0.3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5"/>
        <v>10.333333333333334</v>
      </c>
      <c r="F366" s="5"/>
      <c r="G366" s="5">
        <v>10.9</v>
      </c>
      <c r="H366" s="6">
        <v>9.985106</v>
      </c>
    </row>
    <row r="367" spans="1:8" x14ac:dyDescent="0.3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5"/>
        <v>11.800000000000002</v>
      </c>
      <c r="F367" s="5"/>
      <c r="G367" s="5">
        <v>10.7</v>
      </c>
      <c r="H367" s="6">
        <v>10.423715</v>
      </c>
    </row>
    <row r="368" spans="1:8" x14ac:dyDescent="0.3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5"/>
        <v>9.5666666666666664</v>
      </c>
      <c r="F368" s="5"/>
      <c r="G368" s="5">
        <v>8.8000000000000007</v>
      </c>
      <c r="H368" s="6">
        <v>8.1082509999999992</v>
      </c>
    </row>
    <row r="369" spans="1:8" x14ac:dyDescent="0.3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5"/>
        <v>10.6</v>
      </c>
      <c r="F369" s="5"/>
      <c r="G369" s="5">
        <v>10.199999999999999</v>
      </c>
      <c r="H369" s="6">
        <v>9.5794010000000007</v>
      </c>
    </row>
    <row r="370" spans="1:8" x14ac:dyDescent="0.3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5"/>
        <v>7.6333333333333329</v>
      </c>
      <c r="F370" s="5"/>
      <c r="G370" s="5">
        <v>10.3</v>
      </c>
      <c r="H370" s="6">
        <v>9.6853280000000002</v>
      </c>
    </row>
    <row r="371" spans="1:8" x14ac:dyDescent="0.3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5"/>
        <v>7.6000000000000005</v>
      </c>
      <c r="F371" s="5"/>
      <c r="G371" s="5">
        <v>9.9</v>
      </c>
      <c r="H371" s="6">
        <v>9.5812150000000003</v>
      </c>
    </row>
    <row r="372" spans="1:8" x14ac:dyDescent="0.3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5"/>
        <v>6.1333333333333329</v>
      </c>
      <c r="F372" s="5"/>
      <c r="G372" s="5">
        <v>10.9</v>
      </c>
      <c r="H372" s="6">
        <v>9.8757000000000001</v>
      </c>
    </row>
    <row r="373" spans="1:8" x14ac:dyDescent="0.3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5"/>
        <v>8.0666666666666682</v>
      </c>
      <c r="F373" s="5"/>
      <c r="G373" s="5">
        <v>9.6999999999999993</v>
      </c>
      <c r="H373" s="6">
        <v>9.1437240000000006</v>
      </c>
    </row>
    <row r="374" spans="1:8" x14ac:dyDescent="0.3">
      <c r="A374" s="2">
        <v>45519</v>
      </c>
      <c r="B374" s="5">
        <v>16</v>
      </c>
      <c r="C374" s="5">
        <v>7.2</v>
      </c>
      <c r="D374" s="5">
        <v>10.6</v>
      </c>
      <c r="E374" s="5">
        <f t="shared" si="5"/>
        <v>11.266666666666666</v>
      </c>
      <c r="F374" s="5"/>
      <c r="G374" s="5">
        <v>9.9</v>
      </c>
      <c r="H374" s="6">
        <v>9.9450710000000004</v>
      </c>
    </row>
    <row r="375" spans="1:8" x14ac:dyDescent="0.3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5"/>
        <v>7</v>
      </c>
      <c r="F375" s="5"/>
      <c r="G375" s="5">
        <v>9.4</v>
      </c>
      <c r="H375" s="6">
        <v>10.088994</v>
      </c>
    </row>
    <row r="376" spans="1:8" x14ac:dyDescent="0.3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5"/>
        <v>8.4666666666666668</v>
      </c>
      <c r="F376" s="5"/>
      <c r="G376" s="5">
        <v>8.5</v>
      </c>
      <c r="H376" s="6">
        <v>10.038774</v>
      </c>
    </row>
    <row r="377" spans="1:8" x14ac:dyDescent="0.3">
      <c r="A377" s="2">
        <v>45519.125</v>
      </c>
      <c r="B377" s="5">
        <v>12.7</v>
      </c>
      <c r="C377" s="5">
        <v>5.3</v>
      </c>
      <c r="D377" s="5">
        <v>7</v>
      </c>
      <c r="E377" s="5">
        <f t="shared" si="5"/>
        <v>8.3333333333333339</v>
      </c>
      <c r="F377" s="5"/>
      <c r="G377" s="5">
        <v>8.1999999999999993</v>
      </c>
      <c r="H377" s="6">
        <v>9.9495000000000005</v>
      </c>
    </row>
    <row r="378" spans="1:8" x14ac:dyDescent="0.3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5"/>
        <v>4.5</v>
      </c>
      <c r="F378" s="5"/>
      <c r="G378" s="5">
        <v>7.4</v>
      </c>
      <c r="H378" s="6">
        <v>9.5303760000000004</v>
      </c>
    </row>
    <row r="379" spans="1:8" x14ac:dyDescent="0.3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5"/>
        <v>11.033333333333333</v>
      </c>
      <c r="F379" s="5"/>
      <c r="G379" s="5">
        <v>7.1</v>
      </c>
      <c r="H379" s="6">
        <v>9.7870930000000005</v>
      </c>
    </row>
    <row r="380" spans="1:8" x14ac:dyDescent="0.3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5"/>
        <v>5.1000000000000005</v>
      </c>
      <c r="F380" s="5"/>
      <c r="G380" s="5">
        <v>8.3000000000000007</v>
      </c>
      <c r="H380" s="6">
        <v>10.372496999999999</v>
      </c>
    </row>
    <row r="381" spans="1:8" x14ac:dyDescent="0.3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5"/>
        <v>2.2333333333333329</v>
      </c>
      <c r="F381" s="5"/>
      <c r="G381" s="5">
        <v>10</v>
      </c>
      <c r="H381" s="6">
        <v>11.462369000000001</v>
      </c>
    </row>
    <row r="382" spans="1:8" x14ac:dyDescent="0.3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5"/>
        <v>10.6</v>
      </c>
      <c r="F382" s="5"/>
      <c r="G382" s="5">
        <v>13.2</v>
      </c>
      <c r="H382" s="6">
        <v>12.474981</v>
      </c>
    </row>
    <row r="383" spans="1:8" x14ac:dyDescent="0.3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5"/>
        <v>12.5</v>
      </c>
      <c r="F383" s="5"/>
      <c r="G383" s="5">
        <v>13.5</v>
      </c>
      <c r="H383" s="6">
        <v>12.549775</v>
      </c>
    </row>
    <row r="384" spans="1:8" x14ac:dyDescent="0.3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5"/>
        <v>10.266666666666667</v>
      </c>
      <c r="F384" s="5"/>
      <c r="G384" s="5">
        <v>12.9</v>
      </c>
      <c r="H384" s="6">
        <v>12.616659</v>
      </c>
    </row>
    <row r="385" spans="1:8" x14ac:dyDescent="0.3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5"/>
        <v>7.7666666666666666</v>
      </c>
      <c r="F385" s="5"/>
      <c r="G385" s="5">
        <v>12.7</v>
      </c>
      <c r="H385" s="6">
        <v>12.726086</v>
      </c>
    </row>
    <row r="386" spans="1:8" x14ac:dyDescent="0.3">
      <c r="A386" s="2">
        <v>45519.5</v>
      </c>
      <c r="B386" s="5">
        <v>5.2</v>
      </c>
      <c r="C386" s="5">
        <v>11.6</v>
      </c>
      <c r="D386" s="5">
        <v>8</v>
      </c>
      <c r="E386" s="5">
        <f t="shared" si="5"/>
        <v>8.2666666666666675</v>
      </c>
      <c r="F386" s="5"/>
      <c r="G386" s="5">
        <v>10.8</v>
      </c>
      <c r="H386" s="6">
        <v>11.921011</v>
      </c>
    </row>
    <row r="387" spans="1:8" x14ac:dyDescent="0.3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6">AVERAGE(B387:D387)</f>
        <v>7.666666666666667</v>
      </c>
      <c r="F387" s="5"/>
      <c r="G387" s="5">
        <v>8.3000000000000007</v>
      </c>
      <c r="H387" s="6">
        <v>10.766063000000001</v>
      </c>
    </row>
    <row r="388" spans="1:8" x14ac:dyDescent="0.3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6"/>
        <v>6.0666666666666664</v>
      </c>
      <c r="F388" s="5"/>
      <c r="G388" s="5">
        <v>7.9</v>
      </c>
      <c r="H388" s="6">
        <v>11.20017</v>
      </c>
    </row>
    <row r="389" spans="1:8" x14ac:dyDescent="0.3">
      <c r="A389" s="2">
        <v>45519.625</v>
      </c>
      <c r="B389" s="5">
        <v>8.5</v>
      </c>
      <c r="C389" s="5">
        <v>7.3</v>
      </c>
      <c r="D389" s="5">
        <v>4</v>
      </c>
      <c r="E389" s="5">
        <f t="shared" si="6"/>
        <v>6.6000000000000005</v>
      </c>
      <c r="F389" s="5"/>
      <c r="G389" s="5">
        <v>9.1</v>
      </c>
      <c r="H389" s="6">
        <v>12.268178000000001</v>
      </c>
    </row>
    <row r="390" spans="1:8" x14ac:dyDescent="0.3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6"/>
        <v>9.4</v>
      </c>
      <c r="F390" s="5"/>
      <c r="G390" s="5">
        <v>13.9</v>
      </c>
      <c r="H390" s="6">
        <v>16.794222000000001</v>
      </c>
    </row>
    <row r="391" spans="1:8" x14ac:dyDescent="0.3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6"/>
        <v>10.566666666666666</v>
      </c>
      <c r="F391" s="5"/>
      <c r="G391" s="5">
        <v>11.8</v>
      </c>
      <c r="H391" s="6">
        <v>13.675379</v>
      </c>
    </row>
    <row r="392" spans="1:8" x14ac:dyDescent="0.3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6"/>
        <v>12.100000000000001</v>
      </c>
      <c r="F392" s="5"/>
      <c r="G392" s="5">
        <v>21</v>
      </c>
      <c r="H392" s="6">
        <v>17.036539999999999</v>
      </c>
    </row>
    <row r="393" spans="1:8" x14ac:dyDescent="0.3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6"/>
        <v>17.933333333333334</v>
      </c>
      <c r="F393" s="5"/>
      <c r="G393" s="5">
        <v>19.8</v>
      </c>
      <c r="H393" s="6">
        <v>16.419651999999999</v>
      </c>
    </row>
    <row r="394" spans="1:8" x14ac:dyDescent="0.3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6"/>
        <v>11</v>
      </c>
      <c r="F394" s="5"/>
      <c r="G394" s="5">
        <v>12.2</v>
      </c>
      <c r="H394" s="6">
        <v>11.334104999999999</v>
      </c>
    </row>
    <row r="395" spans="1:8" x14ac:dyDescent="0.3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6"/>
        <v>6.2</v>
      </c>
      <c r="F395" s="5"/>
      <c r="G395" s="5">
        <v>9.6</v>
      </c>
      <c r="H395" s="6">
        <v>9.1160250000000005</v>
      </c>
    </row>
    <row r="396" spans="1:8" x14ac:dyDescent="0.3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6"/>
        <v>4.9333333333333336</v>
      </c>
      <c r="F396" s="5"/>
      <c r="G396" s="5">
        <v>7.6</v>
      </c>
      <c r="H396" s="6">
        <v>7.4267609999999999</v>
      </c>
    </row>
    <row r="397" spans="1:8" x14ac:dyDescent="0.3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6"/>
        <v>4.8666666666666671</v>
      </c>
      <c r="F397" s="5"/>
      <c r="G397" s="5">
        <v>7.6</v>
      </c>
      <c r="H397" s="6">
        <v>7.5045630000000001</v>
      </c>
    </row>
    <row r="398" spans="1:8" x14ac:dyDescent="0.3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6"/>
        <v>4.3666666666666663</v>
      </c>
      <c r="F398" s="5"/>
      <c r="G398" s="5">
        <v>7.3</v>
      </c>
      <c r="H398" s="6">
        <v>6.6718580000000003</v>
      </c>
    </row>
    <row r="399" spans="1:8" x14ac:dyDescent="0.3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6"/>
        <v>5.2666666666666666</v>
      </c>
      <c r="F399" s="5"/>
      <c r="G399" s="5">
        <v>7.3</v>
      </c>
      <c r="H399" s="6">
        <v>6.6943780000000004</v>
      </c>
    </row>
    <row r="400" spans="1:8" x14ac:dyDescent="0.3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6"/>
        <v>10</v>
      </c>
      <c r="F400" s="5"/>
      <c r="G400" s="5">
        <v>8.3000000000000007</v>
      </c>
      <c r="H400" s="6">
        <v>7.7216089999999999</v>
      </c>
    </row>
    <row r="401" spans="1:8" x14ac:dyDescent="0.3">
      <c r="A401" s="2">
        <v>45520.125</v>
      </c>
      <c r="B401" s="5">
        <v>14.9</v>
      </c>
      <c r="C401" s="5">
        <v>1.8</v>
      </c>
      <c r="D401" s="5">
        <v>7</v>
      </c>
      <c r="E401" s="5">
        <f t="shared" si="6"/>
        <v>7.8999999999999995</v>
      </c>
      <c r="F401" s="5"/>
      <c r="G401" s="5">
        <v>6.8</v>
      </c>
      <c r="H401" s="6">
        <v>7.0399089999999998</v>
      </c>
    </row>
    <row r="402" spans="1:8" x14ac:dyDescent="0.3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6"/>
        <v>5.333333333333333</v>
      </c>
      <c r="F402" s="5"/>
      <c r="G402" s="5">
        <v>7</v>
      </c>
      <c r="H402" s="6">
        <v>6.7718369999999997</v>
      </c>
    </row>
    <row r="403" spans="1:8" x14ac:dyDescent="0.3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6"/>
        <v>2.6333333333333333</v>
      </c>
      <c r="F403" s="5"/>
      <c r="G403" s="5">
        <v>6.7</v>
      </c>
      <c r="H403" s="6">
        <v>7.0257990000000001</v>
      </c>
    </row>
    <row r="404" spans="1:8" x14ac:dyDescent="0.3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6"/>
        <v>5.166666666666667</v>
      </c>
      <c r="F404" s="5"/>
      <c r="G404" s="5">
        <v>6.7</v>
      </c>
      <c r="H404" s="6">
        <v>7.2082680000000003</v>
      </c>
    </row>
    <row r="405" spans="1:8" x14ac:dyDescent="0.3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6"/>
        <v>2.7000000000000006</v>
      </c>
      <c r="F405" s="5"/>
      <c r="G405" s="5">
        <v>8.1999999999999993</v>
      </c>
      <c r="H405" s="6">
        <v>8.0531059999999997</v>
      </c>
    </row>
    <row r="406" spans="1:8" x14ac:dyDescent="0.3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6"/>
        <v>4.4666666666666668</v>
      </c>
      <c r="F406" s="5"/>
      <c r="G406" s="5">
        <v>9.3000000000000007</v>
      </c>
      <c r="H406" s="6">
        <v>8.8237039999999993</v>
      </c>
    </row>
    <row r="407" spans="1:8" x14ac:dyDescent="0.3">
      <c r="A407" s="2">
        <v>45520.375</v>
      </c>
      <c r="B407" s="5">
        <v>-0.7</v>
      </c>
      <c r="C407" s="5">
        <v>9</v>
      </c>
      <c r="D407" s="5">
        <v>6.7</v>
      </c>
      <c r="E407" s="5">
        <f t="shared" si="6"/>
        <v>5</v>
      </c>
      <c r="F407" s="5"/>
      <c r="G407" s="5">
        <v>7</v>
      </c>
      <c r="H407" s="6">
        <v>7.5936919999999999</v>
      </c>
    </row>
    <row r="408" spans="1:8" x14ac:dyDescent="0.3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6"/>
        <v>3.3333333333333335</v>
      </c>
      <c r="F408" s="5"/>
      <c r="G408" s="5">
        <v>5.3</v>
      </c>
      <c r="H408" s="6">
        <v>6.4130130000000003</v>
      </c>
    </row>
    <row r="409" spans="1:8" x14ac:dyDescent="0.3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6"/>
        <v>1.2000000000000002</v>
      </c>
      <c r="F409" s="5"/>
      <c r="G409" s="5">
        <v>4.0999999999999996</v>
      </c>
      <c r="H409" s="6">
        <v>5.9454890000000002</v>
      </c>
    </row>
    <row r="410" spans="1:8" x14ac:dyDescent="0.3">
      <c r="A410" s="2">
        <v>45520.5</v>
      </c>
      <c r="B410" s="5">
        <v>3.7</v>
      </c>
      <c r="C410" s="5">
        <v>4.8</v>
      </c>
      <c r="D410" s="5">
        <v>0.5</v>
      </c>
      <c r="E410" s="5">
        <f t="shared" si="6"/>
        <v>3</v>
      </c>
      <c r="F410" s="5"/>
      <c r="G410" s="5">
        <v>4.9000000000000004</v>
      </c>
      <c r="H410" s="6">
        <v>6.8853710000000001</v>
      </c>
    </row>
    <row r="411" spans="1:8" x14ac:dyDescent="0.3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6"/>
        <v>4.333333333333333</v>
      </c>
      <c r="F411" s="5"/>
      <c r="G411" s="5">
        <v>6.5</v>
      </c>
      <c r="H411" s="6">
        <v>9.0003869999999999</v>
      </c>
    </row>
    <row r="412" spans="1:8" x14ac:dyDescent="0.3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6"/>
        <v>5.333333333333333</v>
      </c>
      <c r="F412" s="5"/>
      <c r="G412" s="5">
        <v>7.9</v>
      </c>
      <c r="H412" s="6">
        <v>10.094941</v>
      </c>
    </row>
    <row r="413" spans="1:8" x14ac:dyDescent="0.3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6"/>
        <v>5.5</v>
      </c>
      <c r="F413" s="5"/>
      <c r="G413" s="5">
        <v>9.1999999999999993</v>
      </c>
      <c r="H413" s="6">
        <v>10.146031000000001</v>
      </c>
    </row>
    <row r="414" spans="1:8" x14ac:dyDescent="0.3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6"/>
        <v>9.8000000000000007</v>
      </c>
      <c r="F414" s="5"/>
      <c r="G414" s="5">
        <v>7.9</v>
      </c>
      <c r="H414" s="6">
        <v>9.9102449999999997</v>
      </c>
    </row>
    <row r="415" spans="1:8" x14ac:dyDescent="0.3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6"/>
        <v>8.9333333333333336</v>
      </c>
      <c r="F415" s="5"/>
      <c r="G415" s="5">
        <v>7.2</v>
      </c>
      <c r="H415" s="6">
        <v>10.248182999999999</v>
      </c>
    </row>
    <row r="416" spans="1:8" x14ac:dyDescent="0.3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6"/>
        <v>7.6000000000000005</v>
      </c>
      <c r="F416" s="5"/>
      <c r="G416" s="5">
        <v>11.8</v>
      </c>
      <c r="H416" s="6">
        <v>10.851186999999999</v>
      </c>
    </row>
    <row r="417" spans="1:8" x14ac:dyDescent="0.3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6"/>
        <v>12.5</v>
      </c>
      <c r="F417" s="5"/>
      <c r="G417" s="5">
        <v>11.9</v>
      </c>
      <c r="H417" s="6">
        <v>10.904242999999999</v>
      </c>
    </row>
    <row r="418" spans="1:8" x14ac:dyDescent="0.3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6"/>
        <v>10.166666666666666</v>
      </c>
      <c r="F418" s="5"/>
      <c r="G418" s="5">
        <v>11.7</v>
      </c>
      <c r="H418" s="6">
        <v>10.931566</v>
      </c>
    </row>
    <row r="419" spans="1:8" x14ac:dyDescent="0.3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6"/>
        <v>11.166666666666666</v>
      </c>
      <c r="F419" s="5"/>
      <c r="G419" s="5">
        <v>10.1</v>
      </c>
      <c r="H419" s="6">
        <v>9.4953710000000004</v>
      </c>
    </row>
    <row r="420" spans="1:8" x14ac:dyDescent="0.3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6"/>
        <v>7.8666666666666671</v>
      </c>
      <c r="F420" s="5"/>
      <c r="G420" s="5">
        <v>9.4</v>
      </c>
      <c r="H420" s="6">
        <v>8.18262</v>
      </c>
    </row>
    <row r="421" spans="1:8" x14ac:dyDescent="0.3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6"/>
        <v>6.5666666666666664</v>
      </c>
      <c r="F421" s="5"/>
      <c r="G421" s="5">
        <v>8.8000000000000007</v>
      </c>
      <c r="H421" s="6">
        <v>7.9743729999999999</v>
      </c>
    </row>
    <row r="422" spans="1:8" x14ac:dyDescent="0.3">
      <c r="A422" s="2">
        <v>45521</v>
      </c>
      <c r="B422" s="5">
        <v>1.6</v>
      </c>
      <c r="C422" s="5">
        <v>5.8</v>
      </c>
      <c r="D422" s="5">
        <v>9</v>
      </c>
      <c r="E422" s="5">
        <f t="shared" si="6"/>
        <v>5.4666666666666659</v>
      </c>
      <c r="F422" s="5"/>
      <c r="G422" s="5">
        <v>8</v>
      </c>
      <c r="H422" s="6">
        <v>7.5846629999999999</v>
      </c>
    </row>
    <row r="423" spans="1:8" x14ac:dyDescent="0.3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6"/>
        <v>7.7666666666666657</v>
      </c>
      <c r="F423" s="5"/>
      <c r="G423" s="5">
        <v>7.6</v>
      </c>
      <c r="H423" s="6">
        <v>7.7763910000000003</v>
      </c>
    </row>
    <row r="424" spans="1:8" x14ac:dyDescent="0.3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6"/>
        <v>2.8000000000000003</v>
      </c>
      <c r="F424" s="5"/>
      <c r="G424" s="5">
        <v>6.6</v>
      </c>
      <c r="H424" s="6">
        <v>8.2907100000000007</v>
      </c>
    </row>
    <row r="425" spans="1:8" x14ac:dyDescent="0.3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6"/>
        <v>6.8000000000000007</v>
      </c>
      <c r="F425" s="5"/>
      <c r="G425" s="5">
        <v>6.9</v>
      </c>
      <c r="H425" s="6">
        <v>8.1903579999999998</v>
      </c>
    </row>
    <row r="426" spans="1:8" x14ac:dyDescent="0.3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6"/>
        <v>13.633333333333333</v>
      </c>
      <c r="F426" s="5"/>
      <c r="G426" s="5">
        <v>7.5</v>
      </c>
      <c r="H426" s="6">
        <v>8.8342749999999999</v>
      </c>
    </row>
    <row r="427" spans="1:8" x14ac:dyDescent="0.3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6"/>
        <v>9.0333333333333332</v>
      </c>
      <c r="F427" s="5"/>
      <c r="G427" s="5">
        <v>7.8</v>
      </c>
      <c r="H427" s="6">
        <v>9.8774909999999991</v>
      </c>
    </row>
    <row r="428" spans="1:8" x14ac:dyDescent="0.3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6"/>
        <v>11.933333333333332</v>
      </c>
      <c r="F428" s="5"/>
      <c r="G428" s="5">
        <v>8.3000000000000007</v>
      </c>
      <c r="H428" s="6">
        <v>10.441704</v>
      </c>
    </row>
    <row r="429" spans="1:8" x14ac:dyDescent="0.3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6"/>
        <v>-1.4999999999999998</v>
      </c>
      <c r="F429" s="5"/>
      <c r="G429" s="5">
        <v>9.1</v>
      </c>
    </row>
    <row r="430" spans="1:8" x14ac:dyDescent="0.3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6"/>
        <v>6</v>
      </c>
      <c r="F430" s="5"/>
      <c r="G430" s="5">
        <v>12.1</v>
      </c>
      <c r="H430" s="6">
        <v>12.06132</v>
      </c>
    </row>
    <row r="431" spans="1:8" x14ac:dyDescent="0.3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6"/>
        <v>11.100000000000001</v>
      </c>
      <c r="F431" s="5"/>
      <c r="G431" s="5">
        <v>12</v>
      </c>
      <c r="H431" s="6">
        <v>12.061216</v>
      </c>
    </row>
    <row r="432" spans="1:8" x14ac:dyDescent="0.3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6"/>
        <v>7.3999999999999995</v>
      </c>
      <c r="F432" s="5"/>
      <c r="G432" s="5">
        <v>10.6</v>
      </c>
      <c r="H432" s="6">
        <v>10.946183</v>
      </c>
    </row>
    <row r="433" spans="1:8" x14ac:dyDescent="0.3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6"/>
        <v>6.2333333333333334</v>
      </c>
      <c r="F433" s="5"/>
      <c r="G433" s="5">
        <v>8.3000000000000007</v>
      </c>
      <c r="H433" s="6">
        <v>9.0437329999999996</v>
      </c>
    </row>
    <row r="434" spans="1:8" x14ac:dyDescent="0.3">
      <c r="A434" s="2">
        <v>45521.5</v>
      </c>
      <c r="B434" s="5">
        <v>8.9</v>
      </c>
      <c r="C434" s="5">
        <v>3.7</v>
      </c>
      <c r="D434" s="5">
        <v>4.3</v>
      </c>
      <c r="E434" s="5">
        <f t="shared" si="6"/>
        <v>5.6333333333333337</v>
      </c>
      <c r="F434" s="5"/>
      <c r="G434" s="5">
        <v>5.0999999999999996</v>
      </c>
      <c r="H434" s="6">
        <v>6.9130029999999998</v>
      </c>
    </row>
    <row r="435" spans="1:8" x14ac:dyDescent="0.3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6"/>
        <v>7.0333333333333341</v>
      </c>
      <c r="F435" s="5"/>
      <c r="G435" s="5">
        <v>8.5</v>
      </c>
      <c r="H435" s="6">
        <v>9.4128889999999998</v>
      </c>
    </row>
    <row r="436" spans="1:8" x14ac:dyDescent="0.3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6"/>
        <v>5.8666666666666671</v>
      </c>
      <c r="F436" s="5"/>
      <c r="G436" s="5">
        <v>11.8</v>
      </c>
      <c r="H436" s="6">
        <v>11.853336000000001</v>
      </c>
    </row>
    <row r="437" spans="1:8" x14ac:dyDescent="0.3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6"/>
        <v>10.533333333333333</v>
      </c>
      <c r="F437" s="5"/>
      <c r="G437" s="5">
        <v>12</v>
      </c>
      <c r="H437" s="6">
        <v>12.570468999999999</v>
      </c>
    </row>
    <row r="438" spans="1:8" x14ac:dyDescent="0.3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6"/>
        <v>4.7333333333333334</v>
      </c>
      <c r="F438" s="5"/>
      <c r="G438" s="5">
        <v>9.5</v>
      </c>
      <c r="H438" s="6">
        <v>11.997209</v>
      </c>
    </row>
    <row r="439" spans="1:8" x14ac:dyDescent="0.3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6"/>
        <v>6.7333333333333334</v>
      </c>
      <c r="F439" s="5"/>
      <c r="G439" s="5">
        <v>9.8000000000000007</v>
      </c>
      <c r="H439" s="6">
        <v>10.409404</v>
      </c>
    </row>
    <row r="440" spans="1:8" x14ac:dyDescent="0.3">
      <c r="A440" s="2">
        <v>45521.75</v>
      </c>
      <c r="B440" s="5">
        <v>12.2</v>
      </c>
      <c r="C440" s="5">
        <v>1.5</v>
      </c>
      <c r="D440" s="5">
        <v>8</v>
      </c>
      <c r="E440" s="5">
        <f t="shared" si="6"/>
        <v>7.2333333333333334</v>
      </c>
      <c r="F440" s="5"/>
      <c r="G440" s="5">
        <v>10.3</v>
      </c>
      <c r="H440" s="6">
        <v>10.815791000000001</v>
      </c>
    </row>
    <row r="441" spans="1:8" x14ac:dyDescent="0.3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6"/>
        <v>9.3333333333333339</v>
      </c>
      <c r="F441" s="5"/>
      <c r="G441" s="5">
        <v>11.7</v>
      </c>
      <c r="H441" s="6">
        <v>10.716421</v>
      </c>
    </row>
    <row r="442" spans="1:8" x14ac:dyDescent="0.3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6"/>
        <v>10.1</v>
      </c>
      <c r="F442" s="5"/>
      <c r="G442" s="5">
        <v>13.4</v>
      </c>
      <c r="H442" s="6">
        <v>11.741139</v>
      </c>
    </row>
    <row r="443" spans="1:8" x14ac:dyDescent="0.3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6"/>
        <v>10.833333333333334</v>
      </c>
      <c r="F443" s="5"/>
      <c r="G443" s="5">
        <v>12.8</v>
      </c>
      <c r="H443" s="6">
        <v>11.066177</v>
      </c>
    </row>
    <row r="444" spans="1:8" x14ac:dyDescent="0.3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6"/>
        <v>9.2000000000000011</v>
      </c>
      <c r="F444" s="5"/>
      <c r="G444" s="5">
        <v>12.4</v>
      </c>
      <c r="H444" s="6">
        <v>10.990487</v>
      </c>
    </row>
    <row r="445" spans="1:8" x14ac:dyDescent="0.3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6"/>
        <v>9.2666666666666657</v>
      </c>
      <c r="F445" s="5"/>
      <c r="G445" s="5">
        <v>11.6</v>
      </c>
      <c r="H445" s="6">
        <v>10.315982</v>
      </c>
    </row>
    <row r="446" spans="1:8" x14ac:dyDescent="0.3">
      <c r="A446" s="2">
        <v>45522</v>
      </c>
      <c r="B446" s="5">
        <v>14.7</v>
      </c>
      <c r="C446" s="5">
        <v>5</v>
      </c>
      <c r="D446" s="5">
        <v>7.7</v>
      </c>
      <c r="E446" s="5">
        <f t="shared" si="6"/>
        <v>9.1333333333333329</v>
      </c>
      <c r="F446" s="5"/>
      <c r="G446" s="5">
        <v>11.1</v>
      </c>
      <c r="H446" s="6">
        <v>10.369896000000001</v>
      </c>
    </row>
    <row r="447" spans="1:8" x14ac:dyDescent="0.3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6"/>
        <v>8.6333333333333329</v>
      </c>
      <c r="F447" s="5"/>
      <c r="G447" s="5">
        <v>12</v>
      </c>
      <c r="H447" s="6">
        <v>11.047791</v>
      </c>
    </row>
    <row r="448" spans="1:8" x14ac:dyDescent="0.3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6"/>
        <v>7.4666666666666659</v>
      </c>
      <c r="F448" s="5"/>
      <c r="G448" s="5">
        <v>10.4</v>
      </c>
      <c r="H448" s="6">
        <v>10.555706000000001</v>
      </c>
    </row>
    <row r="449" spans="1:8" x14ac:dyDescent="0.3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6"/>
        <v>6.3999999999999995</v>
      </c>
      <c r="F449" s="5"/>
      <c r="G449" s="5">
        <v>10.3</v>
      </c>
      <c r="H449" s="6">
        <v>10.083536</v>
      </c>
    </row>
    <row r="450" spans="1:8" x14ac:dyDescent="0.3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6"/>
        <v>9.0666666666666664</v>
      </c>
      <c r="F450" s="5"/>
      <c r="G450" s="5">
        <v>10.6</v>
      </c>
      <c r="H450" s="6">
        <v>10.828044999999999</v>
      </c>
    </row>
    <row r="451" spans="1:8" x14ac:dyDescent="0.3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7">AVERAGE(B451:D451)</f>
        <v>10.666666666666666</v>
      </c>
      <c r="F451" s="5"/>
      <c r="G451" s="5">
        <v>10</v>
      </c>
    </row>
    <row r="452" spans="1:8" x14ac:dyDescent="0.3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7"/>
        <v>8.5</v>
      </c>
      <c r="F452" s="5"/>
      <c r="G452" s="5">
        <v>10.4</v>
      </c>
      <c r="H452" s="6">
        <v>10.601003</v>
      </c>
    </row>
    <row r="453" spans="1:8" x14ac:dyDescent="0.3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7"/>
        <v>2.4666666666666668</v>
      </c>
      <c r="F453" s="5"/>
      <c r="G453" s="5">
        <v>10.4</v>
      </c>
      <c r="H453" s="6">
        <v>10.776513</v>
      </c>
    </row>
    <row r="454" spans="1:8" x14ac:dyDescent="0.3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7"/>
        <v>0.66666666666666663</v>
      </c>
      <c r="F454" s="5"/>
      <c r="G454" s="5">
        <v>12.3</v>
      </c>
      <c r="H454" s="6">
        <v>11.531487</v>
      </c>
    </row>
    <row r="455" spans="1:8" x14ac:dyDescent="0.3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7"/>
        <v>7.4333333333333336</v>
      </c>
      <c r="F455" s="5"/>
      <c r="G455" s="5">
        <v>12.4</v>
      </c>
      <c r="H455" s="6">
        <v>11.672731000000001</v>
      </c>
    </row>
    <row r="456" spans="1:8" x14ac:dyDescent="0.3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7"/>
        <v>5.7333333333333343</v>
      </c>
      <c r="F456" s="5"/>
      <c r="G456" s="5">
        <v>10.8</v>
      </c>
      <c r="H456" s="6">
        <v>10.798318999999999</v>
      </c>
    </row>
    <row r="457" spans="1:8" x14ac:dyDescent="0.3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7"/>
        <v>8.5</v>
      </c>
      <c r="F457" s="5"/>
      <c r="G457" s="5">
        <v>7.8</v>
      </c>
      <c r="H457" s="6">
        <v>8.5399750000000001</v>
      </c>
    </row>
    <row r="458" spans="1:8" x14ac:dyDescent="0.3">
      <c r="A458" s="2">
        <v>45522.5</v>
      </c>
      <c r="B458" s="5">
        <v>6.3</v>
      </c>
      <c r="C458" s="5">
        <v>14.7</v>
      </c>
      <c r="D458" s="5">
        <v>6.5</v>
      </c>
      <c r="E458" s="5">
        <f t="shared" si="7"/>
        <v>9.1666666666666661</v>
      </c>
      <c r="F458" s="5"/>
      <c r="G458" s="5">
        <v>2.9</v>
      </c>
      <c r="H458" s="6">
        <v>5.4251379999999996</v>
      </c>
    </row>
    <row r="459" spans="1:8" x14ac:dyDescent="0.3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7"/>
        <v>6.8666666666666671</v>
      </c>
      <c r="F459" s="5"/>
      <c r="G459" s="5">
        <v>2.4</v>
      </c>
      <c r="H459" s="6">
        <v>4.9791059999999998</v>
      </c>
    </row>
    <row r="460" spans="1:8" x14ac:dyDescent="0.3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7"/>
        <v>6.7</v>
      </c>
      <c r="F460" s="5"/>
      <c r="G460" s="5">
        <v>2.1</v>
      </c>
      <c r="H460" s="6">
        <v>5.3323859999999996</v>
      </c>
    </row>
    <row r="461" spans="1:8" x14ac:dyDescent="0.3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7"/>
        <v>3.9333333333333336</v>
      </c>
      <c r="F461" s="5"/>
      <c r="G461" s="5">
        <v>2.7</v>
      </c>
      <c r="H461" s="6">
        <v>5.1501320000000002</v>
      </c>
    </row>
    <row r="462" spans="1:8" x14ac:dyDescent="0.3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7"/>
        <v>2.7666666666666662</v>
      </c>
      <c r="F462" s="5"/>
      <c r="G462" s="5">
        <v>3.1</v>
      </c>
      <c r="H462" s="6">
        <v>5.125769</v>
      </c>
    </row>
    <row r="463" spans="1:8" x14ac:dyDescent="0.3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7"/>
        <v>5.2</v>
      </c>
      <c r="F463" s="5"/>
      <c r="G463" s="5">
        <v>3.4</v>
      </c>
      <c r="H463" s="6">
        <v>5.108257</v>
      </c>
    </row>
    <row r="464" spans="1:8" x14ac:dyDescent="0.3">
      <c r="A464" s="2">
        <v>45522.75</v>
      </c>
      <c r="B464" s="5">
        <v>16</v>
      </c>
      <c r="C464" s="5">
        <v>1</v>
      </c>
      <c r="D464" s="5">
        <v>1.3</v>
      </c>
      <c r="E464" s="5">
        <f t="shared" si="7"/>
        <v>6.1000000000000005</v>
      </c>
      <c r="F464" s="5"/>
      <c r="G464" s="5">
        <v>2.7</v>
      </c>
      <c r="H464" s="6">
        <v>4.7355840000000002</v>
      </c>
    </row>
    <row r="465" spans="1:8" x14ac:dyDescent="0.3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7"/>
        <v>5.1000000000000005</v>
      </c>
      <c r="F465" s="5"/>
      <c r="G465" s="5">
        <v>1.5</v>
      </c>
      <c r="H465" s="6">
        <v>3.660657</v>
      </c>
    </row>
    <row r="466" spans="1:8" x14ac:dyDescent="0.3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7"/>
        <v>2.6999999999999997</v>
      </c>
      <c r="F466" s="5"/>
      <c r="G466" s="5">
        <v>1</v>
      </c>
      <c r="H466" s="6">
        <v>3.1097030000000001</v>
      </c>
    </row>
    <row r="467" spans="1:8" x14ac:dyDescent="0.3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7"/>
        <v>-0.43333333333333335</v>
      </c>
      <c r="F467" s="5"/>
      <c r="G467" s="5">
        <v>1.2</v>
      </c>
      <c r="H467" s="6">
        <v>2.927441</v>
      </c>
    </row>
    <row r="468" spans="1:8" x14ac:dyDescent="0.3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7"/>
        <v>1.0666666666666667</v>
      </c>
      <c r="F468" s="5"/>
      <c r="G468" s="5">
        <v>1.5</v>
      </c>
      <c r="H468" s="6">
        <v>3.0623360000000002</v>
      </c>
    </row>
    <row r="469" spans="1:8" x14ac:dyDescent="0.3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7"/>
        <v>3.9000000000000004</v>
      </c>
      <c r="F469" s="5"/>
      <c r="G469" s="5">
        <v>1.9</v>
      </c>
      <c r="H469" s="6">
        <v>2.9215970000000002</v>
      </c>
    </row>
    <row r="470" spans="1:8" x14ac:dyDescent="0.3">
      <c r="A470" s="2">
        <v>45523</v>
      </c>
      <c r="B470" s="5">
        <v>-6.6</v>
      </c>
      <c r="C470" s="5">
        <v>-2.5</v>
      </c>
      <c r="D470" s="5">
        <v>2.8</v>
      </c>
      <c r="E470" s="5">
        <f t="shared" si="7"/>
        <v>-2.1</v>
      </c>
      <c r="F470" s="5"/>
      <c r="G470" s="5">
        <v>2.7</v>
      </c>
      <c r="H470" s="6">
        <v>2.8125300000000002</v>
      </c>
    </row>
    <row r="471" spans="1:8" x14ac:dyDescent="0.3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7"/>
        <v>8.8666666666666671</v>
      </c>
      <c r="F471" s="5"/>
      <c r="G471" s="5">
        <v>3</v>
      </c>
      <c r="H471" s="6">
        <v>3.5891700000000002</v>
      </c>
    </row>
    <row r="472" spans="1:8" x14ac:dyDescent="0.3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7"/>
        <v>6.0666666666666664</v>
      </c>
      <c r="F472" s="5"/>
      <c r="G472" s="5">
        <v>2.6</v>
      </c>
      <c r="H472" s="6">
        <v>2.9751840000000001</v>
      </c>
    </row>
    <row r="473" spans="1:8" x14ac:dyDescent="0.3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7"/>
        <v>3.0333333333333337</v>
      </c>
      <c r="F473" s="5"/>
      <c r="G473" s="5">
        <v>2.8</v>
      </c>
      <c r="H473" s="6">
        <v>3.110932</v>
      </c>
    </row>
    <row r="474" spans="1:8" x14ac:dyDescent="0.3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7"/>
        <v>-1.2666666666666666</v>
      </c>
      <c r="F474" s="5"/>
      <c r="G474" s="5">
        <v>3.3</v>
      </c>
      <c r="H474" s="6">
        <v>2.7379039999999999</v>
      </c>
    </row>
    <row r="475" spans="1:8" x14ac:dyDescent="0.3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7"/>
        <v>0.49999999999999983</v>
      </c>
      <c r="F475" s="5"/>
      <c r="G475" s="5">
        <v>3.9</v>
      </c>
      <c r="H475" s="6">
        <v>3.0240999999999998</v>
      </c>
    </row>
    <row r="476" spans="1:8" x14ac:dyDescent="0.3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7"/>
        <v>7.6333333333333329</v>
      </c>
      <c r="F476" s="5"/>
      <c r="G476" s="5">
        <v>4.5999999999999996</v>
      </c>
      <c r="H476" s="6">
        <v>3.6779787000000002</v>
      </c>
    </row>
    <row r="477" spans="1:8" x14ac:dyDescent="0.3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7"/>
        <v>3.9333333333333336</v>
      </c>
      <c r="F477" s="5"/>
      <c r="G477" s="5">
        <v>4.8</v>
      </c>
      <c r="H477" s="6">
        <v>3.8045247</v>
      </c>
    </row>
    <row r="478" spans="1:8" x14ac:dyDescent="0.3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7"/>
        <v>-0.29999999999999982</v>
      </c>
      <c r="F478" s="5"/>
      <c r="G478" s="5">
        <v>4.4000000000000004</v>
      </c>
      <c r="H478" s="6">
        <v>4.78915867</v>
      </c>
    </row>
    <row r="479" spans="1:8" x14ac:dyDescent="0.3">
      <c r="A479" s="2">
        <v>45523.375</v>
      </c>
      <c r="B479" s="5">
        <v>0.9</v>
      </c>
      <c r="C479" s="5">
        <v>8.5</v>
      </c>
      <c r="D479" s="5">
        <v>4</v>
      </c>
      <c r="E479" s="5">
        <f t="shared" si="7"/>
        <v>4.4666666666666668</v>
      </c>
      <c r="F479" s="5"/>
      <c r="G479" s="5">
        <v>4.5</v>
      </c>
      <c r="H479" s="6">
        <v>5.2088469999999996</v>
      </c>
    </row>
    <row r="480" spans="1:8" x14ac:dyDescent="0.3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7"/>
        <v>9.2666666666666675</v>
      </c>
      <c r="F480" s="5"/>
      <c r="G480" s="5">
        <v>4.7</v>
      </c>
      <c r="H480" s="6">
        <v>5.6641219999999999</v>
      </c>
    </row>
    <row r="481" spans="1:8" x14ac:dyDescent="0.3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7"/>
        <v>5.7</v>
      </c>
      <c r="F481" s="5"/>
      <c r="G481" s="5">
        <v>4</v>
      </c>
      <c r="H481" s="6">
        <v>5.609553</v>
      </c>
    </row>
    <row r="482" spans="1:8" x14ac:dyDescent="0.3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7"/>
        <v>3.4333333333333336</v>
      </c>
      <c r="F482" s="5"/>
      <c r="G482" s="5">
        <v>3.3</v>
      </c>
      <c r="H482" s="6">
        <v>5.5860149999999997</v>
      </c>
    </row>
    <row r="483" spans="1:8" x14ac:dyDescent="0.3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7"/>
        <v>4.9333333333333327</v>
      </c>
      <c r="F483" s="5"/>
      <c r="G483" s="5">
        <v>4.0999999999999996</v>
      </c>
      <c r="H483" s="6">
        <v>5.6918420000000003</v>
      </c>
    </row>
    <row r="484" spans="1:8" x14ac:dyDescent="0.3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7"/>
        <v>1.0999999999999999</v>
      </c>
      <c r="F484" s="5"/>
      <c r="G484" s="5">
        <v>3.5</v>
      </c>
      <c r="H484" s="6">
        <v>4.2539689999999997</v>
      </c>
    </row>
    <row r="485" spans="1:8" x14ac:dyDescent="0.3">
      <c r="A485" s="2">
        <v>45523.625</v>
      </c>
      <c r="B485" s="5">
        <v>0.1</v>
      </c>
      <c r="C485" s="5">
        <v>2.1</v>
      </c>
      <c r="D485" s="5">
        <v>3</v>
      </c>
      <c r="E485" s="5">
        <f t="shared" si="7"/>
        <v>1.7333333333333334</v>
      </c>
      <c r="F485" s="5"/>
      <c r="G485" s="5">
        <v>3.5</v>
      </c>
      <c r="H485" s="6">
        <v>4.8574789999999997</v>
      </c>
    </row>
    <row r="486" spans="1:8" x14ac:dyDescent="0.3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7"/>
        <v>8.6</v>
      </c>
      <c r="F486" s="5"/>
      <c r="G486" s="5">
        <v>4</v>
      </c>
      <c r="H486" s="6">
        <v>4.9697079999999998</v>
      </c>
    </row>
    <row r="487" spans="1:8" x14ac:dyDescent="0.3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7"/>
        <v>7.6333333333333337</v>
      </c>
      <c r="F487" s="5"/>
      <c r="G487" s="5">
        <v>1.9</v>
      </c>
      <c r="H487" s="6">
        <v>3.5921639999999999</v>
      </c>
    </row>
    <row r="488" spans="1:8" x14ac:dyDescent="0.3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7"/>
        <v>2.2999999999999998</v>
      </c>
      <c r="F488" s="5"/>
      <c r="G488" s="5">
        <v>4.3</v>
      </c>
      <c r="H488" s="6">
        <v>4.2733999999999996</v>
      </c>
    </row>
    <row r="489" spans="1:8" x14ac:dyDescent="0.3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7"/>
        <v>4.8666666666666671</v>
      </c>
      <c r="F489" s="5"/>
      <c r="G489" s="5">
        <v>4.5999999999999996</v>
      </c>
      <c r="H489" s="6">
        <v>4.7924670000000003</v>
      </c>
    </row>
    <row r="490" spans="1:8" x14ac:dyDescent="0.3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7"/>
        <v>3.6666666666666665</v>
      </c>
      <c r="F490" s="5"/>
      <c r="G490" s="5">
        <v>4.8</v>
      </c>
      <c r="H490" s="6">
        <v>4.4530430000000001</v>
      </c>
    </row>
    <row r="491" spans="1:8" x14ac:dyDescent="0.3">
      <c r="A491" s="2">
        <v>45523.875</v>
      </c>
      <c r="B491" s="5">
        <v>-0.6</v>
      </c>
      <c r="C491" s="5">
        <v>6.5</v>
      </c>
      <c r="D491" s="5">
        <v>6</v>
      </c>
      <c r="E491" s="5">
        <f t="shared" si="7"/>
        <v>3.9666666666666668</v>
      </c>
      <c r="F491" s="5"/>
      <c r="G491" s="5">
        <v>4.5999999999999996</v>
      </c>
      <c r="H491" s="6">
        <v>3.9666540000000001</v>
      </c>
    </row>
    <row r="492" spans="1:8" x14ac:dyDescent="0.3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7"/>
        <v>2.1333333333333333</v>
      </c>
      <c r="F492" s="5"/>
      <c r="G492" s="5">
        <v>4.9000000000000004</v>
      </c>
      <c r="H492" s="6">
        <v>4.0175340000000004</v>
      </c>
    </row>
    <row r="493" spans="1:8" x14ac:dyDescent="0.3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7"/>
        <v>4.2333333333333334</v>
      </c>
      <c r="F493" s="5"/>
      <c r="G493" s="5">
        <v>4.2</v>
      </c>
      <c r="H493" s="6">
        <v>3.8069760000000001</v>
      </c>
    </row>
    <row r="494" spans="1:8" x14ac:dyDescent="0.3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7"/>
        <v>8.3666666666666671</v>
      </c>
      <c r="F494" s="5"/>
      <c r="G494" s="5">
        <v>4.4000000000000004</v>
      </c>
      <c r="H494" s="6">
        <v>3.7247214</v>
      </c>
    </row>
    <row r="495" spans="1:8" x14ac:dyDescent="0.3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7"/>
        <v>5.166666666666667</v>
      </c>
      <c r="F495" s="5"/>
      <c r="G495" s="5">
        <v>4.3</v>
      </c>
      <c r="H495" s="6">
        <v>3.3810129999999998</v>
      </c>
    </row>
    <row r="496" spans="1:8" x14ac:dyDescent="0.3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7"/>
        <v>8.6666666666666661</v>
      </c>
      <c r="F496" s="5"/>
      <c r="G496" s="5">
        <v>4.5</v>
      </c>
      <c r="H496" s="6">
        <v>3.9845549999999998</v>
      </c>
    </row>
    <row r="497" spans="1:8" x14ac:dyDescent="0.3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7"/>
        <v>4.9666666666666659</v>
      </c>
      <c r="F497" s="5"/>
      <c r="G497" s="5">
        <v>4.2</v>
      </c>
      <c r="H497" s="6">
        <v>3.6845509999999999</v>
      </c>
    </row>
    <row r="498" spans="1:8" x14ac:dyDescent="0.3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7"/>
        <v>6.3</v>
      </c>
      <c r="F498" s="5"/>
      <c r="G498" s="5">
        <v>4.3</v>
      </c>
      <c r="H498" s="6">
        <v>4.8449790000000004</v>
      </c>
    </row>
    <row r="499" spans="1:8" x14ac:dyDescent="0.3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7"/>
        <v>-2.1666666666666665</v>
      </c>
      <c r="F499" s="5"/>
      <c r="G499" s="5">
        <v>4.0999999999999996</v>
      </c>
      <c r="H499" s="6">
        <v>4.1706789999999998</v>
      </c>
    </row>
    <row r="500" spans="1:8" x14ac:dyDescent="0.3">
      <c r="A500" s="2">
        <v>45524.25</v>
      </c>
      <c r="B500" s="5">
        <v>6</v>
      </c>
      <c r="C500" s="5">
        <v>3.7</v>
      </c>
      <c r="D500" s="5">
        <v>0.6</v>
      </c>
      <c r="E500" s="5">
        <f t="shared" si="7"/>
        <v>3.4333333333333331</v>
      </c>
      <c r="F500" s="5"/>
      <c r="G500" s="5">
        <v>4.0999999999999996</v>
      </c>
      <c r="H500" s="7">
        <v>4.117426</v>
      </c>
    </row>
    <row r="501" spans="1:8" x14ac:dyDescent="0.3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7"/>
        <v>-1.5666666666666667</v>
      </c>
      <c r="F501" s="5"/>
      <c r="G501" s="5">
        <v>5</v>
      </c>
      <c r="H501" s="7">
        <v>8.3731000000000009</v>
      </c>
    </row>
    <row r="502" spans="1:8" x14ac:dyDescent="0.3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7"/>
        <v>6.2666666666666666</v>
      </c>
      <c r="F502" s="5"/>
      <c r="G502" s="5">
        <v>6.3</v>
      </c>
      <c r="H502" s="7">
        <v>8.1996599999999997</v>
      </c>
    </row>
    <row r="503" spans="1:8" x14ac:dyDescent="0.3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7"/>
        <v>5.9666666666666677</v>
      </c>
      <c r="F503" s="5"/>
      <c r="G503" s="5">
        <v>7.1</v>
      </c>
      <c r="H503" s="7">
        <v>7.3524700000000003</v>
      </c>
    </row>
    <row r="504" spans="1:8" x14ac:dyDescent="0.3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7"/>
        <v>3.9</v>
      </c>
      <c r="F504" s="5"/>
      <c r="G504" s="5">
        <v>7.2</v>
      </c>
    </row>
    <row r="505" spans="1:8" x14ac:dyDescent="0.3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7"/>
        <v>4.5</v>
      </c>
      <c r="F505" s="5"/>
      <c r="G505" s="5">
        <v>6</v>
      </c>
    </row>
    <row r="506" spans="1:8" x14ac:dyDescent="0.3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7"/>
        <v>6.7666666666666666</v>
      </c>
      <c r="F506" s="5"/>
      <c r="G506" s="5">
        <v>5.6</v>
      </c>
    </row>
    <row r="507" spans="1:8" x14ac:dyDescent="0.3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7"/>
        <v>10.233333333333333</v>
      </c>
      <c r="F507" s="5"/>
      <c r="G507" s="5">
        <v>4.5</v>
      </c>
    </row>
    <row r="508" spans="1:8" x14ac:dyDescent="0.3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7"/>
        <v>2.6999999999999997</v>
      </c>
      <c r="F508" s="5"/>
      <c r="G508" s="5">
        <v>4.5999999999999996</v>
      </c>
    </row>
    <row r="509" spans="1:8" x14ac:dyDescent="0.3">
      <c r="A509" s="2">
        <v>45524.625</v>
      </c>
      <c r="B509" s="5">
        <v>0.8</v>
      </c>
      <c r="C509" s="5">
        <v>8</v>
      </c>
      <c r="D509" s="5">
        <v>1</v>
      </c>
      <c r="E509" s="5">
        <f t="shared" si="7"/>
        <v>3.2666666666666671</v>
      </c>
      <c r="F509" s="5"/>
      <c r="G509" s="5">
        <v>6.4</v>
      </c>
    </row>
    <row r="510" spans="1:8" x14ac:dyDescent="0.3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7"/>
        <v>4.666666666666667</v>
      </c>
      <c r="F510" s="5"/>
      <c r="G510" s="5">
        <v>4.3</v>
      </c>
    </row>
    <row r="511" spans="1:8" x14ac:dyDescent="0.3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7"/>
        <v>4.8</v>
      </c>
      <c r="F511" s="5"/>
      <c r="G511" s="5">
        <v>1.8</v>
      </c>
    </row>
    <row r="512" spans="1:8" x14ac:dyDescent="0.3">
      <c r="A512" s="2">
        <v>45524.75</v>
      </c>
      <c r="B512" s="5">
        <v>4.7</v>
      </c>
      <c r="C512" s="5">
        <v>0.1</v>
      </c>
      <c r="D512" s="5">
        <v>4</v>
      </c>
      <c r="E512" s="5">
        <f t="shared" si="7"/>
        <v>2.9333333333333336</v>
      </c>
      <c r="F512" s="5"/>
      <c r="G512" s="5">
        <v>2.1</v>
      </c>
    </row>
    <row r="513" spans="1:7" x14ac:dyDescent="0.3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7"/>
        <v>11.466666666666667</v>
      </c>
      <c r="F513" s="5"/>
      <c r="G513" s="5">
        <v>3.5</v>
      </c>
    </row>
    <row r="514" spans="1:7" x14ac:dyDescent="0.3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7"/>
        <v>3.6666666666666665</v>
      </c>
      <c r="F514" s="5"/>
      <c r="G514" s="5">
        <v>8.1</v>
      </c>
    </row>
    <row r="515" spans="1:7" x14ac:dyDescent="0.3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8">AVERAGE(B515:D515)</f>
        <v>8.7333333333333325</v>
      </c>
      <c r="F515" s="5"/>
      <c r="G515" s="5">
        <v>10.1</v>
      </c>
    </row>
    <row r="516" spans="1:7" x14ac:dyDescent="0.3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8"/>
        <v>7.1333333333333329</v>
      </c>
      <c r="F516" s="5"/>
      <c r="G516" s="5">
        <v>11.4</v>
      </c>
    </row>
    <row r="517" spans="1:7" x14ac:dyDescent="0.3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8"/>
        <v>5.6333333333333329</v>
      </c>
      <c r="F517" s="5"/>
      <c r="G517" s="5">
        <v>8.9</v>
      </c>
    </row>
    <row r="518" spans="1:7" x14ac:dyDescent="0.3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8"/>
        <v>3.5333333333333332</v>
      </c>
      <c r="F518" s="5"/>
      <c r="G518" s="5">
        <v>7.4</v>
      </c>
    </row>
    <row r="519" spans="1:7" x14ac:dyDescent="0.3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8"/>
        <v>4.2666666666666666</v>
      </c>
      <c r="F519" s="5"/>
      <c r="G519" s="5">
        <v>7.1</v>
      </c>
    </row>
    <row r="520" spans="1:7" x14ac:dyDescent="0.3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8"/>
        <v>6.0666666666666664</v>
      </c>
      <c r="F520" s="5"/>
      <c r="G520" s="5">
        <v>8.1</v>
      </c>
    </row>
    <row r="521" spans="1:7" x14ac:dyDescent="0.3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8"/>
        <v>5</v>
      </c>
      <c r="F521" s="5"/>
      <c r="G521" s="5">
        <v>6.7</v>
      </c>
    </row>
    <row r="522" spans="1:7" x14ac:dyDescent="0.3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8"/>
        <v>2.9</v>
      </c>
      <c r="F522" s="5"/>
      <c r="G522" s="5">
        <v>6.2</v>
      </c>
    </row>
    <row r="523" spans="1:7" x14ac:dyDescent="0.3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8"/>
        <v>7.9666666666666659</v>
      </c>
      <c r="F523" s="5"/>
      <c r="G523" s="5">
        <v>6.5</v>
      </c>
    </row>
    <row r="524" spans="1:7" x14ac:dyDescent="0.3">
      <c r="A524" s="2">
        <v>45525.25</v>
      </c>
      <c r="B524" s="5">
        <v>5.4</v>
      </c>
      <c r="C524" s="5">
        <v>7.8</v>
      </c>
      <c r="D524" s="5">
        <v>6.3</v>
      </c>
      <c r="E524" s="5">
        <f t="shared" si="8"/>
        <v>6.5</v>
      </c>
      <c r="F524" s="5"/>
      <c r="G524" s="5">
        <v>6.6</v>
      </c>
    </row>
    <row r="525" spans="1:7" x14ac:dyDescent="0.3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8"/>
        <v>0.86666666666666625</v>
      </c>
      <c r="F525" s="5"/>
      <c r="G525" s="5">
        <v>6.7</v>
      </c>
    </row>
    <row r="526" spans="1:7" x14ac:dyDescent="0.3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8"/>
        <v>1.6333333333333331</v>
      </c>
      <c r="F526" s="5"/>
      <c r="G526" s="5">
        <v>7.8</v>
      </c>
    </row>
    <row r="527" spans="1:7" x14ac:dyDescent="0.3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8"/>
        <v>3</v>
      </c>
      <c r="F527" s="5"/>
      <c r="G527" s="5">
        <v>7</v>
      </c>
    </row>
    <row r="528" spans="1:7" x14ac:dyDescent="0.3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8"/>
        <v>4.833333333333333</v>
      </c>
      <c r="F528" s="5"/>
      <c r="G528" s="5">
        <v>6</v>
      </c>
    </row>
    <row r="529" spans="1:7" x14ac:dyDescent="0.3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8"/>
        <v>3.5999999999999996</v>
      </c>
      <c r="F529" s="5"/>
      <c r="G529" s="5">
        <v>6.1</v>
      </c>
    </row>
    <row r="530" spans="1:7" x14ac:dyDescent="0.3">
      <c r="A530" s="2">
        <v>45525.5</v>
      </c>
      <c r="B530" s="5">
        <v>15</v>
      </c>
      <c r="C530" s="5">
        <v>3.9</v>
      </c>
      <c r="D530" s="5">
        <v>3.5</v>
      </c>
      <c r="E530" s="5">
        <f t="shared" si="8"/>
        <v>7.4666666666666659</v>
      </c>
      <c r="F530" s="5"/>
      <c r="G530" s="5">
        <v>6.8</v>
      </c>
    </row>
    <row r="531" spans="1:7" x14ac:dyDescent="0.3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8"/>
        <v>4.6333333333333337</v>
      </c>
      <c r="F531" s="5"/>
      <c r="G531" s="5">
        <v>7.9</v>
      </c>
    </row>
    <row r="532" spans="1:7" x14ac:dyDescent="0.3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8"/>
        <v>4.9666666666666668</v>
      </c>
      <c r="F532" s="5"/>
      <c r="G532" s="5">
        <v>7.5</v>
      </c>
    </row>
    <row r="533" spans="1:7" x14ac:dyDescent="0.3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8"/>
        <v>5.0666666666666664</v>
      </c>
      <c r="F533" s="5"/>
      <c r="G533" s="5">
        <v>3.8</v>
      </c>
    </row>
    <row r="534" spans="1:7" x14ac:dyDescent="0.3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8"/>
        <v>3.2666666666666671</v>
      </c>
      <c r="F534" s="5"/>
      <c r="G534" s="5">
        <v>5.9</v>
      </c>
    </row>
    <row r="535" spans="1:7" x14ac:dyDescent="0.3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8"/>
        <v>5</v>
      </c>
      <c r="F535" s="5"/>
      <c r="G535" s="5">
        <v>6.7</v>
      </c>
    </row>
    <row r="536" spans="1:7" x14ac:dyDescent="0.3">
      <c r="A536" s="2">
        <v>45525.75</v>
      </c>
      <c r="B536" s="5">
        <v>5.8</v>
      </c>
      <c r="C536" s="5">
        <v>6.8</v>
      </c>
      <c r="D536" s="5">
        <v>5.8</v>
      </c>
      <c r="E536" s="5">
        <f t="shared" si="8"/>
        <v>6.1333333333333329</v>
      </c>
      <c r="F536" s="5"/>
      <c r="G536" s="5">
        <v>6.2</v>
      </c>
    </row>
    <row r="537" spans="1:7" x14ac:dyDescent="0.3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8"/>
        <v>8.8000000000000007</v>
      </c>
      <c r="F537" s="5"/>
      <c r="G537" s="5">
        <v>7.2</v>
      </c>
    </row>
    <row r="538" spans="1:7" x14ac:dyDescent="0.3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8"/>
        <v>5.3</v>
      </c>
      <c r="F538" s="5"/>
      <c r="G538" s="5">
        <v>7.1</v>
      </c>
    </row>
    <row r="539" spans="1:7" x14ac:dyDescent="0.3">
      <c r="A539" s="2">
        <v>45525.875</v>
      </c>
      <c r="B539" s="5">
        <v>11</v>
      </c>
      <c r="C539" s="5">
        <v>0.7</v>
      </c>
      <c r="D539" s="5">
        <v>3</v>
      </c>
      <c r="E539" s="5">
        <f t="shared" si="8"/>
        <v>4.8999999999999995</v>
      </c>
      <c r="F539" s="5"/>
      <c r="G539" s="5">
        <v>6.3</v>
      </c>
    </row>
    <row r="540" spans="1:7" x14ac:dyDescent="0.3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8"/>
        <v>6.5666666666666673</v>
      </c>
      <c r="F540" s="5"/>
      <c r="G540" s="5">
        <v>7.8</v>
      </c>
    </row>
    <row r="541" spans="1:7" x14ac:dyDescent="0.3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8"/>
        <v>5.8</v>
      </c>
      <c r="F541" s="5"/>
      <c r="G541" s="5">
        <v>6</v>
      </c>
    </row>
    <row r="542" spans="1:7" x14ac:dyDescent="0.3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8"/>
        <v>1.2666666666666666</v>
      </c>
      <c r="F542" s="5"/>
      <c r="G542" s="5">
        <v>5.0999999999999996</v>
      </c>
    </row>
    <row r="543" spans="1:7" x14ac:dyDescent="0.3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8"/>
        <v>9.8666666666666654</v>
      </c>
      <c r="F543" s="5"/>
      <c r="G543" s="5">
        <v>4.7</v>
      </c>
    </row>
    <row r="544" spans="1:7" x14ac:dyDescent="0.3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8"/>
        <v>3.9</v>
      </c>
      <c r="F544" s="5"/>
      <c r="G544" s="5">
        <v>4.7</v>
      </c>
    </row>
    <row r="545" spans="1:7" x14ac:dyDescent="0.3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8"/>
        <v>5.8</v>
      </c>
      <c r="F545" s="5"/>
      <c r="G545" s="5">
        <v>4.4000000000000004</v>
      </c>
    </row>
    <row r="546" spans="1:7" x14ac:dyDescent="0.3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8"/>
        <v>6.4666666666666677</v>
      </c>
      <c r="F546" s="5"/>
      <c r="G546" s="5">
        <v>4.3</v>
      </c>
    </row>
    <row r="547" spans="1:7" x14ac:dyDescent="0.3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8"/>
        <v>1.5333333333333332</v>
      </c>
      <c r="F547" s="5"/>
      <c r="G547" s="5">
        <v>4.7</v>
      </c>
    </row>
    <row r="548" spans="1:7" x14ac:dyDescent="0.3">
      <c r="A548" s="2">
        <v>45526.25</v>
      </c>
      <c r="B548" s="5">
        <v>6.6</v>
      </c>
      <c r="C548" s="5">
        <v>7.4</v>
      </c>
      <c r="D548" s="5">
        <v>5.5</v>
      </c>
      <c r="E548" s="5">
        <f t="shared" si="8"/>
        <v>6.5</v>
      </c>
      <c r="F548" s="5"/>
      <c r="G548" s="5">
        <v>5.8</v>
      </c>
    </row>
    <row r="549" spans="1:7" x14ac:dyDescent="0.3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8"/>
        <v>0.66666666666666663</v>
      </c>
      <c r="F549" s="5"/>
      <c r="G549" s="5">
        <v>5.6</v>
      </c>
    </row>
    <row r="550" spans="1:7" x14ac:dyDescent="0.3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8"/>
        <v>6.6666666666666721E-2</v>
      </c>
      <c r="F550" s="5"/>
      <c r="G550" s="5">
        <v>5.6</v>
      </c>
    </row>
    <row r="551" spans="1:7" x14ac:dyDescent="0.3">
      <c r="A551" s="2">
        <v>45526.375</v>
      </c>
      <c r="B551" s="5">
        <v>0.4</v>
      </c>
      <c r="C551" s="5">
        <v>6</v>
      </c>
      <c r="D551" s="5">
        <v>3.8</v>
      </c>
      <c r="E551" s="5">
        <f t="shared" si="8"/>
        <v>3.4</v>
      </c>
      <c r="F551" s="5"/>
      <c r="G551" s="5">
        <v>5.0999999999999996</v>
      </c>
    </row>
    <row r="552" spans="1:7" x14ac:dyDescent="0.3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8"/>
        <v>4.3666666666666663</v>
      </c>
      <c r="F552" s="5"/>
      <c r="G552" s="5">
        <v>4.8</v>
      </c>
    </row>
    <row r="553" spans="1:7" x14ac:dyDescent="0.3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8"/>
        <v>3.4</v>
      </c>
      <c r="F553" s="5"/>
      <c r="G553" s="5">
        <v>5.2</v>
      </c>
    </row>
    <row r="554" spans="1:7" x14ac:dyDescent="0.3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8"/>
        <v>6.333333333333333</v>
      </c>
      <c r="F554" s="5"/>
      <c r="G554" s="5">
        <v>6.8</v>
      </c>
    </row>
    <row r="555" spans="1:7" x14ac:dyDescent="0.3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8"/>
        <v>5.2333333333333334</v>
      </c>
      <c r="F555" s="5"/>
      <c r="G555" s="5">
        <v>7.8</v>
      </c>
    </row>
    <row r="556" spans="1:7" x14ac:dyDescent="0.3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8"/>
        <v>3.9666666666666668</v>
      </c>
      <c r="F556" s="5"/>
      <c r="G556" s="5">
        <v>8.3000000000000007</v>
      </c>
    </row>
    <row r="557" spans="1:7" x14ac:dyDescent="0.3">
      <c r="A557" s="2">
        <v>45526.625</v>
      </c>
      <c r="B557" s="5">
        <v>5.2</v>
      </c>
      <c r="C557" s="5">
        <v>6.6</v>
      </c>
      <c r="D557" s="5">
        <v>4</v>
      </c>
      <c r="E557" s="5">
        <f t="shared" si="8"/>
        <v>5.2666666666666666</v>
      </c>
      <c r="F557" s="5"/>
      <c r="G557" s="5">
        <v>6.6</v>
      </c>
    </row>
    <row r="558" spans="1:7" x14ac:dyDescent="0.3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8"/>
        <v>7.7666666666666666</v>
      </c>
      <c r="F558" s="5"/>
      <c r="G558" s="5">
        <v>6.2</v>
      </c>
    </row>
    <row r="559" spans="1:7" x14ac:dyDescent="0.3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8"/>
        <v>4.3999999999999995</v>
      </c>
      <c r="F559" s="5"/>
      <c r="G559" s="5">
        <v>6</v>
      </c>
    </row>
    <row r="560" spans="1:7" x14ac:dyDescent="0.3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8"/>
        <v>6.166666666666667</v>
      </c>
      <c r="F560" s="5"/>
      <c r="G560" s="5">
        <v>6.6</v>
      </c>
    </row>
    <row r="561" spans="1:7" x14ac:dyDescent="0.3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8"/>
        <v>7.2666666666666666</v>
      </c>
      <c r="F561" s="5"/>
      <c r="G561" s="5">
        <v>6.4</v>
      </c>
    </row>
    <row r="562" spans="1:7" x14ac:dyDescent="0.3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8"/>
        <v>7.0333333333333341</v>
      </c>
      <c r="F562" s="5"/>
      <c r="G562" s="5">
        <v>6.3</v>
      </c>
    </row>
    <row r="563" spans="1:7" x14ac:dyDescent="0.3">
      <c r="A563" s="2">
        <v>45526.875</v>
      </c>
      <c r="B563" s="5">
        <v>4</v>
      </c>
      <c r="C563" s="5">
        <v>2.6</v>
      </c>
      <c r="D563" s="5">
        <v>7.5</v>
      </c>
      <c r="E563" s="5">
        <f t="shared" si="8"/>
        <v>4.7</v>
      </c>
      <c r="F563" s="5"/>
      <c r="G563" s="5">
        <v>6.1</v>
      </c>
    </row>
    <row r="564" spans="1:7" x14ac:dyDescent="0.3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8"/>
        <v>4.8</v>
      </c>
      <c r="F564" s="5"/>
      <c r="G564" s="5">
        <v>6.3</v>
      </c>
    </row>
    <row r="565" spans="1:7" x14ac:dyDescent="0.3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8"/>
        <v>5.1000000000000005</v>
      </c>
      <c r="F565" s="5"/>
      <c r="G565" s="5">
        <v>6.7</v>
      </c>
    </row>
    <row r="566" spans="1:7" x14ac:dyDescent="0.3">
      <c r="A566" s="2">
        <v>45527</v>
      </c>
      <c r="B566" s="5">
        <v>12</v>
      </c>
      <c r="C566" s="5">
        <v>3.5</v>
      </c>
      <c r="D566" s="5">
        <v>2.5</v>
      </c>
      <c r="E566" s="5">
        <f t="shared" si="8"/>
        <v>6</v>
      </c>
      <c r="F566" s="5"/>
      <c r="G566" s="5">
        <v>6.6</v>
      </c>
    </row>
    <row r="567" spans="1:7" x14ac:dyDescent="0.3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8"/>
        <v>9</v>
      </c>
      <c r="F567" s="5"/>
      <c r="G567" s="5">
        <v>6.7</v>
      </c>
    </row>
    <row r="568" spans="1:7" x14ac:dyDescent="0.3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8"/>
        <v>5.166666666666667</v>
      </c>
      <c r="F568" s="5"/>
      <c r="G568" s="5">
        <v>6.8</v>
      </c>
    </row>
    <row r="569" spans="1:7" x14ac:dyDescent="0.3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8"/>
        <v>6.8666666666666671</v>
      </c>
      <c r="F569" s="5"/>
      <c r="G569" s="5">
        <v>6.4</v>
      </c>
    </row>
    <row r="570" spans="1:7" x14ac:dyDescent="0.3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8"/>
        <v>6.1333333333333329</v>
      </c>
      <c r="F570" s="5"/>
      <c r="G570" s="5">
        <v>6.7</v>
      </c>
    </row>
    <row r="571" spans="1:7" x14ac:dyDescent="0.3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8"/>
        <v>4.5333333333333341</v>
      </c>
      <c r="F571" s="5"/>
      <c r="G571" s="5">
        <v>7.2</v>
      </c>
    </row>
    <row r="572" spans="1:7" x14ac:dyDescent="0.3">
      <c r="A572" s="2">
        <v>45527.25</v>
      </c>
      <c r="B572" s="5">
        <v>1.4</v>
      </c>
      <c r="C572" s="5">
        <v>6.1</v>
      </c>
      <c r="D572" s="5">
        <v>4.3</v>
      </c>
      <c r="E572" s="5">
        <f t="shared" si="8"/>
        <v>3.9333333333333336</v>
      </c>
      <c r="F572" s="5"/>
      <c r="G572" s="5">
        <v>7.8</v>
      </c>
    </row>
    <row r="573" spans="1:7" x14ac:dyDescent="0.3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8"/>
        <v>0.29999999999999982</v>
      </c>
      <c r="F573" s="5"/>
      <c r="G573" s="5">
        <v>9</v>
      </c>
    </row>
    <row r="574" spans="1:7" x14ac:dyDescent="0.3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8"/>
        <v>6.2</v>
      </c>
      <c r="F574" s="5"/>
      <c r="G574" s="5">
        <v>7.6</v>
      </c>
    </row>
    <row r="575" spans="1:7" x14ac:dyDescent="0.3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8"/>
        <v>5.9333333333333336</v>
      </c>
      <c r="F575" s="5"/>
      <c r="G575" s="5">
        <v>6.9</v>
      </c>
    </row>
    <row r="576" spans="1:7" x14ac:dyDescent="0.3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8"/>
        <v>7.166666666666667</v>
      </c>
      <c r="F576" s="5"/>
      <c r="G576" s="5">
        <v>7.4</v>
      </c>
    </row>
    <row r="577" spans="1:8" x14ac:dyDescent="0.3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8"/>
        <v>2.4</v>
      </c>
      <c r="F577" s="5"/>
      <c r="G577" s="5">
        <v>3.5</v>
      </c>
    </row>
    <row r="578" spans="1:8" x14ac:dyDescent="0.3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8"/>
        <v>3.0333333333333332</v>
      </c>
      <c r="F578" s="5"/>
      <c r="G578" s="5">
        <v>3.3</v>
      </c>
      <c r="H578" s="7">
        <v>5.6050800000000001</v>
      </c>
    </row>
    <row r="579" spans="1:8" x14ac:dyDescent="0.3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9">AVERAGE(B579:D579)</f>
        <v>2</v>
      </c>
      <c r="F579" s="5"/>
      <c r="G579" s="5">
        <v>3.6</v>
      </c>
      <c r="H579" s="7">
        <v>5.9401799999999998</v>
      </c>
    </row>
    <row r="580" spans="1:8" x14ac:dyDescent="0.3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9"/>
        <v>5.5666666666666664</v>
      </c>
      <c r="F580" s="5"/>
      <c r="G580" s="5">
        <v>4.9000000000000004</v>
      </c>
      <c r="H580" s="7">
        <v>6.8164429999999996</v>
      </c>
    </row>
    <row r="581" spans="1:8" x14ac:dyDescent="0.3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9"/>
        <v>9.1999999999999993</v>
      </c>
      <c r="F581" s="5"/>
      <c r="G581" s="5">
        <v>4.2</v>
      </c>
      <c r="H581" s="7">
        <v>1.970647</v>
      </c>
    </row>
    <row r="582" spans="1:8" x14ac:dyDescent="0.3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9"/>
        <v>1.9333333333333333</v>
      </c>
      <c r="F582" s="5"/>
      <c r="G582" s="5">
        <v>2.1</v>
      </c>
      <c r="H582" s="7">
        <v>1.8813899999999999</v>
      </c>
    </row>
    <row r="583" spans="1:8" x14ac:dyDescent="0.3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9"/>
        <v>1.9000000000000001</v>
      </c>
      <c r="F583" s="5"/>
      <c r="G583" s="5">
        <v>2.5</v>
      </c>
      <c r="H583" s="7">
        <v>3.4846159999999999</v>
      </c>
    </row>
    <row r="584" spans="1:8" x14ac:dyDescent="0.3">
      <c r="A584" s="2">
        <v>45527.75</v>
      </c>
      <c r="B584" s="5">
        <v>31.9</v>
      </c>
      <c r="C584" s="5">
        <v>2.1</v>
      </c>
      <c r="D584" s="5">
        <v>1</v>
      </c>
      <c r="E584" s="5">
        <f t="shared" si="9"/>
        <v>11.666666666666666</v>
      </c>
      <c r="F584" s="5"/>
      <c r="G584" s="5">
        <v>1.6</v>
      </c>
      <c r="H584" s="7">
        <v>2.6028229999999999</v>
      </c>
    </row>
    <row r="585" spans="1:8" x14ac:dyDescent="0.3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9"/>
        <v>2.9</v>
      </c>
      <c r="F585" s="5"/>
      <c r="G585" s="5">
        <v>1.5</v>
      </c>
      <c r="H585" s="7">
        <v>1.966847</v>
      </c>
    </row>
    <row r="586" spans="1:8" x14ac:dyDescent="0.3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9"/>
        <v>2.9666666666666668</v>
      </c>
      <c r="F586" s="5"/>
      <c r="G586" s="5">
        <v>2.2000000000000002</v>
      </c>
      <c r="H586" s="7">
        <v>2.079107</v>
      </c>
    </row>
    <row r="587" spans="1:8" x14ac:dyDescent="0.3">
      <c r="A587" s="2">
        <v>45527.875</v>
      </c>
      <c r="B587" s="5">
        <v>5.2</v>
      </c>
      <c r="C587" s="5">
        <v>4.2</v>
      </c>
      <c r="D587" s="5">
        <v>3</v>
      </c>
      <c r="E587" s="5">
        <f t="shared" si="9"/>
        <v>4.1333333333333337</v>
      </c>
      <c r="F587" s="5"/>
      <c r="G587" s="5">
        <v>7.2</v>
      </c>
      <c r="H587" s="7">
        <v>6.6874669999999998</v>
      </c>
    </row>
    <row r="588" spans="1:8" x14ac:dyDescent="0.3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9"/>
        <v>9.9666666666666668</v>
      </c>
      <c r="F588" s="5"/>
      <c r="G588" s="5">
        <v>12.8</v>
      </c>
      <c r="H588" s="7">
        <v>9.4307800000000004</v>
      </c>
    </row>
    <row r="589" spans="1:8" x14ac:dyDescent="0.3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9"/>
        <v>18.899999999999999</v>
      </c>
      <c r="F589" s="5"/>
      <c r="G589" s="5">
        <v>20.5</v>
      </c>
      <c r="H589" s="7">
        <v>21.020627000000001</v>
      </c>
    </row>
    <row r="590" spans="1:8" x14ac:dyDescent="0.3">
      <c r="A590" s="2">
        <v>45528</v>
      </c>
      <c r="B590" s="5">
        <v>28.2</v>
      </c>
      <c r="C590" s="5">
        <v>12.1</v>
      </c>
      <c r="D590" s="5">
        <v>12.6</v>
      </c>
      <c r="E590" s="5">
        <f t="shared" si="9"/>
        <v>17.633333333333333</v>
      </c>
      <c r="F590" s="5"/>
      <c r="G590" s="5">
        <v>20.9</v>
      </c>
      <c r="H590" s="7">
        <v>16.98865</v>
      </c>
    </row>
    <row r="591" spans="1:8" x14ac:dyDescent="0.3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9"/>
        <v>19.933333333333334</v>
      </c>
      <c r="F591" s="5"/>
      <c r="G591" s="5">
        <v>30</v>
      </c>
      <c r="H591" s="7">
        <v>25.706403000000002</v>
      </c>
    </row>
    <row r="592" spans="1:8" x14ac:dyDescent="0.3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9"/>
        <v>24.533333333333331</v>
      </c>
      <c r="F592" s="5"/>
      <c r="G592" s="5">
        <v>31</v>
      </c>
      <c r="H592" s="7">
        <v>29.124836999999999</v>
      </c>
    </row>
    <row r="593" spans="1:8" x14ac:dyDescent="0.3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9"/>
        <v>20.333333333333332</v>
      </c>
      <c r="F593" s="5"/>
      <c r="G593" s="5">
        <v>27.3</v>
      </c>
      <c r="H593" s="7">
        <v>29.837859999999999</v>
      </c>
    </row>
    <row r="594" spans="1:8" x14ac:dyDescent="0.3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9"/>
        <v>19.466666666666665</v>
      </c>
      <c r="F594" s="5"/>
      <c r="G594" s="5">
        <v>22.5</v>
      </c>
      <c r="H594" s="7">
        <v>27.244050000000001</v>
      </c>
    </row>
    <row r="595" spans="1:8" x14ac:dyDescent="0.3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9"/>
        <v>16.466666666666669</v>
      </c>
      <c r="F595" s="5"/>
      <c r="G595" s="5">
        <v>18</v>
      </c>
      <c r="H595" s="7">
        <v>25.172190000000001</v>
      </c>
    </row>
    <row r="596" spans="1:8" x14ac:dyDescent="0.3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9"/>
        <v>18.566666666666666</v>
      </c>
      <c r="F596" s="5"/>
      <c r="G596" s="5">
        <v>17.7</v>
      </c>
      <c r="H596" s="7">
        <v>25.612393300000001</v>
      </c>
    </row>
    <row r="597" spans="1:8" x14ac:dyDescent="0.3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9"/>
        <v>11.5</v>
      </c>
      <c r="F597" s="5"/>
      <c r="G597" s="5">
        <v>16</v>
      </c>
      <c r="H597" s="7">
        <v>23.006989999999998</v>
      </c>
    </row>
    <row r="598" spans="1:8" x14ac:dyDescent="0.3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9"/>
        <v>6.0666666666666673</v>
      </c>
      <c r="F598" s="5"/>
      <c r="G598" s="5">
        <v>21.7</v>
      </c>
      <c r="H598" s="7">
        <v>20.86101</v>
      </c>
    </row>
    <row r="599" spans="1:8" x14ac:dyDescent="0.3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9"/>
        <v>10.700000000000001</v>
      </c>
      <c r="F599" s="5"/>
      <c r="G599" s="5">
        <v>19.600000000000001</v>
      </c>
      <c r="H599" s="7">
        <v>18.665997000000001</v>
      </c>
    </row>
    <row r="600" spans="1:8" x14ac:dyDescent="0.3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9"/>
        <v>16</v>
      </c>
      <c r="F600" s="5"/>
      <c r="G600" s="5">
        <v>22.6</v>
      </c>
      <c r="H600" s="7">
        <v>19.953652999999999</v>
      </c>
    </row>
    <row r="601" spans="1:8" x14ac:dyDescent="0.3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9"/>
        <v>18.066666666666666</v>
      </c>
      <c r="F601" s="5"/>
      <c r="G601" s="5">
        <v>34.9</v>
      </c>
      <c r="H601" s="7">
        <v>25.971457000000001</v>
      </c>
    </row>
    <row r="602" spans="1:8" x14ac:dyDescent="0.3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9"/>
        <v>21.733333333333334</v>
      </c>
      <c r="F602" s="5"/>
      <c r="G602" s="5">
        <v>34.5</v>
      </c>
      <c r="H602" s="7">
        <v>27.051946999999998</v>
      </c>
    </row>
    <row r="603" spans="1:8" x14ac:dyDescent="0.3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9"/>
        <v>21.900000000000002</v>
      </c>
      <c r="F603" s="5"/>
      <c r="G603" s="5">
        <v>33.5</v>
      </c>
      <c r="H603" s="7">
        <v>26.872382999999999</v>
      </c>
    </row>
    <row r="604" spans="1:8" x14ac:dyDescent="0.3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9"/>
        <v>19.966666666666665</v>
      </c>
      <c r="F604" s="5"/>
      <c r="G604" s="5">
        <v>22.5</v>
      </c>
      <c r="H604" s="7">
        <v>20.496917</v>
      </c>
    </row>
    <row r="605" spans="1:8" x14ac:dyDescent="0.3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9"/>
        <v>23.7</v>
      </c>
      <c r="F605" s="5"/>
      <c r="G605" s="5">
        <v>28.7</v>
      </c>
      <c r="H605" s="7">
        <v>24.250592999999999</v>
      </c>
    </row>
    <row r="606" spans="1:8" x14ac:dyDescent="0.3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9"/>
        <v>20.266666666666666</v>
      </c>
      <c r="F606" s="5"/>
      <c r="G606" s="5">
        <v>29.5</v>
      </c>
      <c r="H606" s="7">
        <v>22.569566999999999</v>
      </c>
    </row>
    <row r="607" spans="1:8" x14ac:dyDescent="0.3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9"/>
        <v>27.433333333333334</v>
      </c>
      <c r="F607" s="5"/>
      <c r="G607" s="5">
        <v>34.799999999999997</v>
      </c>
      <c r="H607" s="7">
        <v>27.602492999999999</v>
      </c>
    </row>
    <row r="608" spans="1:8" x14ac:dyDescent="0.3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9"/>
        <v>27.266666666666666</v>
      </c>
      <c r="F608" s="5"/>
      <c r="G608" s="5">
        <v>39.4</v>
      </c>
      <c r="H608" s="7">
        <v>31.676196999999998</v>
      </c>
    </row>
    <row r="609" spans="1:8" x14ac:dyDescent="0.3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9"/>
        <v>25.466666666666669</v>
      </c>
      <c r="F609" s="5"/>
      <c r="G609" s="5">
        <v>39.4</v>
      </c>
      <c r="H609" s="7">
        <v>29.582329999999999</v>
      </c>
    </row>
    <row r="610" spans="1:8" x14ac:dyDescent="0.3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9"/>
        <v>20.966666666666669</v>
      </c>
      <c r="F610" s="5"/>
      <c r="G610" s="5">
        <v>36</v>
      </c>
      <c r="H610" s="7">
        <v>29.726990000000001</v>
      </c>
    </row>
    <row r="611" spans="1:8" x14ac:dyDescent="0.3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9"/>
        <v>17.7</v>
      </c>
      <c r="F611" s="5"/>
      <c r="G611" s="5">
        <v>32.299999999999997</v>
      </c>
      <c r="H611" s="7">
        <v>30.767119999999998</v>
      </c>
    </row>
    <row r="612" spans="1:8" x14ac:dyDescent="0.3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9"/>
        <v>20.966666666666669</v>
      </c>
      <c r="F612" s="5"/>
      <c r="G612" s="5">
        <v>27.3</v>
      </c>
      <c r="H612" s="7">
        <v>24.260783</v>
      </c>
    </row>
    <row r="613" spans="1:8" x14ac:dyDescent="0.3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9"/>
        <v>19.066666666666666</v>
      </c>
      <c r="F613" s="5"/>
      <c r="G613" s="5">
        <v>28</v>
      </c>
      <c r="H613" s="7">
        <v>25.004467000000002</v>
      </c>
    </row>
    <row r="614" spans="1:8" x14ac:dyDescent="0.3">
      <c r="A614" s="2">
        <v>45529</v>
      </c>
      <c r="B614" s="5">
        <v>36</v>
      </c>
      <c r="C614" s="5">
        <v>25.3</v>
      </c>
      <c r="D614" s="5">
        <v>21.2</v>
      </c>
      <c r="E614" s="5">
        <f t="shared" si="9"/>
        <v>27.5</v>
      </c>
      <c r="F614" s="5"/>
      <c r="G614" s="5">
        <v>30.5</v>
      </c>
      <c r="H614" s="7">
        <v>28.418413000000001</v>
      </c>
    </row>
    <row r="615" spans="1:8" x14ac:dyDescent="0.3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9"/>
        <v>27.533333333333331</v>
      </c>
      <c r="F615" s="5"/>
      <c r="G615" s="5">
        <v>31</v>
      </c>
      <c r="H615" s="7">
        <v>29.432960000000001</v>
      </c>
    </row>
    <row r="616" spans="1:8" x14ac:dyDescent="0.3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9"/>
        <v>20.733333333333334</v>
      </c>
      <c r="F616" s="5"/>
      <c r="G616" s="5">
        <v>25.5</v>
      </c>
      <c r="H616" s="7">
        <v>26.442139999999998</v>
      </c>
    </row>
    <row r="617" spans="1:8" x14ac:dyDescent="0.3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9"/>
        <v>24.5</v>
      </c>
      <c r="F617" s="5"/>
      <c r="G617" s="5">
        <v>23</v>
      </c>
      <c r="H617" s="7">
        <v>25.335443000000001</v>
      </c>
    </row>
    <row r="618" spans="1:8" x14ac:dyDescent="0.3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9"/>
        <v>14.699999999999998</v>
      </c>
      <c r="F618" s="5"/>
      <c r="G618" s="5">
        <v>18.399999999999999</v>
      </c>
      <c r="H618" s="7">
        <v>23.4224</v>
      </c>
    </row>
    <row r="619" spans="1:8" x14ac:dyDescent="0.3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9"/>
        <v>17.400000000000002</v>
      </c>
      <c r="F619" s="5"/>
      <c r="G619" s="5">
        <v>16.3</v>
      </c>
      <c r="H619" s="7">
        <v>21.648389999999999</v>
      </c>
    </row>
    <row r="620" spans="1:8" x14ac:dyDescent="0.3">
      <c r="A620" s="2">
        <v>45529.25</v>
      </c>
      <c r="B620" s="5">
        <v>36</v>
      </c>
      <c r="C620" s="5">
        <v>21</v>
      </c>
      <c r="D620" s="5">
        <v>10.1</v>
      </c>
      <c r="E620" s="5">
        <f t="shared" si="9"/>
        <v>22.366666666666664</v>
      </c>
      <c r="F620" s="5"/>
      <c r="G620" s="5">
        <v>17.100000000000001</v>
      </c>
      <c r="H620" s="7">
        <v>20.735757</v>
      </c>
    </row>
    <row r="621" spans="1:8" x14ac:dyDescent="0.3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9"/>
        <v>17.7</v>
      </c>
      <c r="F621" s="5"/>
      <c r="G621" s="5">
        <v>19.899999999999999</v>
      </c>
      <c r="H621" s="7">
        <v>23.250489999999999</v>
      </c>
    </row>
    <row r="622" spans="1:8" x14ac:dyDescent="0.3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9"/>
        <v>10.133333333333333</v>
      </c>
      <c r="F622" s="5"/>
      <c r="G622" s="5">
        <v>19.600000000000001</v>
      </c>
      <c r="H622" s="7">
        <v>18.409927</v>
      </c>
    </row>
    <row r="623" spans="1:8" x14ac:dyDescent="0.3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9"/>
        <v>10.333333333333334</v>
      </c>
      <c r="F623" s="5"/>
      <c r="G623" s="5">
        <v>10.3</v>
      </c>
      <c r="H623" s="7">
        <v>11.665666999999999</v>
      </c>
    </row>
    <row r="624" spans="1:8" x14ac:dyDescent="0.3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9"/>
        <v>2.6666666666666665</v>
      </c>
      <c r="F624" s="5"/>
      <c r="G624" s="5">
        <v>5.4</v>
      </c>
      <c r="H624" s="7">
        <v>6.3611469999999999</v>
      </c>
    </row>
    <row r="625" spans="1:8" x14ac:dyDescent="0.3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9"/>
        <v>8.5333333333333332</v>
      </c>
      <c r="F625" s="5"/>
      <c r="G625" s="5">
        <v>9.1</v>
      </c>
      <c r="H625" s="7">
        <v>8.8146100000000001</v>
      </c>
    </row>
    <row r="626" spans="1:8" x14ac:dyDescent="0.3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9"/>
        <v>9.9333333333333336</v>
      </c>
      <c r="F626" s="5"/>
      <c r="G626" s="5">
        <v>9.1</v>
      </c>
      <c r="H626" s="7">
        <v>9.2927199999999992</v>
      </c>
    </row>
    <row r="627" spans="1:8" x14ac:dyDescent="0.3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9"/>
        <v>10.166666666666668</v>
      </c>
      <c r="F627" s="5"/>
      <c r="G627" s="5">
        <v>8.4</v>
      </c>
      <c r="H627" s="7">
        <v>10.137976999999999</v>
      </c>
    </row>
    <row r="628" spans="1:8" x14ac:dyDescent="0.3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9"/>
        <v>9.1</v>
      </c>
      <c r="F628" s="5"/>
      <c r="G628" s="5">
        <v>10.199999999999999</v>
      </c>
      <c r="H628" s="7">
        <v>10.89101</v>
      </c>
    </row>
    <row r="629" spans="1:8" x14ac:dyDescent="0.3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9"/>
        <v>10.666666666666666</v>
      </c>
      <c r="F629" s="5"/>
      <c r="G629" s="5">
        <v>10.9</v>
      </c>
      <c r="H629" s="7">
        <v>11.196243000000001</v>
      </c>
    </row>
    <row r="630" spans="1:8" x14ac:dyDescent="0.3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9"/>
        <v>11.6</v>
      </c>
      <c r="F630" s="5"/>
      <c r="G630" s="5">
        <v>9</v>
      </c>
      <c r="H630" s="7">
        <v>10.689012999999999</v>
      </c>
    </row>
    <row r="631" spans="1:8" x14ac:dyDescent="0.3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9"/>
        <v>10.933333333333332</v>
      </c>
      <c r="F631" s="5"/>
      <c r="G631" s="5">
        <v>8.1</v>
      </c>
      <c r="H631" s="7">
        <v>9.6530670000000001</v>
      </c>
    </row>
    <row r="632" spans="1:8" x14ac:dyDescent="0.3">
      <c r="A632" s="2">
        <v>45529.75</v>
      </c>
      <c r="B632" s="5">
        <v>9.4</v>
      </c>
      <c r="C632" s="5">
        <v>2.1</v>
      </c>
      <c r="D632" s="5">
        <v>6.7</v>
      </c>
      <c r="E632" s="5">
        <f t="shared" si="9"/>
        <v>6.0666666666666664</v>
      </c>
      <c r="F632" s="5"/>
      <c r="G632" s="5">
        <v>4.5999999999999996</v>
      </c>
      <c r="H632" s="7">
        <v>6.9907969999999997</v>
      </c>
    </row>
    <row r="633" spans="1:8" x14ac:dyDescent="0.3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9"/>
        <v>5.9666666666666677</v>
      </c>
      <c r="F633" s="5"/>
      <c r="G633" s="5">
        <v>2.6</v>
      </c>
      <c r="H633" s="7">
        <v>4.5732229999999996</v>
      </c>
    </row>
    <row r="634" spans="1:8" x14ac:dyDescent="0.3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9"/>
        <v>4.3</v>
      </c>
      <c r="F634" s="5"/>
      <c r="G634" s="5">
        <v>2.9</v>
      </c>
      <c r="H634" s="7">
        <v>4.5604230000000001</v>
      </c>
    </row>
    <row r="635" spans="1:8" x14ac:dyDescent="0.3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9"/>
        <v>6.7</v>
      </c>
      <c r="F635" s="5"/>
      <c r="G635" s="5">
        <v>2.6</v>
      </c>
      <c r="H635" s="7">
        <v>4.5511169999999996</v>
      </c>
    </row>
    <row r="636" spans="1:8" x14ac:dyDescent="0.3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9"/>
        <v>4.7333333333333334</v>
      </c>
      <c r="F636" s="5"/>
      <c r="G636" s="5">
        <v>2.1</v>
      </c>
      <c r="H636" s="7">
        <v>3.559307</v>
      </c>
    </row>
    <row r="637" spans="1:8" x14ac:dyDescent="0.3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9"/>
        <v>6.8</v>
      </c>
      <c r="F637" s="5"/>
      <c r="G637" s="5">
        <v>2.5</v>
      </c>
      <c r="H637" s="7">
        <v>3.2711830000000002</v>
      </c>
    </row>
    <row r="638" spans="1:8" x14ac:dyDescent="0.3">
      <c r="A638" s="2">
        <v>45530</v>
      </c>
      <c r="B638" s="5">
        <v>3.6</v>
      </c>
      <c r="C638" s="5">
        <v>3.8</v>
      </c>
      <c r="D638" s="5">
        <v>4.7</v>
      </c>
      <c r="E638" s="5">
        <f t="shared" si="9"/>
        <v>4.0333333333333341</v>
      </c>
      <c r="F638" s="5"/>
      <c r="G638" s="5">
        <v>3.1</v>
      </c>
      <c r="H638" s="7">
        <v>3.60073</v>
      </c>
    </row>
    <row r="639" spans="1:8" x14ac:dyDescent="0.3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9"/>
        <v>6.5</v>
      </c>
      <c r="F639" s="5"/>
      <c r="G639" s="5">
        <v>3.1</v>
      </c>
      <c r="H639" s="7">
        <v>3.5766200000000001</v>
      </c>
    </row>
    <row r="640" spans="1:8" x14ac:dyDescent="0.3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9"/>
        <v>2.6666666666666665</v>
      </c>
      <c r="F640" s="5"/>
      <c r="G640" s="5">
        <v>3</v>
      </c>
      <c r="H640" s="7">
        <v>3.332303</v>
      </c>
    </row>
    <row r="641" spans="1:8" x14ac:dyDescent="0.3">
      <c r="A641" s="2">
        <v>45530.125</v>
      </c>
      <c r="B641" s="5">
        <v>5.2</v>
      </c>
      <c r="C641" s="5">
        <v>6</v>
      </c>
      <c r="D641" s="5">
        <v>6.3</v>
      </c>
      <c r="E641" s="5">
        <f t="shared" si="9"/>
        <v>5.833333333333333</v>
      </c>
      <c r="F641" s="5"/>
      <c r="G641" s="5">
        <v>2.8</v>
      </c>
      <c r="H641" s="7">
        <v>2.9827933</v>
      </c>
    </row>
    <row r="642" spans="1:8" x14ac:dyDescent="0.3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9"/>
        <v>6.4000000000000012</v>
      </c>
      <c r="F642" s="5"/>
      <c r="G642" s="5">
        <v>2.9</v>
      </c>
      <c r="H642" s="7">
        <v>2.8582833000000001</v>
      </c>
    </row>
    <row r="643" spans="1:8" x14ac:dyDescent="0.3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0">AVERAGE(B643:D643)</f>
        <v>1.0666666666666667</v>
      </c>
      <c r="F643" s="5"/>
      <c r="G643" s="5">
        <v>3</v>
      </c>
      <c r="H643" s="7">
        <v>2.9092867</v>
      </c>
    </row>
    <row r="644" spans="1:8" x14ac:dyDescent="0.3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0"/>
        <v>0.56666666666666676</v>
      </c>
      <c r="F644" s="5"/>
      <c r="G644" s="5">
        <v>3.3</v>
      </c>
      <c r="H644" s="7">
        <v>2.9601099999999998</v>
      </c>
    </row>
    <row r="645" spans="1:8" x14ac:dyDescent="0.3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0"/>
        <v>3.7333333333333329</v>
      </c>
      <c r="F645" s="5"/>
      <c r="G645" s="5">
        <v>3.6</v>
      </c>
      <c r="H645" s="7">
        <v>3.6659999999999999</v>
      </c>
    </row>
    <row r="646" spans="1:8" x14ac:dyDescent="0.3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0"/>
        <v>8.2999999999999989</v>
      </c>
      <c r="F646" s="5"/>
      <c r="G646" s="5">
        <v>4</v>
      </c>
      <c r="H646" s="7">
        <v>4.3648049999999996</v>
      </c>
    </row>
    <row r="647" spans="1:8" x14ac:dyDescent="0.3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0"/>
        <v>8.2000000000000011</v>
      </c>
      <c r="F647" s="5"/>
      <c r="G647" s="5">
        <v>4</v>
      </c>
      <c r="H647" s="7">
        <v>4.9940280000000001</v>
      </c>
    </row>
    <row r="648" spans="1:8" x14ac:dyDescent="0.3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0"/>
        <v>6.5333333333333341</v>
      </c>
      <c r="F648" s="5"/>
      <c r="G648" s="5">
        <v>3.8</v>
      </c>
      <c r="H648" s="7">
        <v>5.3368029999999997</v>
      </c>
    </row>
    <row r="649" spans="1:8" x14ac:dyDescent="0.3">
      <c r="A649" s="2">
        <v>45530.458333333299</v>
      </c>
      <c r="B649" s="5"/>
      <c r="C649" s="5">
        <v>2.6</v>
      </c>
      <c r="D649" s="5"/>
      <c r="E649" s="5">
        <f t="shared" si="10"/>
        <v>2.6</v>
      </c>
      <c r="F649" s="5"/>
      <c r="G649" s="5">
        <v>4</v>
      </c>
      <c r="H649" s="7">
        <v>5.6538300000000001</v>
      </c>
    </row>
    <row r="650" spans="1:8" x14ac:dyDescent="0.3">
      <c r="A650" s="2">
        <v>45530.5</v>
      </c>
      <c r="B650" s="5"/>
      <c r="C650" s="5">
        <v>22</v>
      </c>
      <c r="D650" s="5"/>
      <c r="E650" s="5">
        <f t="shared" si="10"/>
        <v>22</v>
      </c>
      <c r="F650" s="5"/>
      <c r="G650" s="5">
        <v>4.0999999999999996</v>
      </c>
      <c r="H650" s="7">
        <v>6.393446</v>
      </c>
    </row>
    <row r="651" spans="1:8" x14ac:dyDescent="0.3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0"/>
        <v>3.4666666666666668</v>
      </c>
      <c r="F651" s="5"/>
      <c r="G651" s="5">
        <v>5.6</v>
      </c>
      <c r="H651" s="7">
        <v>7.2266079999999997</v>
      </c>
    </row>
    <row r="652" spans="1:8" x14ac:dyDescent="0.3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0"/>
        <v>6</v>
      </c>
      <c r="F652" s="5"/>
      <c r="G652" s="5">
        <v>5.8</v>
      </c>
      <c r="H652" s="7">
        <v>7.3153569999999997</v>
      </c>
    </row>
    <row r="653" spans="1:8" x14ac:dyDescent="0.3">
      <c r="A653" s="2">
        <v>45530.625</v>
      </c>
      <c r="B653" s="5">
        <v>10.5</v>
      </c>
      <c r="C653" s="5">
        <v>7</v>
      </c>
      <c r="D653" s="5">
        <v>6</v>
      </c>
      <c r="E653" s="5">
        <f t="shared" si="10"/>
        <v>7.833333333333333</v>
      </c>
      <c r="F653" s="5"/>
      <c r="G653" s="5">
        <v>6.6</v>
      </c>
      <c r="H653" s="7">
        <v>7.9060810000000004</v>
      </c>
    </row>
    <row r="654" spans="1:8" x14ac:dyDescent="0.3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0"/>
        <v>9.0666666666666664</v>
      </c>
      <c r="F654" s="5"/>
      <c r="G654" s="5">
        <v>7.2</v>
      </c>
      <c r="H654" s="7">
        <v>8.0944129999999994</v>
      </c>
    </row>
    <row r="655" spans="1:8" x14ac:dyDescent="0.3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0"/>
        <v>13.933333333333332</v>
      </c>
      <c r="F655" s="5"/>
      <c r="G655" s="5">
        <v>7.9</v>
      </c>
      <c r="H655" s="7">
        <v>8.52088</v>
      </c>
    </row>
    <row r="656" spans="1:8" x14ac:dyDescent="0.3">
      <c r="A656" s="2">
        <v>45530.75</v>
      </c>
      <c r="B656" s="5">
        <v>13.4</v>
      </c>
      <c r="C656" s="5">
        <v>7.9</v>
      </c>
      <c r="D656" s="5">
        <v>8</v>
      </c>
      <c r="E656" s="5">
        <f t="shared" si="10"/>
        <v>9.7666666666666675</v>
      </c>
      <c r="F656" s="5"/>
      <c r="G656" s="5">
        <v>8.1</v>
      </c>
      <c r="H656" s="7">
        <v>8.5314549999999993</v>
      </c>
    </row>
    <row r="657" spans="1:8" x14ac:dyDescent="0.3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0"/>
        <v>12.966666666666667</v>
      </c>
      <c r="F657" s="5"/>
      <c r="G657" s="5">
        <v>9.1999999999999993</v>
      </c>
      <c r="H657" s="7">
        <v>8.7491230000000009</v>
      </c>
    </row>
    <row r="658" spans="1:8" x14ac:dyDescent="0.3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0"/>
        <v>12.799999999999999</v>
      </c>
      <c r="F658" s="5"/>
      <c r="G658" s="5">
        <v>10.6</v>
      </c>
      <c r="H658" s="7">
        <v>9.1078019999999995</v>
      </c>
    </row>
    <row r="659" spans="1:8" x14ac:dyDescent="0.3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0"/>
        <v>13.6</v>
      </c>
      <c r="F659" s="5"/>
      <c r="G659" s="5">
        <v>19.3</v>
      </c>
      <c r="H659" s="7">
        <v>15.651660700000001</v>
      </c>
    </row>
    <row r="660" spans="1:8" x14ac:dyDescent="0.3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0"/>
        <v>14.433333333333332</v>
      </c>
      <c r="F660" s="5"/>
      <c r="G660" s="5">
        <v>18.399999999999999</v>
      </c>
      <c r="H660" s="7">
        <v>16.453583299999998</v>
      </c>
    </row>
    <row r="661" spans="1:8" x14ac:dyDescent="0.3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0"/>
        <v>13.166666666666666</v>
      </c>
      <c r="F661" s="5"/>
      <c r="G661" s="5">
        <v>15.5</v>
      </c>
      <c r="H661" s="7">
        <v>14.128127299999999</v>
      </c>
    </row>
    <row r="662" spans="1:8" x14ac:dyDescent="0.3">
      <c r="A662" s="2">
        <v>45531</v>
      </c>
      <c r="B662" s="5">
        <v>17.5</v>
      </c>
      <c r="C662" s="5">
        <v>9.5</v>
      </c>
      <c r="D662" s="5">
        <v>11.1</v>
      </c>
      <c r="E662" s="5">
        <f t="shared" si="10"/>
        <v>12.700000000000001</v>
      </c>
      <c r="F662" s="5"/>
      <c r="G662" s="5">
        <v>16.100000000000001</v>
      </c>
      <c r="H662" s="7">
        <v>15.504690999999999</v>
      </c>
    </row>
    <row r="663" spans="1:8" x14ac:dyDescent="0.3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0"/>
        <v>11.866666666666667</v>
      </c>
      <c r="F663" s="5"/>
      <c r="G663" s="5">
        <v>14.6</v>
      </c>
      <c r="H663" s="7">
        <v>14.768894</v>
      </c>
    </row>
    <row r="664" spans="1:8" x14ac:dyDescent="0.3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0"/>
        <v>13</v>
      </c>
      <c r="F664" s="5"/>
      <c r="G664" s="5">
        <v>12.9</v>
      </c>
      <c r="H664" s="7">
        <v>13.607866</v>
      </c>
    </row>
    <row r="665" spans="1:8" x14ac:dyDescent="0.3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0"/>
        <v>12.533333333333333</v>
      </c>
      <c r="F665" s="5"/>
      <c r="G665" s="5">
        <v>13.9</v>
      </c>
      <c r="H665" s="7">
        <v>14.9182793</v>
      </c>
    </row>
    <row r="666" spans="1:8" x14ac:dyDescent="0.3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0"/>
        <v>14.633333333333333</v>
      </c>
      <c r="F666" s="5"/>
      <c r="G666" s="5">
        <v>13.4</v>
      </c>
      <c r="H666" s="7">
        <v>15.02473</v>
      </c>
    </row>
    <row r="667" spans="1:8" x14ac:dyDescent="0.3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0"/>
        <v>11.533333333333333</v>
      </c>
      <c r="F667" s="5"/>
      <c r="G667" s="5">
        <v>13.8</v>
      </c>
      <c r="H667" s="7">
        <v>15.736815999999999</v>
      </c>
    </row>
    <row r="668" spans="1:8" x14ac:dyDescent="0.3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0"/>
        <v>12.466666666666667</v>
      </c>
      <c r="F668" s="5"/>
      <c r="G668" s="5">
        <v>14.6</v>
      </c>
      <c r="H668" s="7">
        <v>16.354512</v>
      </c>
    </row>
    <row r="669" spans="1:8" x14ac:dyDescent="0.3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0"/>
        <v>7.5333333333333341</v>
      </c>
      <c r="F669" s="5"/>
      <c r="G669" s="5">
        <v>14.2</v>
      </c>
      <c r="H669" s="7">
        <v>15.799899</v>
      </c>
    </row>
    <row r="670" spans="1:8" x14ac:dyDescent="0.3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0"/>
        <v>5.8666666666666671</v>
      </c>
      <c r="F670" s="5"/>
      <c r="G670" s="5">
        <v>16.600000000000001</v>
      </c>
      <c r="H670" s="7">
        <v>14.5932513</v>
      </c>
    </row>
    <row r="671" spans="1:8" x14ac:dyDescent="0.3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0"/>
        <v>10.1</v>
      </c>
      <c r="F671" s="5"/>
      <c r="G671" s="5">
        <v>15.1</v>
      </c>
      <c r="H671" s="7">
        <v>13.682912999999999</v>
      </c>
    </row>
    <row r="672" spans="1:8" x14ac:dyDescent="0.3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0"/>
        <v>9.9333333333333318</v>
      </c>
      <c r="F672" s="5"/>
      <c r="G672" s="5">
        <v>13</v>
      </c>
      <c r="H672" s="7">
        <v>12.188135000000001</v>
      </c>
    </row>
    <row r="673" spans="1:8" x14ac:dyDescent="0.3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0"/>
        <v>8.8333333333333339</v>
      </c>
      <c r="F673" s="5"/>
      <c r="G673" s="5">
        <v>14.3</v>
      </c>
      <c r="H673" s="7">
        <v>12.654980999999999</v>
      </c>
    </row>
    <row r="674" spans="1:8" x14ac:dyDescent="0.3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0"/>
        <v>15.199999999999998</v>
      </c>
      <c r="F674" s="5"/>
      <c r="G674" s="5">
        <v>26.8</v>
      </c>
      <c r="H674" s="7">
        <v>23.863626</v>
      </c>
    </row>
    <row r="675" spans="1:8" x14ac:dyDescent="0.3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0"/>
        <v>10.366666666666667</v>
      </c>
      <c r="F675" s="5"/>
      <c r="G675" s="5">
        <v>22.2</v>
      </c>
      <c r="H675" s="7">
        <v>19.560203999999999</v>
      </c>
    </row>
    <row r="676" spans="1:8" x14ac:dyDescent="0.3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0"/>
        <v>15.666666666666666</v>
      </c>
      <c r="F676" s="5"/>
      <c r="G676" s="5">
        <v>22.8</v>
      </c>
      <c r="H676" s="7">
        <v>20.033649</v>
      </c>
    </row>
    <row r="677" spans="1:8" x14ac:dyDescent="0.3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0"/>
        <v>10.6</v>
      </c>
      <c r="F677" s="5"/>
      <c r="G677" s="5">
        <v>16.2</v>
      </c>
      <c r="H677" s="7">
        <v>15.044025</v>
      </c>
    </row>
    <row r="678" spans="1:8" x14ac:dyDescent="0.3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0"/>
        <v>6.7666666666666666</v>
      </c>
      <c r="F678" s="5"/>
      <c r="G678" s="5">
        <v>12.6</v>
      </c>
      <c r="H678" s="7">
        <v>11.652399000000001</v>
      </c>
    </row>
    <row r="679" spans="1:8" x14ac:dyDescent="0.3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0"/>
        <v>8.9666666666666668</v>
      </c>
      <c r="F679" s="5"/>
      <c r="G679" s="5">
        <v>15.7</v>
      </c>
      <c r="H679" s="7">
        <v>14.036609</v>
      </c>
    </row>
    <row r="680" spans="1:8" x14ac:dyDescent="0.3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0"/>
        <v>8.2666666666666675</v>
      </c>
      <c r="F680" s="5"/>
      <c r="G680" s="5">
        <v>14.2</v>
      </c>
      <c r="H680" s="7">
        <v>13.315467</v>
      </c>
    </row>
    <row r="681" spans="1:8" x14ac:dyDescent="0.3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0"/>
        <v>14.299999999999999</v>
      </c>
      <c r="F681" s="5"/>
      <c r="G681" s="5">
        <v>11.2</v>
      </c>
      <c r="H681" s="7">
        <v>10.705392</v>
      </c>
    </row>
    <row r="682" spans="1:8" x14ac:dyDescent="0.3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0"/>
        <v>14.866666666666667</v>
      </c>
      <c r="F682" s="5"/>
      <c r="G682" s="5">
        <v>12.7</v>
      </c>
      <c r="H682" s="7">
        <v>12.231115000000001</v>
      </c>
    </row>
    <row r="683" spans="1:8" x14ac:dyDescent="0.3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0"/>
        <v>11.200000000000001</v>
      </c>
      <c r="F683" s="5"/>
      <c r="G683" s="5">
        <v>8.1999999999999993</v>
      </c>
      <c r="H683" s="7">
        <v>8.7516920000000002</v>
      </c>
    </row>
    <row r="684" spans="1:8" x14ac:dyDescent="0.3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0"/>
        <v>10.066666666666665</v>
      </c>
      <c r="F684" s="5"/>
      <c r="G684" s="5">
        <v>5.5</v>
      </c>
      <c r="H684" s="7">
        <v>6.1402559999999999</v>
      </c>
    </row>
    <row r="685" spans="1:8" x14ac:dyDescent="0.3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0"/>
        <v>6.666666666666667</v>
      </c>
      <c r="F685" s="5"/>
      <c r="G685" s="5">
        <v>3.6</v>
      </c>
      <c r="H685" s="7">
        <v>4.3786800000000001</v>
      </c>
    </row>
    <row r="686" spans="1:8" x14ac:dyDescent="0.3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0"/>
        <v>6.3000000000000007</v>
      </c>
      <c r="F686" s="5"/>
      <c r="G686" s="5">
        <v>1.9</v>
      </c>
      <c r="H686" s="7">
        <v>2.5320372999999998</v>
      </c>
    </row>
    <row r="687" spans="1:8" x14ac:dyDescent="0.3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0"/>
        <v>2.6333333333333337</v>
      </c>
      <c r="F687" s="5"/>
      <c r="G687" s="5">
        <v>3.3</v>
      </c>
      <c r="H687" s="7">
        <v>3.1147767000000002</v>
      </c>
    </row>
    <row r="688" spans="1:8" x14ac:dyDescent="0.3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0"/>
        <v>5.3666666666666671</v>
      </c>
      <c r="F688" s="5"/>
      <c r="G688" s="5">
        <v>2.9</v>
      </c>
      <c r="H688" s="7">
        <v>2.4371138000000001</v>
      </c>
    </row>
    <row r="689" spans="1:8" x14ac:dyDescent="0.3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0"/>
        <v>2.6666666666666665</v>
      </c>
      <c r="F689" s="5"/>
      <c r="G689" s="5">
        <v>3.4</v>
      </c>
      <c r="H689" s="7">
        <v>3.1329332999999999</v>
      </c>
    </row>
    <row r="690" spans="1:8" x14ac:dyDescent="0.3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0"/>
        <v>1.9333333333333333</v>
      </c>
      <c r="F690" s="5"/>
      <c r="G690" s="5">
        <v>4.3</v>
      </c>
      <c r="H690" s="7">
        <v>3.8693339999999998</v>
      </c>
    </row>
    <row r="691" spans="1:8" x14ac:dyDescent="0.3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0"/>
        <v>2.8000000000000003</v>
      </c>
      <c r="F691" s="5"/>
      <c r="G691" s="5">
        <v>4.0999999999999996</v>
      </c>
      <c r="H691" s="7">
        <v>3.8690479999999998</v>
      </c>
    </row>
    <row r="692" spans="1:8" x14ac:dyDescent="0.3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0"/>
        <v>6</v>
      </c>
      <c r="F692" s="5"/>
      <c r="G692" s="5">
        <v>4.4000000000000004</v>
      </c>
      <c r="H692" s="7">
        <v>4.0045279999999996</v>
      </c>
    </row>
    <row r="693" spans="1:8" x14ac:dyDescent="0.3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0"/>
        <v>-0.36666666666666686</v>
      </c>
      <c r="F693" s="5"/>
      <c r="G693" s="5">
        <v>6.2</v>
      </c>
      <c r="H693" s="7">
        <v>6.5727352000000003</v>
      </c>
    </row>
    <row r="694" spans="1:8" x14ac:dyDescent="0.3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0"/>
        <v>-1.4333333333333336</v>
      </c>
      <c r="F694" s="5"/>
      <c r="G694" s="5">
        <v>7.8</v>
      </c>
      <c r="H694" s="7">
        <v>8.4113760000000006</v>
      </c>
    </row>
    <row r="695" spans="1:8" x14ac:dyDescent="0.3">
      <c r="A695" s="2">
        <v>45532.375</v>
      </c>
      <c r="B695" s="5">
        <v>3.2</v>
      </c>
      <c r="C695" s="5">
        <v>7.5</v>
      </c>
      <c r="D695" s="5">
        <v>4</v>
      </c>
      <c r="E695" s="5">
        <f t="shared" si="10"/>
        <v>4.8999999999999995</v>
      </c>
      <c r="F695" s="5"/>
      <c r="G695" s="5">
        <v>4.5999999999999996</v>
      </c>
      <c r="H695" s="7">
        <v>6.1485849999999997</v>
      </c>
    </row>
    <row r="696" spans="1:8" x14ac:dyDescent="0.3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0"/>
        <v>3.5</v>
      </c>
      <c r="F696" s="5"/>
      <c r="G696" s="5">
        <v>3.8</v>
      </c>
      <c r="H696" s="7">
        <v>4.9808579000000002</v>
      </c>
    </row>
    <row r="697" spans="1:8" x14ac:dyDescent="0.3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0"/>
        <v>6.5</v>
      </c>
      <c r="F697" s="5"/>
      <c r="G697" s="5">
        <v>3.4</v>
      </c>
      <c r="H697" s="7">
        <v>5.03299333</v>
      </c>
    </row>
    <row r="698" spans="1:8" x14ac:dyDescent="0.3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0"/>
        <v>2.4000000000000004</v>
      </c>
      <c r="F698" s="5"/>
      <c r="G698" s="5">
        <v>3.1</v>
      </c>
      <c r="H698" s="7">
        <v>4.7123340000000002</v>
      </c>
    </row>
    <row r="699" spans="1:8" x14ac:dyDescent="0.3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0"/>
        <v>3.7000000000000006</v>
      </c>
      <c r="F699" s="5"/>
      <c r="G699" s="5">
        <v>4.0999999999999996</v>
      </c>
      <c r="H699" s="7">
        <v>5.5411279999999996</v>
      </c>
    </row>
    <row r="700" spans="1:8" x14ac:dyDescent="0.3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0"/>
        <v>5.0333333333333341</v>
      </c>
      <c r="F700" s="5"/>
      <c r="G700" s="5">
        <v>4.0999999999999996</v>
      </c>
      <c r="H700" s="7">
        <v>5.8397493000000003</v>
      </c>
    </row>
    <row r="701" spans="1:8" x14ac:dyDescent="0.3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0"/>
        <v>4.6333333333333337</v>
      </c>
      <c r="F701" s="5"/>
      <c r="G701" s="5">
        <v>5</v>
      </c>
      <c r="H701" s="7">
        <v>6.4416779999999996</v>
      </c>
    </row>
    <row r="702" spans="1:8" x14ac:dyDescent="0.3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0"/>
        <v>10.4</v>
      </c>
      <c r="F702" s="5"/>
      <c r="G702" s="5">
        <v>3.9</v>
      </c>
      <c r="H702" s="7">
        <v>5.6446513300000003</v>
      </c>
    </row>
    <row r="703" spans="1:8" x14ac:dyDescent="0.3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0"/>
        <v>6.1333333333333329</v>
      </c>
      <c r="F703" s="5"/>
      <c r="G703" s="5">
        <v>1.9</v>
      </c>
      <c r="H703" s="7">
        <v>4.0611959999999998</v>
      </c>
    </row>
    <row r="704" spans="1:8" x14ac:dyDescent="0.3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0"/>
        <v>5.166666666666667</v>
      </c>
      <c r="F704" s="5"/>
      <c r="G704" s="5">
        <v>1.5</v>
      </c>
      <c r="H704" s="7">
        <v>3.420312</v>
      </c>
    </row>
    <row r="705" spans="1:8" x14ac:dyDescent="0.3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0"/>
        <v>3.1</v>
      </c>
      <c r="F705" s="5"/>
      <c r="G705" s="5">
        <v>1.7</v>
      </c>
      <c r="H705" s="7">
        <v>3.3075326700000001</v>
      </c>
    </row>
    <row r="706" spans="1:8" x14ac:dyDescent="0.3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0"/>
        <v>2.8333333333333335</v>
      </c>
      <c r="F706" s="5"/>
      <c r="G706" s="5">
        <v>1.6</v>
      </c>
      <c r="H706" s="7">
        <v>3.1410952000000001</v>
      </c>
    </row>
    <row r="707" spans="1:8" x14ac:dyDescent="0.3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1">AVERAGE(B707:D707)</f>
        <v>2.8333333333333335</v>
      </c>
      <c r="F707" s="5"/>
      <c r="G707" s="5">
        <v>2</v>
      </c>
      <c r="H707" s="7">
        <v>3.2715812999999998</v>
      </c>
    </row>
    <row r="708" spans="1:8" x14ac:dyDescent="0.3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1"/>
        <v>2.4333333333333331</v>
      </c>
      <c r="F708" s="5"/>
      <c r="G708" s="5">
        <v>2</v>
      </c>
      <c r="H708" s="7">
        <v>3.1865960000000002</v>
      </c>
    </row>
    <row r="709" spans="1:8" x14ac:dyDescent="0.3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1"/>
        <v>2.2666666666666666</v>
      </c>
      <c r="F709" s="5"/>
      <c r="G709" s="5">
        <v>3</v>
      </c>
      <c r="H709" s="7">
        <v>3.5204680000000002</v>
      </c>
    </row>
    <row r="710" spans="1:8" x14ac:dyDescent="0.3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1"/>
        <v>3.3666666666666667</v>
      </c>
      <c r="F710" s="5"/>
      <c r="G710" s="5">
        <v>2.6</v>
      </c>
      <c r="H710" s="7">
        <v>3.5286420000000001</v>
      </c>
    </row>
    <row r="711" spans="1:8" x14ac:dyDescent="0.3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1"/>
        <v>3.8000000000000003</v>
      </c>
      <c r="F711" s="5"/>
      <c r="G711" s="5">
        <v>2.4</v>
      </c>
      <c r="H711" s="7">
        <v>3.3755199999999999</v>
      </c>
    </row>
    <row r="712" spans="1:8" x14ac:dyDescent="0.3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1"/>
        <v>3.4333333333333336</v>
      </c>
      <c r="F712" s="5"/>
      <c r="G712" s="5">
        <v>2.4</v>
      </c>
      <c r="H712" s="7">
        <v>3.4106076000000001</v>
      </c>
    </row>
    <row r="713" spans="1:8" x14ac:dyDescent="0.3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1"/>
        <v>3.1</v>
      </c>
      <c r="F713" s="5"/>
      <c r="G713" s="5">
        <v>3</v>
      </c>
      <c r="H713" s="7">
        <v>3.819318</v>
      </c>
    </row>
    <row r="714" spans="1:8" x14ac:dyDescent="0.3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1"/>
        <v>4.8</v>
      </c>
      <c r="F714" s="5"/>
      <c r="G714" s="5">
        <v>3.1</v>
      </c>
      <c r="H714" s="7">
        <v>3.7511710300000001</v>
      </c>
    </row>
    <row r="715" spans="1:8" x14ac:dyDescent="0.3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1"/>
        <v>6.8</v>
      </c>
      <c r="F715" s="5"/>
      <c r="G715" s="5">
        <v>3.3</v>
      </c>
      <c r="H715" s="7">
        <v>3.9393207000000001</v>
      </c>
    </row>
    <row r="716" spans="1:8" x14ac:dyDescent="0.3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1"/>
        <v>5.5999999999999988</v>
      </c>
      <c r="F716" s="5"/>
      <c r="G716" s="5">
        <v>3.7</v>
      </c>
      <c r="H716" s="7">
        <v>4.3233107000000004</v>
      </c>
    </row>
    <row r="717" spans="1:8" x14ac:dyDescent="0.3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1"/>
        <v>1.5</v>
      </c>
      <c r="F717" s="5"/>
      <c r="G717" s="5">
        <v>3.8</v>
      </c>
      <c r="H717" s="7">
        <v>4.5840766999999998</v>
      </c>
    </row>
    <row r="718" spans="1:8" x14ac:dyDescent="0.3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1"/>
        <v>5.7333333333333334</v>
      </c>
      <c r="F718" s="5"/>
      <c r="G718" s="5">
        <v>4.7</v>
      </c>
      <c r="H718" s="7">
        <v>5.3429200000000003</v>
      </c>
    </row>
    <row r="719" spans="1:8" x14ac:dyDescent="0.3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1"/>
        <v>5.7</v>
      </c>
      <c r="F719" s="5"/>
      <c r="G719" s="5">
        <v>4.5</v>
      </c>
      <c r="H719" s="7">
        <v>5.4412972999999996</v>
      </c>
    </row>
    <row r="720" spans="1:8" x14ac:dyDescent="0.3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1"/>
        <v>3.6999999999999997</v>
      </c>
      <c r="F720" s="5"/>
      <c r="G720" s="5">
        <v>4</v>
      </c>
      <c r="H720" s="7">
        <v>5.5496980000000002</v>
      </c>
    </row>
    <row r="721" spans="1:8" x14ac:dyDescent="0.3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1"/>
        <v>1.9666666666666668</v>
      </c>
      <c r="F721" s="5"/>
      <c r="G721" s="5">
        <v>3.3</v>
      </c>
      <c r="H721" s="7">
        <v>5.20045</v>
      </c>
    </row>
    <row r="722" spans="1:8" x14ac:dyDescent="0.3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1"/>
        <v>2.5666666666666669</v>
      </c>
      <c r="F722" s="5"/>
      <c r="G722" s="5">
        <v>3</v>
      </c>
      <c r="H722" s="7">
        <v>5.0674619999999999</v>
      </c>
    </row>
    <row r="723" spans="1:8" x14ac:dyDescent="0.3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1"/>
        <v>2.4666666666666668</v>
      </c>
      <c r="F723" s="5"/>
      <c r="G723" s="5">
        <v>2.6</v>
      </c>
      <c r="H723" s="7">
        <v>5.055555</v>
      </c>
    </row>
    <row r="724" spans="1:8" x14ac:dyDescent="0.3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1"/>
        <v>3.2333333333333338</v>
      </c>
      <c r="F724" s="5"/>
      <c r="G724" s="5">
        <v>1.9</v>
      </c>
      <c r="H724" s="7">
        <v>4.911702</v>
      </c>
    </row>
    <row r="725" spans="1:8" x14ac:dyDescent="0.3">
      <c r="A725" s="2">
        <v>45533.625</v>
      </c>
      <c r="B725" s="5">
        <v>7</v>
      </c>
      <c r="C725" s="5">
        <v>0.5</v>
      </c>
      <c r="D725" s="5">
        <v>3.7</v>
      </c>
      <c r="E725" s="5">
        <f t="shared" si="11"/>
        <v>3.7333333333333329</v>
      </c>
      <c r="F725" s="5"/>
      <c r="G725" s="5">
        <v>2.1</v>
      </c>
      <c r="H725" s="7">
        <v>5.0230420000000002</v>
      </c>
    </row>
    <row r="726" spans="1:8" x14ac:dyDescent="0.3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1"/>
        <v>2.8666666666666667</v>
      </c>
      <c r="F726" s="5"/>
      <c r="G726" s="5">
        <v>3.2</v>
      </c>
      <c r="H726" s="7">
        <v>5.4383879999999998</v>
      </c>
    </row>
    <row r="727" spans="1:8" x14ac:dyDescent="0.3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1"/>
        <v>4.5</v>
      </c>
      <c r="F727" s="5"/>
      <c r="G727" s="5">
        <v>3.3</v>
      </c>
      <c r="H727" s="7">
        <v>5.5571970000000004</v>
      </c>
    </row>
    <row r="728" spans="1:8" x14ac:dyDescent="0.3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1"/>
        <v>6</v>
      </c>
      <c r="F728" s="5"/>
      <c r="G728" s="5">
        <v>4</v>
      </c>
      <c r="H728" s="7">
        <v>6.0878009999999998</v>
      </c>
    </row>
    <row r="729" spans="1:8" x14ac:dyDescent="0.3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1"/>
        <v>14.200000000000001</v>
      </c>
      <c r="F729" s="5"/>
      <c r="G729" s="5">
        <v>7.6</v>
      </c>
      <c r="H729" s="7">
        <v>6.3583179999999997</v>
      </c>
    </row>
    <row r="730" spans="1:8" x14ac:dyDescent="0.3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1"/>
        <v>10.5</v>
      </c>
      <c r="F730" s="5"/>
      <c r="G730" s="5">
        <v>5.8</v>
      </c>
      <c r="H730" s="7">
        <v>6.1764359999999998</v>
      </c>
    </row>
    <row r="731" spans="1:8" x14ac:dyDescent="0.3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1"/>
        <v>3.9333333333333336</v>
      </c>
      <c r="F731" s="5"/>
      <c r="G731" s="5">
        <v>5.3</v>
      </c>
      <c r="H731" s="7">
        <v>5.7385169999999999</v>
      </c>
    </row>
    <row r="732" spans="1:8" x14ac:dyDescent="0.3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1"/>
        <v>9</v>
      </c>
      <c r="F732" s="5"/>
      <c r="G732" s="5">
        <v>5.2</v>
      </c>
      <c r="H732" s="7">
        <v>5.2230910000000002</v>
      </c>
    </row>
    <row r="733" spans="1:8" x14ac:dyDescent="0.3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1"/>
        <v>5.3666666666666671</v>
      </c>
      <c r="F733" s="5"/>
      <c r="G733" s="5">
        <v>4.9000000000000004</v>
      </c>
      <c r="H733" s="7">
        <v>4.6425850000000004</v>
      </c>
    </row>
    <row r="734" spans="1:8" x14ac:dyDescent="0.3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1"/>
        <v>4.8999999999999995</v>
      </c>
      <c r="F734" s="5"/>
      <c r="G734" s="5">
        <v>4.7</v>
      </c>
      <c r="H734" s="7">
        <v>4.4837068999999996</v>
      </c>
    </row>
    <row r="735" spans="1:8" x14ac:dyDescent="0.3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1"/>
        <v>1.9333333333333336</v>
      </c>
      <c r="F735" s="5"/>
      <c r="G735" s="5">
        <v>4.2</v>
      </c>
      <c r="H735" s="7">
        <v>4.2058257100000001</v>
      </c>
    </row>
    <row r="736" spans="1:8" x14ac:dyDescent="0.3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1"/>
        <v>2.5666666666666669</v>
      </c>
      <c r="F736" s="5"/>
      <c r="G736" s="5">
        <v>4.3</v>
      </c>
      <c r="H736" s="7">
        <v>4.2538124000000002</v>
      </c>
    </row>
    <row r="737" spans="1:8" x14ac:dyDescent="0.3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1"/>
        <v>2.5333333333333337</v>
      </c>
      <c r="F737" s="5"/>
      <c r="G737" s="5">
        <v>4.0999999999999996</v>
      </c>
      <c r="H737" s="7">
        <v>4.1862852999999998</v>
      </c>
    </row>
    <row r="738" spans="1:8" x14ac:dyDescent="0.3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1"/>
        <v>4.333333333333333</v>
      </c>
      <c r="F738" s="5"/>
      <c r="G738" s="5">
        <v>4.0999999999999996</v>
      </c>
      <c r="H738" s="7">
        <v>4.1003056999999998</v>
      </c>
    </row>
    <row r="739" spans="1:8" x14ac:dyDescent="0.3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1"/>
        <v>4.7666666666666666</v>
      </c>
      <c r="F739" s="5"/>
      <c r="G739" s="5">
        <v>4.5</v>
      </c>
      <c r="H739" s="7">
        <v>4.1524951999999997</v>
      </c>
    </row>
    <row r="740" spans="1:8" x14ac:dyDescent="0.3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1"/>
        <v>3.1666666666666665</v>
      </c>
      <c r="F740" s="5"/>
      <c r="G740" s="5">
        <v>5.5</v>
      </c>
      <c r="H740" s="7">
        <v>5.3117330999999997</v>
      </c>
    </row>
    <row r="741" spans="1:8" x14ac:dyDescent="0.3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1"/>
        <v>4.1333333333333337</v>
      </c>
      <c r="F741" s="5"/>
      <c r="G741" s="5">
        <v>7.3</v>
      </c>
      <c r="H741" s="7">
        <v>7.6637526999999999</v>
      </c>
    </row>
    <row r="742" spans="1:8" x14ac:dyDescent="0.3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1"/>
        <v>4.166666666666667</v>
      </c>
      <c r="F742" s="5"/>
      <c r="G742" s="5">
        <v>8</v>
      </c>
      <c r="H742" s="7"/>
    </row>
    <row r="743" spans="1:8" x14ac:dyDescent="0.3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1"/>
        <v>4.7333333333333334</v>
      </c>
      <c r="F743" s="5"/>
      <c r="G743" s="5">
        <v>7.9</v>
      </c>
      <c r="H743" s="7"/>
    </row>
    <row r="744" spans="1:8" x14ac:dyDescent="0.3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1"/>
        <v>8.7999999999999989</v>
      </c>
      <c r="F744" s="5"/>
      <c r="G744" s="5">
        <v>7.8</v>
      </c>
      <c r="H744" s="7"/>
    </row>
    <row r="745" spans="1:8" x14ac:dyDescent="0.3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1"/>
        <v>6.7666666666666666</v>
      </c>
      <c r="F745" s="5"/>
      <c r="G745" s="5">
        <v>10.4</v>
      </c>
      <c r="H745" s="7"/>
    </row>
    <row r="746" spans="1:8" x14ac:dyDescent="0.3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1"/>
        <v>10.266666666666667</v>
      </c>
      <c r="F746" s="5"/>
      <c r="G746" s="5">
        <v>13</v>
      </c>
      <c r="H746" s="7"/>
    </row>
    <row r="747" spans="1:8" x14ac:dyDescent="0.3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1"/>
        <v>9.2999999999999989</v>
      </c>
      <c r="F747" s="5"/>
      <c r="G747" s="5">
        <v>12.4</v>
      </c>
      <c r="H747" s="7">
        <v>13.879473000000001</v>
      </c>
    </row>
    <row r="748" spans="1:8" x14ac:dyDescent="0.3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1"/>
        <v>7.9000000000000012</v>
      </c>
      <c r="F748" s="5"/>
      <c r="G748" s="5">
        <v>9.5</v>
      </c>
      <c r="H748" s="7">
        <v>12.314741</v>
      </c>
    </row>
    <row r="749" spans="1:8" x14ac:dyDescent="0.3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1"/>
        <v>10.166666666666666</v>
      </c>
      <c r="F749" s="5"/>
      <c r="G749" s="5">
        <v>8.8000000000000007</v>
      </c>
      <c r="H749" s="7">
        <v>10.344919000000001</v>
      </c>
    </row>
    <row r="750" spans="1:8" x14ac:dyDescent="0.3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1"/>
        <v>7.3</v>
      </c>
      <c r="F750" s="5"/>
      <c r="G750" s="5">
        <v>6.6</v>
      </c>
      <c r="H750" s="7">
        <v>8.2340540000000004</v>
      </c>
    </row>
    <row r="751" spans="1:8" x14ac:dyDescent="0.3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1"/>
        <v>5.6000000000000005</v>
      </c>
      <c r="F751" s="5"/>
      <c r="G751" s="5">
        <v>6.7</v>
      </c>
      <c r="H751" s="7">
        <v>8.3652350000000002</v>
      </c>
    </row>
    <row r="752" spans="1:8" x14ac:dyDescent="0.3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1"/>
        <v>6.6333333333333329</v>
      </c>
      <c r="F752" s="5"/>
      <c r="G752" s="5">
        <v>5.5</v>
      </c>
      <c r="H752" s="7">
        <v>7.4728519999999996</v>
      </c>
    </row>
    <row r="753" spans="1:8" x14ac:dyDescent="0.3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1"/>
        <v>11.733333333333334</v>
      </c>
      <c r="F753" s="5"/>
      <c r="G753" s="5">
        <v>7.1</v>
      </c>
      <c r="H753" s="7">
        <v>8.2852060000000005</v>
      </c>
    </row>
    <row r="754" spans="1:8" x14ac:dyDescent="0.3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1"/>
        <v>14.066666666666668</v>
      </c>
      <c r="F754" s="5"/>
      <c r="G754" s="5">
        <v>13.7</v>
      </c>
      <c r="H754" s="7">
        <v>12.038675</v>
      </c>
    </row>
    <row r="755" spans="1:8" x14ac:dyDescent="0.3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1"/>
        <v>11.833333333333334</v>
      </c>
      <c r="F755" s="5"/>
      <c r="G755" s="5">
        <v>14.9</v>
      </c>
      <c r="H755" s="7">
        <v>14.356873</v>
      </c>
    </row>
    <row r="756" spans="1:8" x14ac:dyDescent="0.3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1"/>
        <v>7.3</v>
      </c>
      <c r="F756" s="5"/>
      <c r="G756" s="5">
        <v>10.4</v>
      </c>
      <c r="H756" s="7">
        <v>10.410914</v>
      </c>
    </row>
    <row r="757" spans="1:8" x14ac:dyDescent="0.3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1"/>
        <v>9.4</v>
      </c>
      <c r="F757" s="5"/>
      <c r="G757" s="5">
        <v>10.8</v>
      </c>
      <c r="H757" s="7">
        <v>10.210369</v>
      </c>
    </row>
    <row r="758" spans="1:8" x14ac:dyDescent="0.3">
      <c r="A758" s="2">
        <v>45535</v>
      </c>
      <c r="B758" s="5">
        <v>-1.2</v>
      </c>
      <c r="C758" s="5">
        <v>3.3</v>
      </c>
      <c r="D758" s="5">
        <v>11</v>
      </c>
      <c r="E758" s="5">
        <f t="shared" si="11"/>
        <v>4.3666666666666663</v>
      </c>
      <c r="F758" s="5"/>
      <c r="G758" s="5">
        <v>10.5</v>
      </c>
      <c r="H758" s="7">
        <v>9.9804370000000002</v>
      </c>
    </row>
    <row r="759" spans="1:8" x14ac:dyDescent="0.3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1"/>
        <v>7.9333333333333336</v>
      </c>
      <c r="F759" s="5"/>
      <c r="G759" s="5">
        <v>9.9</v>
      </c>
      <c r="H759" s="7">
        <v>9.5924910000000008</v>
      </c>
    </row>
    <row r="760" spans="1:8" x14ac:dyDescent="0.3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1"/>
        <v>8.1333333333333346</v>
      </c>
      <c r="F760" s="5"/>
      <c r="G760" s="5">
        <v>9.6</v>
      </c>
      <c r="H760" s="7">
        <v>9.4916260000000001</v>
      </c>
    </row>
    <row r="761" spans="1:8" x14ac:dyDescent="0.3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1"/>
        <v>8.3333333333333339</v>
      </c>
      <c r="F761" s="5"/>
      <c r="G761" s="5">
        <v>9.1999999999999993</v>
      </c>
      <c r="H761" s="7">
        <v>9.1809379999999994</v>
      </c>
    </row>
    <row r="762" spans="1:8" x14ac:dyDescent="0.3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1"/>
        <v>7.1333333333333329</v>
      </c>
      <c r="F762" s="5"/>
      <c r="G762" s="5">
        <v>8.6</v>
      </c>
      <c r="H762" s="7">
        <v>8.8023310000000006</v>
      </c>
    </row>
    <row r="763" spans="1:8" x14ac:dyDescent="0.3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1"/>
        <v>7.5666666666666673</v>
      </c>
      <c r="F763" s="5"/>
      <c r="G763" s="5">
        <v>7.8</v>
      </c>
      <c r="H763" s="7">
        <v>8.1520600000000005</v>
      </c>
    </row>
    <row r="764" spans="1:8" x14ac:dyDescent="0.3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1"/>
        <v>5.3666666666666671</v>
      </c>
      <c r="F764" s="5"/>
      <c r="G764" s="5">
        <v>7.2</v>
      </c>
      <c r="H764" s="7">
        <v>8.1257859999999997</v>
      </c>
    </row>
    <row r="765" spans="1:8" x14ac:dyDescent="0.3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1"/>
        <v>-1.1999999999999995</v>
      </c>
      <c r="F765" s="5"/>
      <c r="G765" s="5">
        <v>6.5</v>
      </c>
      <c r="H765" s="7">
        <v>6.9436989999999996</v>
      </c>
    </row>
    <row r="766" spans="1:8" x14ac:dyDescent="0.3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1"/>
        <v>-1.7666666666666673</v>
      </c>
      <c r="F766" s="5"/>
      <c r="G766" s="5">
        <v>8.9</v>
      </c>
      <c r="H766" s="7">
        <v>8.7667619999999999</v>
      </c>
    </row>
    <row r="767" spans="1:8" x14ac:dyDescent="0.3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1"/>
        <v>3.0333333333333332</v>
      </c>
      <c r="F767" s="5"/>
      <c r="G767" s="5">
        <v>8.9</v>
      </c>
      <c r="H767" s="7">
        <v>9.2306229999999996</v>
      </c>
    </row>
    <row r="768" spans="1:8" x14ac:dyDescent="0.3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1"/>
        <v>5.0999999999999996</v>
      </c>
      <c r="F768" s="5"/>
      <c r="G768" s="5">
        <v>8.5</v>
      </c>
      <c r="H768" s="7">
        <v>9.3000810000000005</v>
      </c>
    </row>
    <row r="769" spans="1:8" x14ac:dyDescent="0.3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1"/>
        <v>3.1666666666666665</v>
      </c>
      <c r="F769" s="5"/>
      <c r="G769" s="5">
        <v>6.6</v>
      </c>
      <c r="H769" s="7">
        <v>8.5985029999999991</v>
      </c>
    </row>
    <row r="770" spans="1:8" x14ac:dyDescent="0.3">
      <c r="A770" s="2">
        <v>45535.5</v>
      </c>
      <c r="B770" s="5">
        <v>4.2</v>
      </c>
      <c r="C770" s="5">
        <v>2.8</v>
      </c>
      <c r="D770" s="5">
        <v>3.5</v>
      </c>
      <c r="E770" s="5">
        <f t="shared" si="11"/>
        <v>3.5</v>
      </c>
      <c r="F770" s="5"/>
      <c r="G770" s="5">
        <v>3</v>
      </c>
      <c r="H770" s="7">
        <v>6.5345110000000002</v>
      </c>
    </row>
    <row r="771" spans="1:8" x14ac:dyDescent="0.3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2">AVERAGE(B771:D771)</f>
        <v>4.7333333333333334</v>
      </c>
      <c r="F771" s="5"/>
      <c r="G771" s="5">
        <v>2.5</v>
      </c>
      <c r="H771" s="7">
        <v>5.9482809999999997</v>
      </c>
    </row>
    <row r="772" spans="1:8" x14ac:dyDescent="0.3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2"/>
        <v>2.7666666666666671</v>
      </c>
      <c r="F772" s="5"/>
      <c r="G772" s="5">
        <v>2.1</v>
      </c>
      <c r="H772" s="7">
        <v>5.9051330000000002</v>
      </c>
    </row>
    <row r="773" spans="1:8" x14ac:dyDescent="0.3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2"/>
        <v>3.3000000000000003</v>
      </c>
      <c r="F773" s="5"/>
      <c r="G773" s="5">
        <v>3</v>
      </c>
      <c r="H773" s="7">
        <v>6.3385930000000004</v>
      </c>
    </row>
    <row r="774" spans="1:8" x14ac:dyDescent="0.3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2"/>
        <v>5.7333333333333334</v>
      </c>
      <c r="F774" s="5"/>
      <c r="G774" s="5">
        <v>3.2</v>
      </c>
      <c r="H774" s="7">
        <v>6.3665310000000002</v>
      </c>
    </row>
    <row r="775" spans="1:8" x14ac:dyDescent="0.3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2"/>
        <v>6.333333333333333</v>
      </c>
      <c r="F775" s="5"/>
      <c r="G775" s="5">
        <v>3.1</v>
      </c>
      <c r="H775" s="7">
        <v>6.2021160000000002</v>
      </c>
    </row>
    <row r="776" spans="1:8" x14ac:dyDescent="0.3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2"/>
        <v>4.2666666666666666</v>
      </c>
      <c r="F776" s="5"/>
      <c r="G776" s="5">
        <v>3.4</v>
      </c>
      <c r="H776" s="7">
        <v>5.6732570000000004</v>
      </c>
    </row>
    <row r="777" spans="1:8" x14ac:dyDescent="0.3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2"/>
        <v>8.2666666666666657</v>
      </c>
      <c r="F777" s="5"/>
      <c r="G777" s="5">
        <v>3.5</v>
      </c>
      <c r="H777" s="7">
        <v>5.1733929999999999</v>
      </c>
    </row>
    <row r="778" spans="1:8" x14ac:dyDescent="0.3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2"/>
        <v>10.933333333333335</v>
      </c>
      <c r="F778" s="5"/>
      <c r="G778" s="5">
        <v>4.7</v>
      </c>
      <c r="H778" s="7">
        <v>5.5544010000000004</v>
      </c>
    </row>
    <row r="779" spans="1:8" x14ac:dyDescent="0.3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2"/>
        <v>12.066666666666668</v>
      </c>
      <c r="F779" s="5"/>
      <c r="G779" s="5">
        <v>6.4</v>
      </c>
      <c r="H779" s="7">
        <v>5.4796079999999998</v>
      </c>
    </row>
    <row r="780" spans="1:8" x14ac:dyDescent="0.3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2"/>
        <v>8.9666666666666668</v>
      </c>
      <c r="F780" s="5"/>
      <c r="G780" s="5">
        <v>4.4000000000000004</v>
      </c>
      <c r="H780" s="7">
        <v>4.9564139999999997</v>
      </c>
    </row>
    <row r="781" spans="1:8" x14ac:dyDescent="0.3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2"/>
        <v>3.7666666666666671</v>
      </c>
      <c r="F781" s="5"/>
      <c r="G781" s="5">
        <v>4.7</v>
      </c>
      <c r="H781" s="7">
        <v>4.8883200000000002</v>
      </c>
    </row>
    <row r="782" spans="1:8" x14ac:dyDescent="0.3">
      <c r="A782" s="2">
        <v>45536</v>
      </c>
      <c r="B782" s="5">
        <v>12.4</v>
      </c>
      <c r="C782" s="5">
        <v>3</v>
      </c>
      <c r="D782" s="5">
        <v>8.4</v>
      </c>
      <c r="E782" s="5">
        <f t="shared" si="12"/>
        <v>7.9333333333333336</v>
      </c>
      <c r="F782" s="5"/>
      <c r="G782" s="5">
        <v>4.9000000000000004</v>
      </c>
      <c r="H782" s="7">
        <v>4.6604349999999997</v>
      </c>
    </row>
    <row r="783" spans="1:8" x14ac:dyDescent="0.3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2"/>
        <v>5.333333333333333</v>
      </c>
      <c r="F783" s="5"/>
      <c r="G783" s="5">
        <v>4.5</v>
      </c>
      <c r="H783" s="7">
        <v>4.4308649999999998</v>
      </c>
    </row>
    <row r="784" spans="1:8" x14ac:dyDescent="0.3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2"/>
        <v>3.8666666666666671</v>
      </c>
      <c r="F784" s="5"/>
      <c r="G784" s="5">
        <v>4.5</v>
      </c>
      <c r="H784" s="7">
        <v>4.3192700000000004</v>
      </c>
    </row>
    <row r="785" spans="1:8" x14ac:dyDescent="0.3">
      <c r="A785" s="2">
        <v>45536.125</v>
      </c>
      <c r="B785" s="5">
        <v>5.8</v>
      </c>
      <c r="C785" s="5">
        <v>3</v>
      </c>
      <c r="D785" s="5">
        <v>2.5</v>
      </c>
      <c r="E785" s="5">
        <f t="shared" si="12"/>
        <v>3.7666666666666671</v>
      </c>
      <c r="F785" s="5"/>
      <c r="G785" s="5">
        <v>4.5</v>
      </c>
      <c r="H785" s="7">
        <v>4.0884460000000002</v>
      </c>
    </row>
    <row r="786" spans="1:8" x14ac:dyDescent="0.3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2"/>
        <v>5.1333333333333337</v>
      </c>
      <c r="F786" s="5"/>
      <c r="G786" s="5">
        <v>4.0999999999999996</v>
      </c>
      <c r="H786" s="7">
        <v>3.9472627</v>
      </c>
    </row>
    <row r="787" spans="1:8" x14ac:dyDescent="0.3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2"/>
        <v>3</v>
      </c>
      <c r="F787" s="5"/>
      <c r="G787" s="5">
        <v>4.5</v>
      </c>
      <c r="H787" s="7">
        <v>4.2240349999999998</v>
      </c>
    </row>
    <row r="788" spans="1:8" x14ac:dyDescent="0.3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2"/>
        <v>2.1666666666666665</v>
      </c>
      <c r="F788" s="5"/>
      <c r="G788" s="5">
        <v>4.8</v>
      </c>
      <c r="H788" s="7">
        <v>4.121575</v>
      </c>
    </row>
    <row r="789" spans="1:8" x14ac:dyDescent="0.3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2"/>
        <v>1.5</v>
      </c>
      <c r="F789" s="5"/>
      <c r="G789" s="5">
        <v>5.0999999999999996</v>
      </c>
      <c r="H789" s="7">
        <v>4.6474270000000004</v>
      </c>
    </row>
    <row r="790" spans="1:8" x14ac:dyDescent="0.3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2"/>
        <v>-1.1333333333333335</v>
      </c>
      <c r="F790" s="5"/>
      <c r="G790" s="5">
        <v>6</v>
      </c>
      <c r="H790" s="7">
        <v>5.5272199999999998</v>
      </c>
    </row>
    <row r="791" spans="1:8" x14ac:dyDescent="0.3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2"/>
        <v>1</v>
      </c>
      <c r="F791" s="5"/>
      <c r="G791" s="5">
        <v>6.1</v>
      </c>
      <c r="H791" s="7">
        <v>6.5234160000000001</v>
      </c>
    </row>
    <row r="792" spans="1:8" x14ac:dyDescent="0.3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2"/>
        <v>3.8333333333333335</v>
      </c>
      <c r="F792" s="5"/>
      <c r="G792" s="5">
        <v>5</v>
      </c>
      <c r="H792" s="7">
        <v>6.1984830000000004</v>
      </c>
    </row>
    <row r="793" spans="1:8" x14ac:dyDescent="0.3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2"/>
        <v>2.3333333333333335</v>
      </c>
      <c r="F793" s="5"/>
      <c r="G793" s="5">
        <v>5</v>
      </c>
      <c r="H793" s="7">
        <v>6.4429290000000004</v>
      </c>
    </row>
    <row r="794" spans="1:8" x14ac:dyDescent="0.3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2"/>
        <v>3.5666666666666664</v>
      </c>
      <c r="F794" s="5"/>
      <c r="G794" s="5">
        <v>5.0999999999999996</v>
      </c>
      <c r="H794" s="7">
        <v>6.8391409999999997</v>
      </c>
    </row>
    <row r="795" spans="1:8" x14ac:dyDescent="0.3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2"/>
        <v>3.0666666666666669</v>
      </c>
      <c r="F795" s="5"/>
      <c r="G795" s="5">
        <v>6.2</v>
      </c>
      <c r="H795" s="7">
        <v>7.9435729999999998</v>
      </c>
    </row>
    <row r="796" spans="1:8" x14ac:dyDescent="0.3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2"/>
        <v>4.9000000000000004</v>
      </c>
      <c r="F796" s="5"/>
      <c r="G796" s="5">
        <v>9.1</v>
      </c>
      <c r="H796" s="7">
        <v>10.357609</v>
      </c>
    </row>
    <row r="797" spans="1:8" x14ac:dyDescent="0.3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2"/>
        <v>8.7000000000000011</v>
      </c>
      <c r="F797" s="5"/>
      <c r="G797" s="5">
        <v>12.4</v>
      </c>
      <c r="H797" s="7">
        <v>13.992939</v>
      </c>
    </row>
    <row r="798" spans="1:8" x14ac:dyDescent="0.3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2"/>
        <v>10.799999999999999</v>
      </c>
      <c r="F798" s="5"/>
      <c r="G798" s="5">
        <v>13.7</v>
      </c>
      <c r="H798" s="7">
        <v>15.070328999999999</v>
      </c>
    </row>
    <row r="799" spans="1:8" x14ac:dyDescent="0.3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2"/>
        <v>16.566666666666666</v>
      </c>
      <c r="F799" s="5"/>
      <c r="G799" s="5">
        <v>17.399999999999999</v>
      </c>
      <c r="H799" s="7">
        <v>15.64772</v>
      </c>
    </row>
    <row r="800" spans="1:8" x14ac:dyDescent="0.3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2"/>
        <v>15.866666666666667</v>
      </c>
      <c r="F800" s="5"/>
      <c r="G800" s="5">
        <v>20.399999999999999</v>
      </c>
      <c r="H800" s="7">
        <v>16.582293</v>
      </c>
    </row>
    <row r="801" spans="1:8" x14ac:dyDescent="0.3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2"/>
        <v>18.5</v>
      </c>
      <c r="F801" s="5"/>
      <c r="G801" s="5">
        <v>23.9</v>
      </c>
      <c r="H801" s="7">
        <v>19.356998999999998</v>
      </c>
    </row>
    <row r="802" spans="1:8" x14ac:dyDescent="0.3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2"/>
        <v>22.7</v>
      </c>
      <c r="F802" s="5"/>
      <c r="G802" s="5">
        <v>32.799999999999997</v>
      </c>
      <c r="H802" s="7">
        <v>26.887547999999999</v>
      </c>
    </row>
    <row r="803" spans="1:8" x14ac:dyDescent="0.3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2"/>
        <v>20.566666666666666</v>
      </c>
      <c r="F803" s="5"/>
      <c r="G803" s="5">
        <v>29.6</v>
      </c>
      <c r="H803" s="7">
        <v>25.598337000000001</v>
      </c>
    </row>
    <row r="804" spans="1:8" x14ac:dyDescent="0.3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2"/>
        <v>25.066666666666666</v>
      </c>
      <c r="F804" s="5"/>
      <c r="G804" s="5">
        <v>36.299999999999997</v>
      </c>
      <c r="H804" s="7">
        <v>31.249790999999998</v>
      </c>
    </row>
    <row r="805" spans="1:8" x14ac:dyDescent="0.3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2"/>
        <v>33.366666666666667</v>
      </c>
      <c r="F805" s="5"/>
      <c r="G805" s="5">
        <v>54</v>
      </c>
      <c r="H805" s="7">
        <v>44.034833999999996</v>
      </c>
    </row>
    <row r="806" spans="1:8" x14ac:dyDescent="0.3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2"/>
        <v>34.5</v>
      </c>
      <c r="F806" s="5"/>
      <c r="G806" s="5">
        <v>42.8</v>
      </c>
      <c r="H806" s="7">
        <v>40.545701000000001</v>
      </c>
    </row>
    <row r="807" spans="1:8" x14ac:dyDescent="0.3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2"/>
        <v>31.966666666666669</v>
      </c>
      <c r="F807" s="5"/>
      <c r="G807" s="5">
        <v>42.4</v>
      </c>
      <c r="H807" s="7">
        <v>38.867618999999998</v>
      </c>
    </row>
    <row r="808" spans="1:8" x14ac:dyDescent="0.3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2"/>
        <v>33.1</v>
      </c>
      <c r="F808" s="5"/>
      <c r="G808" s="5">
        <v>46.5</v>
      </c>
      <c r="H808" s="7">
        <v>44.811238000000003</v>
      </c>
    </row>
    <row r="809" spans="1:8" x14ac:dyDescent="0.3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2"/>
        <v>34.699999999999996</v>
      </c>
      <c r="F809" s="5"/>
      <c r="G809" s="5">
        <v>44.5</v>
      </c>
      <c r="H809" s="7">
        <v>45.747577999999997</v>
      </c>
    </row>
    <row r="810" spans="1:8" x14ac:dyDescent="0.3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2"/>
        <v>38.266666666666666</v>
      </c>
      <c r="F810" s="5"/>
      <c r="G810" s="5">
        <v>46.9</v>
      </c>
      <c r="H810" s="7">
        <v>50.045012</v>
      </c>
    </row>
    <row r="811" spans="1:8" x14ac:dyDescent="0.3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2"/>
        <v>38.800000000000004</v>
      </c>
      <c r="F811" s="5"/>
      <c r="G811" s="5">
        <v>53.1</v>
      </c>
      <c r="H811" s="7">
        <v>56.389719999999997</v>
      </c>
    </row>
    <row r="812" spans="1:8" x14ac:dyDescent="0.3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2"/>
        <v>42.1</v>
      </c>
      <c r="F812" s="5"/>
      <c r="G812" s="5">
        <v>47.3</v>
      </c>
      <c r="H812" s="7">
        <v>53.241253</v>
      </c>
    </row>
    <row r="813" spans="1:8" x14ac:dyDescent="0.3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2"/>
        <v>39.466666666666661</v>
      </c>
      <c r="F813" s="5"/>
      <c r="G813" s="5">
        <v>49.7</v>
      </c>
      <c r="H813" s="7">
        <v>52.189850999999997</v>
      </c>
    </row>
    <row r="814" spans="1:8" x14ac:dyDescent="0.3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2"/>
        <v>30.5</v>
      </c>
      <c r="F814" s="5"/>
      <c r="G814" s="5">
        <v>44.5</v>
      </c>
      <c r="H814" s="7">
        <v>41.696078999999997</v>
      </c>
    </row>
    <row r="815" spans="1:8" x14ac:dyDescent="0.3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2"/>
        <v>27.3</v>
      </c>
      <c r="F815" s="5"/>
      <c r="G815" s="5">
        <v>44.1</v>
      </c>
      <c r="H815" s="7">
        <v>39.778078999999998</v>
      </c>
    </row>
    <row r="816" spans="1:8" x14ac:dyDescent="0.3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2"/>
        <v>27.133333333333336</v>
      </c>
      <c r="F816" s="5"/>
      <c r="G816" s="5">
        <v>42.3</v>
      </c>
      <c r="H816" s="7">
        <v>36.698704999999997</v>
      </c>
    </row>
    <row r="817" spans="1:8" x14ac:dyDescent="0.3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2"/>
        <v>21.633333333333336</v>
      </c>
      <c r="F817" s="5"/>
      <c r="G817" s="5">
        <v>36.1</v>
      </c>
      <c r="H817" s="7">
        <v>31.374200999999999</v>
      </c>
    </row>
    <row r="818" spans="1:8" x14ac:dyDescent="0.3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2"/>
        <v>22.233333333333334</v>
      </c>
      <c r="F818" s="5"/>
      <c r="G818" s="5">
        <v>32.799999999999997</v>
      </c>
      <c r="H818" s="7">
        <v>28.507061</v>
      </c>
    </row>
    <row r="819" spans="1:8" x14ac:dyDescent="0.3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2"/>
        <v>19.566666666666666</v>
      </c>
      <c r="F819" s="5"/>
      <c r="G819" s="5">
        <v>26.9</v>
      </c>
      <c r="H819" s="7">
        <v>25.684799000000002</v>
      </c>
    </row>
    <row r="820" spans="1:8" x14ac:dyDescent="0.3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2"/>
        <v>21.666666666666668</v>
      </c>
      <c r="F820" s="5"/>
      <c r="G820" s="5">
        <v>25.8</v>
      </c>
      <c r="H820" s="7">
        <v>29.471568000000001</v>
      </c>
    </row>
    <row r="821" spans="1:8" x14ac:dyDescent="0.3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2"/>
        <v>32.233333333333327</v>
      </c>
      <c r="F821" s="5"/>
      <c r="G821" s="5">
        <v>38.6</v>
      </c>
      <c r="H821" s="7">
        <v>38.664848999999997</v>
      </c>
    </row>
    <row r="822" spans="1:8" x14ac:dyDescent="0.3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2"/>
        <v>37.366666666666667</v>
      </c>
      <c r="F822" s="5"/>
      <c r="G822" s="5">
        <v>48.2</v>
      </c>
      <c r="H822" s="7">
        <v>40.474559999999997</v>
      </c>
    </row>
    <row r="823" spans="1:8" x14ac:dyDescent="0.3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2"/>
        <v>35.93333333333333</v>
      </c>
      <c r="F823" s="5"/>
      <c r="G823" s="5">
        <v>48.8</v>
      </c>
      <c r="H823" s="7">
        <v>39.008088999999998</v>
      </c>
    </row>
    <row r="824" spans="1:8" x14ac:dyDescent="0.3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2"/>
        <v>22.866666666666664</v>
      </c>
      <c r="F824" s="5"/>
      <c r="G824" s="5">
        <v>48.1</v>
      </c>
      <c r="H824" s="7">
        <v>36.693362999999998</v>
      </c>
    </row>
    <row r="825" spans="1:8" x14ac:dyDescent="0.3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2"/>
        <v>46.933333333333337</v>
      </c>
      <c r="F825" s="5"/>
      <c r="G825" s="5">
        <v>102.2</v>
      </c>
      <c r="H825" s="7">
        <v>86.846170999999998</v>
      </c>
    </row>
    <row r="826" spans="1:8" x14ac:dyDescent="0.3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2"/>
        <v>43.966666666666669</v>
      </c>
      <c r="F826" s="5"/>
      <c r="G826" s="5">
        <v>47.9</v>
      </c>
      <c r="H826" s="7">
        <v>44.935490000000001</v>
      </c>
    </row>
    <row r="827" spans="1:8" x14ac:dyDescent="0.3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2"/>
        <v>39.1</v>
      </c>
      <c r="F827" s="5"/>
      <c r="G827" s="5">
        <v>69.900000000000006</v>
      </c>
      <c r="H827" s="7">
        <v>54.737873</v>
      </c>
    </row>
    <row r="828" spans="1:8" x14ac:dyDescent="0.3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2"/>
        <v>44.566666666666663</v>
      </c>
      <c r="F828" s="5"/>
      <c r="G828" s="5">
        <v>66.8</v>
      </c>
      <c r="H828" s="7">
        <v>54.337389999999999</v>
      </c>
    </row>
    <row r="829" spans="1:8" x14ac:dyDescent="0.3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2"/>
        <v>41.333333333333336</v>
      </c>
      <c r="F829" s="5"/>
      <c r="G829" s="5">
        <v>55</v>
      </c>
      <c r="H829" s="7">
        <v>47.403283000000002</v>
      </c>
    </row>
    <row r="830" spans="1:8" x14ac:dyDescent="0.3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2"/>
        <v>39.666666666666664</v>
      </c>
      <c r="F830" s="5"/>
      <c r="G830" s="5">
        <v>62.9</v>
      </c>
      <c r="H830" s="7">
        <v>51.332217999999997</v>
      </c>
    </row>
    <row r="831" spans="1:8" x14ac:dyDescent="0.3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2"/>
        <v>33.133333333333333</v>
      </c>
      <c r="F831" s="5"/>
      <c r="G831" s="5">
        <v>52.4</v>
      </c>
      <c r="H831" s="7">
        <v>46.264733</v>
      </c>
    </row>
    <row r="832" spans="1:8" x14ac:dyDescent="0.3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2"/>
        <v>24.166666666666668</v>
      </c>
      <c r="F832" s="5"/>
      <c r="G832" s="5">
        <v>39.6</v>
      </c>
      <c r="H832" s="7">
        <v>33.042214999999999</v>
      </c>
    </row>
    <row r="833" spans="1:8" x14ac:dyDescent="0.3">
      <c r="A833" s="2">
        <v>45538.125</v>
      </c>
      <c r="B833" s="5">
        <v>22</v>
      </c>
      <c r="C833" s="5">
        <v>11</v>
      </c>
      <c r="D833" s="5">
        <v>9.6</v>
      </c>
      <c r="E833" s="5">
        <f t="shared" si="12"/>
        <v>14.200000000000001</v>
      </c>
      <c r="F833" s="5"/>
      <c r="G833" s="5">
        <v>18.399999999999999</v>
      </c>
      <c r="H833" s="7">
        <v>16.814775000000001</v>
      </c>
    </row>
    <row r="834" spans="1:8" x14ac:dyDescent="0.3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2"/>
        <v>13.966666666666669</v>
      </c>
      <c r="F834" s="5"/>
      <c r="G834" s="5">
        <v>16.8</v>
      </c>
      <c r="H834" s="7">
        <v>18.166734999999999</v>
      </c>
    </row>
    <row r="835" spans="1:8" x14ac:dyDescent="0.3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3">AVERAGE(B835:D835)</f>
        <v>15.5</v>
      </c>
      <c r="F835" s="5"/>
      <c r="G835" s="5">
        <v>18.600000000000001</v>
      </c>
      <c r="H835" s="7">
        <v>15.566395999999999</v>
      </c>
    </row>
    <row r="836" spans="1:8" x14ac:dyDescent="0.3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3"/>
        <v>15.533333333333333</v>
      </c>
      <c r="F836" s="5"/>
      <c r="G836" s="5">
        <v>19.2</v>
      </c>
      <c r="H836" s="7">
        <v>16.366985</v>
      </c>
    </row>
    <row r="837" spans="1:8" x14ac:dyDescent="0.3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3"/>
        <v>13.633333333333333</v>
      </c>
      <c r="F837" s="5"/>
      <c r="G837" s="5">
        <v>17.8</v>
      </c>
      <c r="H837" s="7">
        <v>15.21194</v>
      </c>
    </row>
    <row r="838" spans="1:8" x14ac:dyDescent="0.3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3"/>
        <v>12.766666666666666</v>
      </c>
      <c r="F838" s="5"/>
      <c r="G838" s="5">
        <v>17.600000000000001</v>
      </c>
      <c r="H838" s="7">
        <v>15.035978999999999</v>
      </c>
    </row>
    <row r="839" spans="1:8" x14ac:dyDescent="0.3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3"/>
        <v>14.9</v>
      </c>
      <c r="F839" s="5"/>
      <c r="G839" s="5">
        <v>16.5</v>
      </c>
      <c r="H839" s="7">
        <v>14.979692999999999</v>
      </c>
    </row>
    <row r="840" spans="1:8" x14ac:dyDescent="0.3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3"/>
        <v>10.6</v>
      </c>
      <c r="F840" s="5"/>
      <c r="G840" s="5">
        <v>13.3</v>
      </c>
      <c r="H840" s="7">
        <v>13.364917</v>
      </c>
    </row>
    <row r="841" spans="1:8" x14ac:dyDescent="0.3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3"/>
        <v>8.5666666666666682</v>
      </c>
      <c r="F841" s="5"/>
      <c r="G841" s="5">
        <v>10</v>
      </c>
      <c r="H841" s="7">
        <v>12.507395000000001</v>
      </c>
    </row>
    <row r="842" spans="1:8" x14ac:dyDescent="0.3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3"/>
        <v>14.666666666666666</v>
      </c>
      <c r="F842" s="5"/>
      <c r="G842" s="5">
        <v>19.5</v>
      </c>
      <c r="H842" s="7">
        <v>15.947357999999999</v>
      </c>
    </row>
    <row r="843" spans="1:8" x14ac:dyDescent="0.3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3"/>
        <v>21.5</v>
      </c>
      <c r="F843" s="5"/>
      <c r="G843" s="5">
        <v>41.6</v>
      </c>
      <c r="H843" s="7">
        <v>34.406393999999999</v>
      </c>
    </row>
    <row r="844" spans="1:8" x14ac:dyDescent="0.3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3"/>
        <v>28.233333333333331</v>
      </c>
      <c r="F844" s="5"/>
      <c r="G844" s="5">
        <v>38.6</v>
      </c>
      <c r="H844" s="7">
        <v>31.859707</v>
      </c>
    </row>
    <row r="845" spans="1:8" x14ac:dyDescent="0.3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3"/>
        <v>13.933333333333335</v>
      </c>
      <c r="F845" s="5"/>
      <c r="G845" s="5">
        <v>13.4</v>
      </c>
      <c r="H845" s="7">
        <v>11.816064000000001</v>
      </c>
    </row>
    <row r="846" spans="1:8" x14ac:dyDescent="0.3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3"/>
        <v>9.2000000000000011</v>
      </c>
      <c r="F846" s="5"/>
      <c r="G846" s="5">
        <v>14.9</v>
      </c>
      <c r="H846" s="7">
        <v>13.852918000000001</v>
      </c>
    </row>
    <row r="847" spans="1:8" x14ac:dyDescent="0.3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3"/>
        <v>9.7333333333333343</v>
      </c>
      <c r="F847" s="5"/>
      <c r="G847" s="5">
        <v>12.8</v>
      </c>
      <c r="H847" s="7">
        <v>11.863239</v>
      </c>
    </row>
    <row r="848" spans="1:8" x14ac:dyDescent="0.3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3"/>
        <v>7.9666666666666659</v>
      </c>
      <c r="F848" s="5"/>
      <c r="G848" s="5">
        <v>12.1</v>
      </c>
      <c r="H848" s="7">
        <v>10.638698</v>
      </c>
    </row>
    <row r="849" spans="1:8" x14ac:dyDescent="0.3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3"/>
        <v>10.933333333333335</v>
      </c>
      <c r="F849" s="5"/>
      <c r="G849" s="5">
        <v>12.6</v>
      </c>
      <c r="H849" s="7">
        <v>11.275815</v>
      </c>
    </row>
    <row r="850" spans="1:8" x14ac:dyDescent="0.3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3"/>
        <v>12.333333333333334</v>
      </c>
      <c r="F850" s="5"/>
      <c r="G850" s="5">
        <v>13.6</v>
      </c>
      <c r="H850" s="7">
        <v>12.390279</v>
      </c>
    </row>
    <row r="851" spans="1:8" x14ac:dyDescent="0.3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3"/>
        <v>10.700000000000001</v>
      </c>
      <c r="F851" s="5"/>
      <c r="G851" s="5">
        <v>12.8</v>
      </c>
      <c r="H851" s="7">
        <v>11.852653999999999</v>
      </c>
    </row>
    <row r="852" spans="1:8" x14ac:dyDescent="0.3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3"/>
        <v>10.200000000000001</v>
      </c>
      <c r="F852" s="5"/>
      <c r="G852" s="5">
        <v>13.3</v>
      </c>
      <c r="H852" s="7">
        <v>11.82517</v>
      </c>
    </row>
    <row r="853" spans="1:8" x14ac:dyDescent="0.3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3"/>
        <v>7.9333333333333336</v>
      </c>
      <c r="F853" s="5"/>
      <c r="G853" s="5">
        <v>12.6</v>
      </c>
      <c r="H853" s="7">
        <v>11.856521000000001</v>
      </c>
    </row>
    <row r="854" spans="1:8" x14ac:dyDescent="0.3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3"/>
        <v>11.300000000000002</v>
      </c>
      <c r="F854" s="5"/>
      <c r="G854" s="5">
        <v>11</v>
      </c>
      <c r="H854" s="7">
        <v>11.567492</v>
      </c>
    </row>
    <row r="855" spans="1:8" x14ac:dyDescent="0.3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3"/>
        <v>10.466666666666667</v>
      </c>
      <c r="F855" s="5"/>
      <c r="G855" s="5">
        <v>11.1</v>
      </c>
      <c r="H855" s="7">
        <v>11.802229000000001</v>
      </c>
    </row>
    <row r="856" spans="1:8" x14ac:dyDescent="0.3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3"/>
        <v>14.566666666666668</v>
      </c>
      <c r="F856" s="5"/>
      <c r="G856" s="5">
        <v>10.3</v>
      </c>
      <c r="H856" s="7">
        <v>11.731539</v>
      </c>
    </row>
    <row r="857" spans="1:8" x14ac:dyDescent="0.3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3"/>
        <v>14.933333333333332</v>
      </c>
      <c r="F857" s="5"/>
      <c r="G857" s="5">
        <v>9.6999999999999993</v>
      </c>
      <c r="H857" s="7">
        <v>11.898635000000001</v>
      </c>
    </row>
    <row r="858" spans="1:8" x14ac:dyDescent="0.3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3"/>
        <v>9.9666666666666668</v>
      </c>
      <c r="F858" s="5"/>
      <c r="G858" s="5">
        <v>9.4</v>
      </c>
      <c r="H858" s="7">
        <v>12.324692000000001</v>
      </c>
    </row>
    <row r="859" spans="1:8" x14ac:dyDescent="0.3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3"/>
        <v>11.566666666666668</v>
      </c>
      <c r="F859" s="5"/>
      <c r="G859" s="5">
        <v>9.9</v>
      </c>
      <c r="H859" s="7">
        <v>12.294051</v>
      </c>
    </row>
    <row r="860" spans="1:8" x14ac:dyDescent="0.3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3"/>
        <v>9.8333333333333339</v>
      </c>
      <c r="F860" s="5"/>
      <c r="G860" s="5">
        <v>9.8000000000000007</v>
      </c>
      <c r="H860" s="7">
        <v>12.725369000000001</v>
      </c>
    </row>
    <row r="861" spans="1:8" x14ac:dyDescent="0.3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3"/>
        <v>7.9666666666666659</v>
      </c>
      <c r="F861" s="5"/>
      <c r="G861" s="5">
        <v>12.5</v>
      </c>
      <c r="H861" s="7">
        <v>13.712097</v>
      </c>
    </row>
    <row r="862" spans="1:8" x14ac:dyDescent="0.3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3"/>
        <v>6.7333333333333334</v>
      </c>
      <c r="F862" s="5"/>
      <c r="G862" s="5">
        <v>16.3</v>
      </c>
      <c r="H862" s="7">
        <v>14.731509000000001</v>
      </c>
    </row>
    <row r="863" spans="1:8" x14ac:dyDescent="0.3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3"/>
        <v>7.9666666666666659</v>
      </c>
      <c r="F863" s="5"/>
      <c r="G863" s="5">
        <v>15.1</v>
      </c>
      <c r="H863" s="7">
        <v>13.982163</v>
      </c>
    </row>
    <row r="864" spans="1:8" x14ac:dyDescent="0.3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3"/>
        <v>8.9333333333333318</v>
      </c>
      <c r="F864" s="5"/>
      <c r="G864" s="5">
        <v>13.6</v>
      </c>
      <c r="H864" s="7">
        <v>13.549284</v>
      </c>
    </row>
    <row r="865" spans="1:8" x14ac:dyDescent="0.3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3"/>
        <v>8.3666666666666671</v>
      </c>
      <c r="F865" s="5"/>
      <c r="G865" s="5">
        <v>14.9</v>
      </c>
      <c r="H865" s="7">
        <v>14.136201</v>
      </c>
    </row>
    <row r="866" spans="1:8" x14ac:dyDescent="0.3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3"/>
        <v>11.133333333333333</v>
      </c>
      <c r="F866" s="5"/>
      <c r="G866" s="5">
        <v>15.5</v>
      </c>
      <c r="H866" s="7">
        <v>14.216141</v>
      </c>
    </row>
    <row r="867" spans="1:8" x14ac:dyDescent="0.3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3"/>
        <v>9.7333333333333325</v>
      </c>
      <c r="F867" s="5"/>
      <c r="G867" s="5">
        <v>14</v>
      </c>
      <c r="H867" s="7">
        <v>13.433953000000001</v>
      </c>
    </row>
    <row r="868" spans="1:8" x14ac:dyDescent="0.3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3"/>
        <v>10.1</v>
      </c>
      <c r="F868" s="5"/>
      <c r="G868" s="5">
        <v>10.9</v>
      </c>
      <c r="H868" s="7">
        <v>11.623034000000001</v>
      </c>
    </row>
    <row r="869" spans="1:8" x14ac:dyDescent="0.3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3"/>
        <v>8.0333333333333332</v>
      </c>
      <c r="F869" s="5"/>
      <c r="G869" s="5">
        <v>9.6</v>
      </c>
      <c r="H869" s="7">
        <v>10.650961000000001</v>
      </c>
    </row>
    <row r="870" spans="1:8" x14ac:dyDescent="0.3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3"/>
        <v>7.2333333333333334</v>
      </c>
      <c r="F870" s="5"/>
      <c r="G870" s="5">
        <v>10.7</v>
      </c>
      <c r="H870" s="7">
        <v>8.4784670000000002</v>
      </c>
    </row>
    <row r="871" spans="1:8" x14ac:dyDescent="0.3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3"/>
        <v>11.666666666666666</v>
      </c>
      <c r="F871" s="5"/>
      <c r="G871" s="5">
        <v>10.6</v>
      </c>
      <c r="H871" s="7">
        <v>8.2658240000000003</v>
      </c>
    </row>
    <row r="872" spans="1:8" x14ac:dyDescent="0.3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3"/>
        <v>10.333333333333334</v>
      </c>
      <c r="F872" s="5"/>
      <c r="G872" s="5">
        <v>9.8000000000000007</v>
      </c>
      <c r="H872" s="7">
        <v>8.6468910000000001</v>
      </c>
    </row>
    <row r="873" spans="1:8" x14ac:dyDescent="0.3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3"/>
        <v>13.366666666666667</v>
      </c>
      <c r="F873" s="5"/>
      <c r="G873" s="5">
        <v>10</v>
      </c>
      <c r="H873" s="7">
        <v>8.8948830000000001</v>
      </c>
    </row>
    <row r="874" spans="1:8" x14ac:dyDescent="0.3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3"/>
        <v>9.8333333333333339</v>
      </c>
      <c r="F874" s="5"/>
      <c r="G874" s="5">
        <v>8.6999999999999993</v>
      </c>
      <c r="H874" s="7">
        <v>8.0776126700000006</v>
      </c>
    </row>
    <row r="875" spans="1:8" x14ac:dyDescent="0.3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3"/>
        <v>7.666666666666667</v>
      </c>
      <c r="F875" s="5"/>
      <c r="G875" s="5">
        <v>8.6999999999999993</v>
      </c>
      <c r="H875" s="7">
        <v>8.0820080000000001</v>
      </c>
    </row>
    <row r="876" spans="1:8" x14ac:dyDescent="0.3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3"/>
        <v>6.6000000000000005</v>
      </c>
      <c r="F876" s="5"/>
      <c r="G876" s="5">
        <v>9.4</v>
      </c>
      <c r="H876" s="7">
        <v>8.2539273000000009</v>
      </c>
    </row>
    <row r="877" spans="1:8" x14ac:dyDescent="0.3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3"/>
        <v>10.466666666666667</v>
      </c>
      <c r="F877" s="5"/>
      <c r="G877" s="5">
        <v>9</v>
      </c>
      <c r="H877" s="7">
        <v>7.9413552999999997</v>
      </c>
    </row>
    <row r="878" spans="1:8" x14ac:dyDescent="0.3">
      <c r="A878" s="2">
        <v>45540</v>
      </c>
      <c r="B878" s="5">
        <v>12.3</v>
      </c>
      <c r="C878" s="5">
        <v>1.9</v>
      </c>
      <c r="D878" s="5">
        <v>10.3</v>
      </c>
      <c r="E878" s="5">
        <f t="shared" si="13"/>
        <v>8.1666666666666661</v>
      </c>
      <c r="F878" s="5"/>
      <c r="G878" s="5">
        <v>8.6</v>
      </c>
      <c r="H878" s="7">
        <v>7.6313959999999996</v>
      </c>
    </row>
    <row r="879" spans="1:8" x14ac:dyDescent="0.3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3"/>
        <v>8.7000000000000011</v>
      </c>
      <c r="F879" s="5"/>
      <c r="G879" s="5">
        <v>8.8000000000000007</v>
      </c>
      <c r="H879" s="7">
        <v>8.0693973000000003</v>
      </c>
    </row>
    <row r="880" spans="1:8" x14ac:dyDescent="0.3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3"/>
        <v>6.9333333333333336</v>
      </c>
      <c r="F880" s="5"/>
      <c r="G880" s="5">
        <v>8.1999999999999993</v>
      </c>
      <c r="H880" s="7">
        <v>7.8465303000000004</v>
      </c>
    </row>
    <row r="881" spans="1:8" x14ac:dyDescent="0.3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3"/>
        <v>6.0666666666666664</v>
      </c>
      <c r="F881" s="5"/>
      <c r="G881" s="5">
        <v>7.8</v>
      </c>
      <c r="H881" s="7">
        <v>7.6297240000000004</v>
      </c>
    </row>
    <row r="882" spans="1:8" x14ac:dyDescent="0.3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3"/>
        <v>6.5666666666666664</v>
      </c>
      <c r="F882" s="5"/>
      <c r="G882" s="5">
        <v>7.9</v>
      </c>
      <c r="H882" s="7">
        <v>8.0658519999999996</v>
      </c>
    </row>
    <row r="883" spans="1:8" x14ac:dyDescent="0.3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3"/>
        <v>7.0666666666666673</v>
      </c>
      <c r="F883" s="5"/>
      <c r="G883" s="5">
        <v>8.6999999999999993</v>
      </c>
      <c r="H883" s="7">
        <v>8.3984989999999993</v>
      </c>
    </row>
    <row r="884" spans="1:8" x14ac:dyDescent="0.3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3"/>
        <v>8.2333333333333343</v>
      </c>
      <c r="F884" s="5"/>
      <c r="G884" s="5">
        <v>9.4</v>
      </c>
      <c r="H884" s="7">
        <v>9.5924580000000006</v>
      </c>
    </row>
    <row r="885" spans="1:8" x14ac:dyDescent="0.3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3"/>
        <v>4.0666666666666664</v>
      </c>
      <c r="F885" s="5"/>
      <c r="G885" s="5">
        <v>9.1</v>
      </c>
      <c r="H885" s="7">
        <v>9.3125429999999998</v>
      </c>
    </row>
    <row r="886" spans="1:8" x14ac:dyDescent="0.3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3"/>
        <v>0.46666666666666651</v>
      </c>
      <c r="F886" s="5"/>
      <c r="G886" s="5">
        <v>9.6</v>
      </c>
      <c r="H886" s="7">
        <v>9.1517230000000005</v>
      </c>
    </row>
    <row r="887" spans="1:8" x14ac:dyDescent="0.3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3"/>
        <v>6.9666666666666659</v>
      </c>
      <c r="F887" s="5"/>
      <c r="G887" s="5">
        <v>11</v>
      </c>
      <c r="H887" s="7">
        <v>10.111571</v>
      </c>
    </row>
    <row r="888" spans="1:8" x14ac:dyDescent="0.3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3"/>
        <v>5.6333333333333329</v>
      </c>
      <c r="F888" s="5"/>
      <c r="G888" s="5">
        <v>13.1</v>
      </c>
      <c r="H888" s="7">
        <v>11.888604000000001</v>
      </c>
    </row>
    <row r="889" spans="1:8" x14ac:dyDescent="0.3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3"/>
        <v>6.666666666666667</v>
      </c>
      <c r="F889" s="5"/>
      <c r="G889" s="5">
        <v>14.7</v>
      </c>
      <c r="H889" s="7">
        <v>13.139389</v>
      </c>
    </row>
    <row r="890" spans="1:8" x14ac:dyDescent="0.3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3"/>
        <v>10.4</v>
      </c>
      <c r="F890" s="5"/>
      <c r="G890" s="5">
        <v>13.5</v>
      </c>
      <c r="H890" s="7">
        <v>13.388647000000001</v>
      </c>
    </row>
    <row r="891" spans="1:8" x14ac:dyDescent="0.3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3"/>
        <v>9.5</v>
      </c>
      <c r="F891" s="5"/>
      <c r="G891" s="5">
        <v>13.5</v>
      </c>
      <c r="H891" s="7">
        <v>12.774245000000001</v>
      </c>
    </row>
    <row r="892" spans="1:8" x14ac:dyDescent="0.3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3"/>
        <v>10.866666666666667</v>
      </c>
      <c r="F892" s="5"/>
      <c r="G892" s="5">
        <v>13</v>
      </c>
      <c r="H892" s="7">
        <v>13.332433999999999</v>
      </c>
    </row>
    <row r="893" spans="1:8" x14ac:dyDescent="0.3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3"/>
        <v>10.200000000000001</v>
      </c>
      <c r="F893" s="5"/>
      <c r="G893" s="5">
        <v>12.8</v>
      </c>
      <c r="H893" s="7">
        <v>13.330522999999999</v>
      </c>
    </row>
    <row r="894" spans="1:8" x14ac:dyDescent="0.3">
      <c r="A894" s="2">
        <v>45540.666666666701</v>
      </c>
      <c r="B894" s="5">
        <v>14.3</v>
      </c>
      <c r="C894" s="5"/>
      <c r="D894" s="5">
        <v>12.8</v>
      </c>
      <c r="E894" s="5">
        <f t="shared" si="13"/>
        <v>13.55</v>
      </c>
      <c r="F894" s="5"/>
      <c r="G894" s="5">
        <v>13.3</v>
      </c>
      <c r="H894" s="7">
        <v>12.842219</v>
      </c>
    </row>
    <row r="895" spans="1:8" x14ac:dyDescent="0.3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3"/>
        <v>10.833333333333334</v>
      </c>
      <c r="F895" s="5"/>
      <c r="G895" s="5">
        <v>13.1</v>
      </c>
      <c r="H895" s="7">
        <v>12.365879</v>
      </c>
    </row>
    <row r="896" spans="1:8" x14ac:dyDescent="0.3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3"/>
        <v>14.6</v>
      </c>
      <c r="F896" s="5"/>
      <c r="G896" s="5">
        <v>14.3</v>
      </c>
      <c r="H896" s="7">
        <v>12.365906000000001</v>
      </c>
    </row>
    <row r="897" spans="1:8" x14ac:dyDescent="0.3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3"/>
        <v>17.166666666666668</v>
      </c>
      <c r="F897" s="5"/>
      <c r="G897" s="5">
        <v>9.8000000000000007</v>
      </c>
      <c r="H897" s="7">
        <v>9.189762</v>
      </c>
    </row>
    <row r="898" spans="1:8" x14ac:dyDescent="0.3">
      <c r="A898" s="2">
        <v>45540.833333333299</v>
      </c>
      <c r="B898" s="5">
        <v>22.1</v>
      </c>
      <c r="C898" s="5"/>
      <c r="D898" s="5">
        <v>6</v>
      </c>
      <c r="E898" s="5">
        <f t="shared" si="13"/>
        <v>14.05</v>
      </c>
      <c r="F898" s="5"/>
      <c r="G898" s="5">
        <v>10</v>
      </c>
      <c r="H898" s="7">
        <v>8.8040620000000001</v>
      </c>
    </row>
    <row r="899" spans="1:8" x14ac:dyDescent="0.3">
      <c r="A899" s="2">
        <v>45540.875</v>
      </c>
      <c r="B899" s="5">
        <v>23.3</v>
      </c>
      <c r="C899" s="5"/>
      <c r="D899" s="5">
        <v>6.7</v>
      </c>
      <c r="E899" s="5">
        <f t="shared" ref="E899:E962" si="14">AVERAGE(B899:D899)</f>
        <v>15</v>
      </c>
      <c r="F899" s="5"/>
      <c r="G899" s="5">
        <v>9</v>
      </c>
      <c r="H899" s="7">
        <v>8.0681089999999998</v>
      </c>
    </row>
    <row r="900" spans="1:8" x14ac:dyDescent="0.3">
      <c r="A900" s="2">
        <v>45540.916666666701</v>
      </c>
      <c r="B900" s="5">
        <v>11.3</v>
      </c>
      <c r="C900" s="5"/>
      <c r="D900" s="5">
        <v>7.4</v>
      </c>
      <c r="E900" s="5">
        <f t="shared" si="14"/>
        <v>9.3500000000000014</v>
      </c>
      <c r="F900" s="5"/>
      <c r="G900" s="5">
        <v>8.4</v>
      </c>
      <c r="H900" s="7">
        <v>7.771433</v>
      </c>
    </row>
    <row r="901" spans="1:8" x14ac:dyDescent="0.3">
      <c r="A901" s="2">
        <v>45540.958333333299</v>
      </c>
      <c r="B901" s="5">
        <v>4.2</v>
      </c>
      <c r="C901" s="5"/>
      <c r="D901" s="5">
        <v>6.7</v>
      </c>
      <c r="E901" s="5">
        <f t="shared" si="14"/>
        <v>5.45</v>
      </c>
      <c r="F901" s="5"/>
      <c r="G901" s="5">
        <v>7.9</v>
      </c>
      <c r="H901" s="7">
        <v>7.4327420000000002</v>
      </c>
    </row>
    <row r="902" spans="1:8" x14ac:dyDescent="0.3">
      <c r="A902" s="2">
        <v>45541</v>
      </c>
      <c r="B902" s="5">
        <v>7.6</v>
      </c>
      <c r="C902" s="5"/>
      <c r="D902" s="5">
        <v>8.9</v>
      </c>
      <c r="E902" s="5">
        <f t="shared" si="14"/>
        <v>8.25</v>
      </c>
      <c r="F902" s="5"/>
      <c r="G902" s="5">
        <v>7.8</v>
      </c>
      <c r="H902" s="7">
        <v>7.4430040000000002</v>
      </c>
    </row>
    <row r="903" spans="1:8" x14ac:dyDescent="0.3">
      <c r="A903" s="2">
        <v>45541.041666666701</v>
      </c>
      <c r="B903" s="5">
        <v>7</v>
      </c>
      <c r="C903" s="5"/>
      <c r="D903" s="5">
        <v>6.7</v>
      </c>
      <c r="E903" s="5">
        <f t="shared" si="14"/>
        <v>6.85</v>
      </c>
      <c r="F903" s="5"/>
      <c r="G903" s="5">
        <v>7.1</v>
      </c>
      <c r="H903" s="7">
        <v>6.4926029999999999</v>
      </c>
    </row>
    <row r="904" spans="1:8" x14ac:dyDescent="0.3">
      <c r="A904" s="2">
        <v>45541.083333333299</v>
      </c>
      <c r="B904" s="5">
        <v>8.6999999999999993</v>
      </c>
      <c r="C904" s="5"/>
      <c r="D904" s="5">
        <v>4.2</v>
      </c>
      <c r="E904" s="5">
        <f t="shared" si="14"/>
        <v>6.4499999999999993</v>
      </c>
      <c r="F904" s="5"/>
      <c r="G904" s="5">
        <v>6.3</v>
      </c>
      <c r="H904" s="7">
        <v>6.363734</v>
      </c>
    </row>
    <row r="905" spans="1:8" x14ac:dyDescent="0.3">
      <c r="A905" s="2">
        <v>45541.125</v>
      </c>
      <c r="B905" s="5">
        <v>4.3</v>
      </c>
      <c r="C905" s="5"/>
      <c r="D905" s="5">
        <v>2.5</v>
      </c>
      <c r="E905" s="5">
        <f t="shared" si="14"/>
        <v>3.4</v>
      </c>
      <c r="F905" s="5"/>
      <c r="G905" s="5">
        <v>6.2</v>
      </c>
      <c r="H905" s="7">
        <v>6.4133459999999998</v>
      </c>
    </row>
    <row r="906" spans="1:8" x14ac:dyDescent="0.3">
      <c r="A906" s="2">
        <v>45541.166666666701</v>
      </c>
      <c r="B906" s="5">
        <v>7.2</v>
      </c>
      <c r="C906" s="5"/>
      <c r="D906" s="5">
        <v>4.7</v>
      </c>
      <c r="E906" s="5">
        <f t="shared" si="14"/>
        <v>5.95</v>
      </c>
      <c r="F906" s="5"/>
      <c r="G906" s="5">
        <v>6.5</v>
      </c>
      <c r="H906" s="7">
        <v>6.1920640000000002</v>
      </c>
    </row>
    <row r="907" spans="1:8" x14ac:dyDescent="0.3">
      <c r="A907" s="2">
        <v>45541.208333333299</v>
      </c>
      <c r="B907" s="5">
        <v>6.5</v>
      </c>
      <c r="C907" s="5"/>
      <c r="D907" s="5">
        <v>6.2</v>
      </c>
      <c r="E907" s="5">
        <f t="shared" si="14"/>
        <v>6.35</v>
      </c>
      <c r="F907" s="5"/>
      <c r="G907" s="5">
        <v>6.6</v>
      </c>
      <c r="H907" s="7">
        <v>6.2541440000000001</v>
      </c>
    </row>
    <row r="908" spans="1:8" x14ac:dyDescent="0.3">
      <c r="A908" s="2">
        <v>45541.25</v>
      </c>
      <c r="B908" s="5">
        <v>2.6</v>
      </c>
      <c r="C908" s="5"/>
      <c r="D908" s="5">
        <v>7.9</v>
      </c>
      <c r="E908" s="5">
        <f t="shared" si="14"/>
        <v>5.25</v>
      </c>
      <c r="F908" s="5"/>
      <c r="G908" s="5">
        <v>7.5</v>
      </c>
      <c r="H908" s="7">
        <v>6.7293409999999998</v>
      </c>
    </row>
    <row r="909" spans="1:8" x14ac:dyDescent="0.3">
      <c r="A909" s="2">
        <v>45541.291666666701</v>
      </c>
      <c r="B909" s="5">
        <v>-8.6</v>
      </c>
      <c r="C909" s="5"/>
      <c r="D909" s="5">
        <v>7.7</v>
      </c>
      <c r="E909" s="5">
        <f t="shared" si="14"/>
        <v>-0.44999999999999973</v>
      </c>
      <c r="F909" s="5"/>
      <c r="G909" s="5">
        <v>8.4</v>
      </c>
      <c r="H909" s="7">
        <v>8.0961079999999992</v>
      </c>
    </row>
    <row r="910" spans="1:8" x14ac:dyDescent="0.3">
      <c r="A910" s="2">
        <v>45541.333333333299</v>
      </c>
      <c r="B910" s="5">
        <v>-5.9</v>
      </c>
      <c r="C910" s="5"/>
      <c r="D910" s="5">
        <v>8.1999999999999993</v>
      </c>
      <c r="E910" s="5">
        <f t="shared" si="14"/>
        <v>1.1499999999999995</v>
      </c>
      <c r="F910" s="5"/>
      <c r="G910" s="5">
        <v>10.3</v>
      </c>
      <c r="H910" s="7">
        <v>9.2016369999999998</v>
      </c>
    </row>
    <row r="911" spans="1:8" x14ac:dyDescent="0.3">
      <c r="A911" s="2">
        <v>45541.375</v>
      </c>
      <c r="B911" s="5">
        <v>-1.7</v>
      </c>
      <c r="C911" s="5"/>
      <c r="D911" s="5">
        <v>5.5</v>
      </c>
      <c r="E911" s="5">
        <f t="shared" si="14"/>
        <v>1.9</v>
      </c>
      <c r="F911" s="5"/>
      <c r="G911" s="5">
        <v>10.3</v>
      </c>
      <c r="H911" s="7">
        <v>9.6577009999999994</v>
      </c>
    </row>
    <row r="912" spans="1:8" x14ac:dyDescent="0.3">
      <c r="A912" s="2">
        <v>45541.416666666701</v>
      </c>
      <c r="B912" s="5">
        <v>-1.8</v>
      </c>
      <c r="C912" s="5"/>
      <c r="D912" s="5">
        <v>13</v>
      </c>
      <c r="E912" s="5">
        <f t="shared" si="14"/>
        <v>5.6</v>
      </c>
      <c r="F912" s="5"/>
      <c r="G912" s="5">
        <v>11.7</v>
      </c>
      <c r="H912" s="7">
        <v>11.051524000000001</v>
      </c>
    </row>
    <row r="913" spans="1:8" x14ac:dyDescent="0.3">
      <c r="A913" s="2">
        <v>45541.458333333299</v>
      </c>
      <c r="B913" s="5">
        <v>3</v>
      </c>
      <c r="C913" s="5"/>
      <c r="D913" s="5">
        <v>11.6</v>
      </c>
      <c r="E913" s="5">
        <f t="shared" si="14"/>
        <v>7.3</v>
      </c>
      <c r="F913" s="5"/>
      <c r="G913" s="5">
        <v>12.2</v>
      </c>
      <c r="H913" s="7">
        <v>11.771129</v>
      </c>
    </row>
    <row r="914" spans="1:8" x14ac:dyDescent="0.3">
      <c r="A914" s="2">
        <v>45541.5</v>
      </c>
      <c r="B914" s="5">
        <v>-0.1</v>
      </c>
      <c r="C914" s="5"/>
      <c r="D914" s="5">
        <v>11.6</v>
      </c>
      <c r="E914" s="5">
        <f t="shared" si="14"/>
        <v>5.75</v>
      </c>
      <c r="F914" s="5"/>
      <c r="G914" s="5">
        <v>12.8</v>
      </c>
      <c r="H914" s="7">
        <v>12.357464999999999</v>
      </c>
    </row>
    <row r="915" spans="1:8" x14ac:dyDescent="0.3">
      <c r="A915" s="2">
        <v>45541.541666666701</v>
      </c>
      <c r="B915" s="5">
        <v>6.9</v>
      </c>
      <c r="C915" s="5"/>
      <c r="D915" s="5">
        <v>13.8</v>
      </c>
      <c r="E915" s="5">
        <f t="shared" si="14"/>
        <v>10.350000000000001</v>
      </c>
      <c r="F915" s="5"/>
      <c r="G915" s="5">
        <v>11.5</v>
      </c>
      <c r="H915" s="7">
        <v>12.590405000000001</v>
      </c>
    </row>
    <row r="916" spans="1:8" x14ac:dyDescent="0.3">
      <c r="A916" s="2">
        <v>45541.583333333299</v>
      </c>
      <c r="B916" s="5">
        <v>9.1</v>
      </c>
      <c r="C916" s="5"/>
      <c r="D916" s="5">
        <v>17.7</v>
      </c>
      <c r="E916" s="5">
        <f t="shared" si="14"/>
        <v>13.399999999999999</v>
      </c>
      <c r="F916" s="5"/>
      <c r="G916" s="5">
        <v>12.3</v>
      </c>
      <c r="H916" s="7">
        <v>13.211857999999999</v>
      </c>
    </row>
    <row r="917" spans="1:8" x14ac:dyDescent="0.3">
      <c r="A917" s="2">
        <v>45541.625</v>
      </c>
      <c r="B917" s="5">
        <v>14</v>
      </c>
      <c r="C917" s="5"/>
      <c r="D917" s="5">
        <v>10.8</v>
      </c>
      <c r="E917" s="5">
        <f t="shared" si="14"/>
        <v>12.4</v>
      </c>
      <c r="F917" s="5"/>
      <c r="G917" s="5">
        <v>24.3</v>
      </c>
      <c r="H917" s="7">
        <v>20.672039999999999</v>
      </c>
    </row>
    <row r="918" spans="1:8" x14ac:dyDescent="0.3">
      <c r="A918" s="2">
        <v>45541.666666666701</v>
      </c>
      <c r="B918" s="5">
        <v>20.399999999999999</v>
      </c>
      <c r="C918" s="5"/>
      <c r="D918" s="5">
        <v>27.5</v>
      </c>
      <c r="E918" s="5">
        <f t="shared" si="14"/>
        <v>23.95</v>
      </c>
      <c r="F918" s="5"/>
      <c r="G918" s="5">
        <v>39.4</v>
      </c>
      <c r="H918" s="7">
        <v>32.325102000000001</v>
      </c>
    </row>
    <row r="919" spans="1:8" x14ac:dyDescent="0.3">
      <c r="A919" s="2">
        <v>45541.708333333299</v>
      </c>
      <c r="B919" s="5">
        <v>30.2</v>
      </c>
      <c r="C919" s="5"/>
      <c r="D919" s="5">
        <v>25</v>
      </c>
      <c r="E919" s="5">
        <f t="shared" si="14"/>
        <v>27.6</v>
      </c>
      <c r="F919" s="5"/>
      <c r="G919" s="5">
        <v>42.3</v>
      </c>
      <c r="H919" s="7">
        <v>34.255046</v>
      </c>
    </row>
    <row r="920" spans="1:8" x14ac:dyDescent="0.3">
      <c r="A920" s="2">
        <v>45541.75</v>
      </c>
      <c r="B920" s="5">
        <v>39.799999999999997</v>
      </c>
      <c r="C920" s="5"/>
      <c r="D920" s="5">
        <v>33.4</v>
      </c>
      <c r="E920" s="5">
        <f t="shared" si="14"/>
        <v>36.599999999999994</v>
      </c>
      <c r="F920" s="5"/>
      <c r="G920" s="5">
        <v>45.5</v>
      </c>
      <c r="H920" s="7">
        <v>35.250715</v>
      </c>
    </row>
    <row r="921" spans="1:8" x14ac:dyDescent="0.3">
      <c r="A921" s="2">
        <v>45541.791666666701</v>
      </c>
      <c r="B921" s="5">
        <v>56.3</v>
      </c>
      <c r="C921" s="5"/>
      <c r="D921" s="5">
        <v>32.6</v>
      </c>
      <c r="E921" s="5">
        <f t="shared" si="14"/>
        <v>44.45</v>
      </c>
      <c r="F921" s="5"/>
      <c r="G921" s="5">
        <v>47.3</v>
      </c>
      <c r="H921" s="7">
        <v>36.414991000000001</v>
      </c>
    </row>
    <row r="922" spans="1:8" x14ac:dyDescent="0.3">
      <c r="A922" s="2">
        <v>45541.833333333299</v>
      </c>
      <c r="B922" s="5">
        <v>49.3</v>
      </c>
      <c r="C922" s="5"/>
      <c r="D922" s="5">
        <v>33.1</v>
      </c>
      <c r="E922" s="5">
        <f t="shared" si="14"/>
        <v>41.2</v>
      </c>
      <c r="F922" s="5"/>
      <c r="G922" s="5">
        <v>43.6</v>
      </c>
      <c r="H922" s="7">
        <v>34.392533</v>
      </c>
    </row>
    <row r="923" spans="1:8" x14ac:dyDescent="0.3">
      <c r="A923" s="2">
        <v>45541.875</v>
      </c>
      <c r="B923" s="5">
        <v>40.4</v>
      </c>
      <c r="C923" s="5"/>
      <c r="D923" s="5">
        <v>33.9</v>
      </c>
      <c r="E923" s="5">
        <f t="shared" si="14"/>
        <v>37.15</v>
      </c>
      <c r="F923" s="5"/>
      <c r="G923" s="5">
        <v>43.9</v>
      </c>
      <c r="H923" s="7">
        <v>38.102573999999997</v>
      </c>
    </row>
    <row r="924" spans="1:8" x14ac:dyDescent="0.3">
      <c r="A924" s="2">
        <v>45541.916666666701</v>
      </c>
      <c r="B924" s="5">
        <v>32.4</v>
      </c>
      <c r="C924" s="5"/>
      <c r="D924" s="5">
        <v>24.2</v>
      </c>
      <c r="E924" s="5">
        <f t="shared" si="14"/>
        <v>28.299999999999997</v>
      </c>
      <c r="F924" s="5"/>
      <c r="G924" s="5">
        <v>40.700000000000003</v>
      </c>
      <c r="H924" s="7">
        <v>33.925078999999997</v>
      </c>
    </row>
    <row r="925" spans="1:8" x14ac:dyDescent="0.3">
      <c r="A925" s="2">
        <v>45541.958333333299</v>
      </c>
      <c r="B925" s="5">
        <v>35.700000000000003</v>
      </c>
      <c r="C925" s="5"/>
      <c r="D925" s="5">
        <v>27</v>
      </c>
      <c r="E925" s="5">
        <f t="shared" si="14"/>
        <v>31.35</v>
      </c>
      <c r="F925" s="5"/>
      <c r="G925" s="5">
        <v>39.4</v>
      </c>
      <c r="H925" s="7">
        <v>34.844455000000004</v>
      </c>
    </row>
    <row r="926" spans="1:8" x14ac:dyDescent="0.3">
      <c r="A926" s="2">
        <v>45542</v>
      </c>
      <c r="B926" s="5">
        <v>38.799999999999997</v>
      </c>
      <c r="C926" s="5"/>
      <c r="D926" s="5">
        <v>30.9</v>
      </c>
      <c r="E926" s="5">
        <f t="shared" si="14"/>
        <v>34.849999999999994</v>
      </c>
      <c r="F926" s="5"/>
      <c r="G926" s="5">
        <v>36.4</v>
      </c>
      <c r="H926" s="7">
        <v>34.210034</v>
      </c>
    </row>
    <row r="927" spans="1:8" x14ac:dyDescent="0.3">
      <c r="A927" s="2">
        <v>45542.041666666701</v>
      </c>
      <c r="B927" s="5">
        <v>28.6</v>
      </c>
      <c r="C927" s="5"/>
      <c r="D927" s="5">
        <v>32.4</v>
      </c>
      <c r="E927" s="5">
        <f t="shared" si="14"/>
        <v>30.5</v>
      </c>
      <c r="F927" s="5"/>
      <c r="G927" s="5">
        <v>35.5</v>
      </c>
      <c r="H927" s="7">
        <v>34.821579</v>
      </c>
    </row>
    <row r="928" spans="1:8" x14ac:dyDescent="0.3">
      <c r="A928" s="2">
        <v>45542.083333333299</v>
      </c>
      <c r="B928" s="5">
        <v>28.4</v>
      </c>
      <c r="C928" s="5"/>
      <c r="D928" s="5">
        <v>26.5</v>
      </c>
      <c r="E928" s="5">
        <f t="shared" si="14"/>
        <v>27.45</v>
      </c>
      <c r="F928" s="5"/>
      <c r="G928" s="5">
        <v>32.700000000000003</v>
      </c>
      <c r="H928" s="7">
        <v>33.835579000000003</v>
      </c>
    </row>
    <row r="929" spans="1:8" x14ac:dyDescent="0.3">
      <c r="A929" s="2">
        <v>45542.125</v>
      </c>
      <c r="B929" s="5">
        <v>29.6</v>
      </c>
      <c r="C929" s="5"/>
      <c r="D929" s="5">
        <v>25.7</v>
      </c>
      <c r="E929" s="5">
        <f t="shared" si="14"/>
        <v>27.65</v>
      </c>
      <c r="F929" s="5"/>
      <c r="G929" s="5">
        <v>30.9</v>
      </c>
      <c r="H929" s="7">
        <v>33.289183999999999</v>
      </c>
    </row>
    <row r="930" spans="1:8" x14ac:dyDescent="0.3">
      <c r="A930" s="2">
        <v>45542.166666666701</v>
      </c>
      <c r="B930" s="5">
        <v>26.8</v>
      </c>
      <c r="C930" s="5"/>
      <c r="D930" s="5">
        <v>23.3</v>
      </c>
      <c r="E930" s="5">
        <f t="shared" si="14"/>
        <v>25.05</v>
      </c>
      <c r="F930" s="5"/>
      <c r="G930" s="5">
        <v>29.3</v>
      </c>
      <c r="H930" s="7">
        <v>32.298648</v>
      </c>
    </row>
    <row r="931" spans="1:8" x14ac:dyDescent="0.3">
      <c r="A931" s="2">
        <v>45542.208333333299</v>
      </c>
      <c r="B931" s="5">
        <v>28.8</v>
      </c>
      <c r="C931" s="5"/>
      <c r="D931" s="5">
        <v>23.7</v>
      </c>
      <c r="E931" s="5">
        <f t="shared" si="14"/>
        <v>26.25</v>
      </c>
      <c r="F931" s="5"/>
      <c r="G931" s="5">
        <v>27.7</v>
      </c>
      <c r="H931" s="7">
        <v>32.258555000000001</v>
      </c>
    </row>
    <row r="932" spans="1:8" x14ac:dyDescent="0.3">
      <c r="A932" s="2">
        <v>45542.25</v>
      </c>
      <c r="B932" s="5">
        <v>27</v>
      </c>
      <c r="C932" s="5"/>
      <c r="D932" s="5">
        <v>25.5</v>
      </c>
      <c r="E932" s="5">
        <f t="shared" si="14"/>
        <v>26.25</v>
      </c>
      <c r="F932" s="5"/>
      <c r="G932" s="5">
        <v>25.5</v>
      </c>
      <c r="H932" s="7">
        <v>30.580342999999999</v>
      </c>
    </row>
    <row r="933" spans="1:8" x14ac:dyDescent="0.3">
      <c r="A933" s="2">
        <v>45542.291666666701</v>
      </c>
      <c r="B933" s="5">
        <v>9.1999999999999993</v>
      </c>
      <c r="C933" s="5"/>
      <c r="D933" s="5">
        <v>25.7</v>
      </c>
      <c r="E933" s="5">
        <f t="shared" si="14"/>
        <v>17.45</v>
      </c>
      <c r="F933" s="5"/>
      <c r="G933" s="5">
        <v>28.1</v>
      </c>
      <c r="H933" s="7">
        <v>31.202752</v>
      </c>
    </row>
    <row r="934" spans="1:8" x14ac:dyDescent="0.3">
      <c r="A934" s="2">
        <v>45542.333333333299</v>
      </c>
      <c r="B934" s="5">
        <v>3.7</v>
      </c>
      <c r="C934" s="5"/>
      <c r="D934" s="5">
        <v>29.4</v>
      </c>
      <c r="E934" s="5">
        <f t="shared" si="14"/>
        <v>16.55</v>
      </c>
      <c r="F934" s="5"/>
      <c r="G934" s="5">
        <v>34.1</v>
      </c>
      <c r="H934" s="7">
        <v>31.428812000000001</v>
      </c>
    </row>
    <row r="935" spans="1:8" x14ac:dyDescent="0.3">
      <c r="A935" s="2">
        <v>45542.375</v>
      </c>
      <c r="B935" s="5">
        <v>14.4</v>
      </c>
      <c r="C935" s="5"/>
      <c r="D935" s="5">
        <v>21.9</v>
      </c>
      <c r="E935" s="5">
        <f t="shared" si="14"/>
        <v>18.149999999999999</v>
      </c>
      <c r="F935" s="5"/>
      <c r="G935" s="5">
        <v>36.700000000000003</v>
      </c>
      <c r="H935" s="7">
        <v>31.816996</v>
      </c>
    </row>
    <row r="936" spans="1:8" x14ac:dyDescent="0.3">
      <c r="A936" s="2">
        <v>45542.416666666701</v>
      </c>
      <c r="B936" s="5">
        <v>17.8</v>
      </c>
      <c r="C936" s="5"/>
      <c r="D936" s="5">
        <v>33.299999999999997</v>
      </c>
      <c r="E936" s="5">
        <f t="shared" si="14"/>
        <v>25.549999999999997</v>
      </c>
      <c r="F936" s="5"/>
      <c r="G936" s="5">
        <v>36.6</v>
      </c>
      <c r="H936" s="7">
        <v>31.927364000000001</v>
      </c>
    </row>
    <row r="937" spans="1:8" x14ac:dyDescent="0.3">
      <c r="A937" s="2">
        <v>45542.458333333299</v>
      </c>
      <c r="B937" s="5">
        <v>13.3</v>
      </c>
      <c r="C937" s="5"/>
      <c r="D937" s="5">
        <v>22.1</v>
      </c>
      <c r="E937" s="5">
        <f t="shared" si="14"/>
        <v>17.700000000000003</v>
      </c>
      <c r="F937" s="5"/>
      <c r="G937" s="5">
        <v>35</v>
      </c>
      <c r="H937" s="7">
        <v>30.794813999999999</v>
      </c>
    </row>
    <row r="938" spans="1:8" x14ac:dyDescent="0.3">
      <c r="A938" s="2">
        <v>45542.5</v>
      </c>
      <c r="B938" s="5">
        <v>18.3</v>
      </c>
      <c r="C938" s="5"/>
      <c r="D938" s="5">
        <v>26.3</v>
      </c>
      <c r="E938" s="5">
        <f t="shared" si="14"/>
        <v>22.3</v>
      </c>
      <c r="F938" s="5"/>
      <c r="G938" s="5">
        <v>34.799999999999997</v>
      </c>
      <c r="H938" s="7">
        <v>30.453496000000001</v>
      </c>
    </row>
    <row r="939" spans="1:8" x14ac:dyDescent="0.3">
      <c r="A939" s="2">
        <v>45542.541666666701</v>
      </c>
      <c r="B939" s="5">
        <v>22.7</v>
      </c>
      <c r="C939" s="5"/>
      <c r="D939" s="5">
        <v>21.8</v>
      </c>
      <c r="E939" s="5">
        <f t="shared" si="14"/>
        <v>22.25</v>
      </c>
      <c r="F939" s="5"/>
      <c r="G939" s="5">
        <v>32.6</v>
      </c>
      <c r="H939" s="7">
        <v>28.797564999999999</v>
      </c>
    </row>
    <row r="940" spans="1:8" x14ac:dyDescent="0.3">
      <c r="A940" s="2">
        <v>45542.583333333299</v>
      </c>
      <c r="B940" s="5">
        <v>23.4</v>
      </c>
      <c r="C940" s="5"/>
      <c r="D940" s="5">
        <v>14.1</v>
      </c>
      <c r="E940" s="5">
        <f t="shared" si="14"/>
        <v>18.75</v>
      </c>
      <c r="F940" s="5"/>
      <c r="G940" s="5">
        <v>30.1</v>
      </c>
      <c r="H940" s="7">
        <v>26.811007</v>
      </c>
    </row>
    <row r="941" spans="1:8" x14ac:dyDescent="0.3">
      <c r="A941" s="2">
        <v>45542.625</v>
      </c>
      <c r="B941" s="5">
        <v>26.2</v>
      </c>
      <c r="C941" s="5"/>
      <c r="D941" s="5">
        <v>26.3</v>
      </c>
      <c r="E941" s="5">
        <f t="shared" si="14"/>
        <v>26.25</v>
      </c>
      <c r="F941" s="5"/>
      <c r="G941" s="5">
        <v>33.1</v>
      </c>
      <c r="H941" s="7">
        <v>32.260258999999998</v>
      </c>
    </row>
    <row r="942" spans="1:8" x14ac:dyDescent="0.3">
      <c r="A942" s="2">
        <v>45542.666666666701</v>
      </c>
      <c r="B942" s="5">
        <v>38.200000000000003</v>
      </c>
      <c r="C942" s="5"/>
      <c r="D942" s="5">
        <v>29.4</v>
      </c>
      <c r="E942" s="5">
        <f t="shared" si="14"/>
        <v>33.799999999999997</v>
      </c>
      <c r="F942" s="5"/>
      <c r="G942" s="5">
        <v>40.1</v>
      </c>
      <c r="H942" s="7">
        <v>38.469588000000002</v>
      </c>
    </row>
    <row r="943" spans="1:8" x14ac:dyDescent="0.3">
      <c r="A943" s="2">
        <v>45542.708333333299</v>
      </c>
      <c r="B943" s="5">
        <v>42.7</v>
      </c>
      <c r="C943" s="5"/>
      <c r="D943" s="5">
        <v>25</v>
      </c>
      <c r="E943" s="5">
        <f t="shared" si="14"/>
        <v>33.85</v>
      </c>
      <c r="F943" s="5"/>
      <c r="G943" s="5">
        <v>41.7</v>
      </c>
      <c r="H943" s="7">
        <v>35.073172999999997</v>
      </c>
    </row>
    <row r="944" spans="1:8" x14ac:dyDescent="0.3">
      <c r="A944" s="2">
        <v>45542.75</v>
      </c>
      <c r="B944" s="5">
        <v>41.4</v>
      </c>
      <c r="C944" s="5"/>
      <c r="D944" s="5">
        <v>20.2</v>
      </c>
      <c r="E944" s="5">
        <f t="shared" si="14"/>
        <v>30.799999999999997</v>
      </c>
      <c r="F944" s="5"/>
      <c r="G944" s="5">
        <v>38.5</v>
      </c>
      <c r="H944" s="7">
        <v>31.272310999999998</v>
      </c>
    </row>
    <row r="945" spans="1:8" x14ac:dyDescent="0.3">
      <c r="A945" s="2">
        <v>45542.791666666701</v>
      </c>
      <c r="B945" s="5">
        <v>50.9</v>
      </c>
      <c r="C945" s="5"/>
      <c r="D945" s="5">
        <v>35</v>
      </c>
      <c r="E945" s="5">
        <f t="shared" si="14"/>
        <v>42.95</v>
      </c>
      <c r="F945" s="5"/>
      <c r="G945" s="5">
        <v>44.2</v>
      </c>
      <c r="H945" s="7">
        <v>33.928133000000003</v>
      </c>
    </row>
    <row r="946" spans="1:8" x14ac:dyDescent="0.3">
      <c r="A946" s="2">
        <v>45542.833333333299</v>
      </c>
      <c r="B946" s="5">
        <v>49.5</v>
      </c>
      <c r="C946" s="5"/>
      <c r="D946" s="5">
        <v>25.5</v>
      </c>
      <c r="E946" s="5">
        <f t="shared" si="14"/>
        <v>37.5</v>
      </c>
      <c r="F946" s="5"/>
      <c r="G946" s="5">
        <v>42.6</v>
      </c>
      <c r="H946" s="7">
        <v>34.006967000000003</v>
      </c>
    </row>
    <row r="947" spans="1:8" x14ac:dyDescent="0.3">
      <c r="A947" s="2">
        <v>45542.875</v>
      </c>
      <c r="B947" s="5">
        <v>36.200000000000003</v>
      </c>
      <c r="C947" s="5"/>
      <c r="D947" s="5">
        <v>23.5</v>
      </c>
      <c r="E947" s="5">
        <f t="shared" si="14"/>
        <v>29.85</v>
      </c>
      <c r="F947" s="5"/>
      <c r="G947" s="5">
        <v>43.2</v>
      </c>
      <c r="H947" s="7">
        <v>35.182600999999998</v>
      </c>
    </row>
    <row r="948" spans="1:8" x14ac:dyDescent="0.3">
      <c r="A948" s="2">
        <v>45542.916666666701</v>
      </c>
      <c r="B948" s="5">
        <v>28.6</v>
      </c>
      <c r="C948" s="5"/>
      <c r="D948" s="5">
        <v>23.2</v>
      </c>
      <c r="E948" s="5">
        <f t="shared" si="14"/>
        <v>25.9</v>
      </c>
      <c r="F948" s="5"/>
      <c r="G948" s="5">
        <v>42.6</v>
      </c>
      <c r="H948" s="7">
        <v>36.060166000000002</v>
      </c>
    </row>
    <row r="949" spans="1:8" x14ac:dyDescent="0.3">
      <c r="A949" s="2">
        <v>45542.958333333299</v>
      </c>
      <c r="B949" s="5">
        <v>31.6</v>
      </c>
      <c r="C949" s="5"/>
      <c r="D949" s="5">
        <v>27.5</v>
      </c>
      <c r="E949" s="5">
        <f t="shared" si="14"/>
        <v>29.55</v>
      </c>
      <c r="F949" s="5"/>
      <c r="G949" s="5">
        <v>44.2</v>
      </c>
      <c r="H949" s="7">
        <v>38.186205999999999</v>
      </c>
    </row>
    <row r="950" spans="1:8" x14ac:dyDescent="0.3">
      <c r="A950" s="2">
        <v>45543</v>
      </c>
      <c r="B950" s="5">
        <v>31</v>
      </c>
      <c r="C950" s="5"/>
      <c r="D950" s="5">
        <v>27</v>
      </c>
      <c r="E950" s="5">
        <f t="shared" si="14"/>
        <v>29</v>
      </c>
      <c r="F950" s="5"/>
      <c r="G950" s="5">
        <v>43.2</v>
      </c>
      <c r="H950" s="7">
        <v>39.905653000000001</v>
      </c>
    </row>
    <row r="951" spans="1:8" x14ac:dyDescent="0.3">
      <c r="A951" s="2">
        <v>45543.041666666701</v>
      </c>
      <c r="B951" s="5">
        <v>30.2</v>
      </c>
      <c r="C951" s="5"/>
      <c r="D951" s="5">
        <v>30.7</v>
      </c>
      <c r="E951" s="5">
        <f t="shared" si="14"/>
        <v>30.45</v>
      </c>
      <c r="F951" s="5"/>
      <c r="G951" s="5">
        <v>39.5</v>
      </c>
      <c r="H951" s="7">
        <v>38.784928999999998</v>
      </c>
    </row>
    <row r="952" spans="1:8" x14ac:dyDescent="0.3">
      <c r="A952" s="2">
        <v>45543.083333333299</v>
      </c>
      <c r="B952" s="5">
        <v>27.7</v>
      </c>
      <c r="C952" s="5"/>
      <c r="D952" s="5">
        <v>30.7</v>
      </c>
      <c r="E952" s="5">
        <f t="shared" si="14"/>
        <v>29.2</v>
      </c>
      <c r="F952" s="5"/>
      <c r="G952" s="5">
        <v>42</v>
      </c>
      <c r="H952" s="7">
        <v>43.550952000000002</v>
      </c>
    </row>
    <row r="953" spans="1:8" x14ac:dyDescent="0.3">
      <c r="A953" s="2">
        <v>45543.125</v>
      </c>
      <c r="B953" s="5">
        <v>29.6</v>
      </c>
      <c r="C953" s="5"/>
      <c r="D953" s="5">
        <v>27.5</v>
      </c>
      <c r="E953" s="5">
        <f t="shared" si="14"/>
        <v>28.55</v>
      </c>
      <c r="F953" s="5"/>
      <c r="G953" s="5">
        <v>37.299999999999997</v>
      </c>
      <c r="H953" s="7">
        <v>41.720489000000001</v>
      </c>
    </row>
    <row r="954" spans="1:8" x14ac:dyDescent="0.3">
      <c r="A954" s="2">
        <v>45543.166666666701</v>
      </c>
      <c r="B954" s="5">
        <v>35.299999999999997</v>
      </c>
      <c r="C954" s="5"/>
      <c r="D954" s="5">
        <v>26.5</v>
      </c>
      <c r="E954" s="5">
        <f t="shared" si="14"/>
        <v>30.9</v>
      </c>
      <c r="F954" s="5"/>
      <c r="G954" s="5">
        <v>32.700000000000003</v>
      </c>
      <c r="H954" s="7">
        <v>40.406151999999999</v>
      </c>
    </row>
    <row r="955" spans="1:8" x14ac:dyDescent="0.3">
      <c r="A955" s="2">
        <v>45543.208333333299</v>
      </c>
      <c r="B955" s="5">
        <v>32.9</v>
      </c>
      <c r="C955" s="5"/>
      <c r="D955" s="5">
        <v>23.7</v>
      </c>
      <c r="E955" s="5">
        <f t="shared" si="14"/>
        <v>28.299999999999997</v>
      </c>
      <c r="F955" s="5"/>
      <c r="G955" s="5">
        <v>34.799999999999997</v>
      </c>
      <c r="H955" s="7">
        <v>41.552070000000001</v>
      </c>
    </row>
    <row r="956" spans="1:8" x14ac:dyDescent="0.3">
      <c r="A956" s="2">
        <v>45543.25</v>
      </c>
      <c r="B956" s="5">
        <v>33.799999999999997</v>
      </c>
      <c r="C956" s="5"/>
      <c r="D956" s="5">
        <v>28.5</v>
      </c>
      <c r="E956" s="5">
        <f t="shared" si="14"/>
        <v>31.15</v>
      </c>
      <c r="F956" s="5"/>
      <c r="G956" s="5">
        <v>35.700000000000003</v>
      </c>
      <c r="H956" s="7">
        <v>44.711002000000001</v>
      </c>
    </row>
    <row r="957" spans="1:8" x14ac:dyDescent="0.3">
      <c r="A957" s="2">
        <v>45543.291666666701</v>
      </c>
      <c r="B957" s="5">
        <v>26.6</v>
      </c>
      <c r="C957" s="5"/>
      <c r="D957" s="5">
        <v>32.6</v>
      </c>
      <c r="E957" s="5">
        <f t="shared" si="14"/>
        <v>29.6</v>
      </c>
      <c r="F957" s="5"/>
      <c r="G957" s="5">
        <v>37.799999999999997</v>
      </c>
      <c r="H957" s="7">
        <v>41.931140999999997</v>
      </c>
    </row>
    <row r="958" spans="1:8" x14ac:dyDescent="0.3">
      <c r="A958" s="2">
        <v>45543.333333333299</v>
      </c>
      <c r="B958" s="5">
        <v>23.3</v>
      </c>
      <c r="C958" s="5"/>
      <c r="D958" s="5">
        <v>31.6</v>
      </c>
      <c r="E958" s="5">
        <f t="shared" si="14"/>
        <v>27.450000000000003</v>
      </c>
      <c r="F958" s="5"/>
      <c r="G958" s="5">
        <v>46.8</v>
      </c>
      <c r="H958" s="7">
        <v>43.497103000000003</v>
      </c>
    </row>
    <row r="959" spans="1:8" x14ac:dyDescent="0.3">
      <c r="A959" s="2">
        <v>45543.375</v>
      </c>
      <c r="B959" s="5">
        <v>23.9</v>
      </c>
      <c r="C959" s="5"/>
      <c r="D959" s="5">
        <v>32.200000000000003</v>
      </c>
      <c r="E959" s="5">
        <f t="shared" si="14"/>
        <v>28.05</v>
      </c>
      <c r="F959" s="5"/>
      <c r="G959" s="5">
        <v>51.3</v>
      </c>
      <c r="H959" s="7">
        <v>44.302211</v>
      </c>
    </row>
    <row r="960" spans="1:8" x14ac:dyDescent="0.3">
      <c r="A960" s="2">
        <v>45543.416666666701</v>
      </c>
      <c r="B960" s="5">
        <v>21.6</v>
      </c>
      <c r="C960" s="5"/>
      <c r="D960" s="5">
        <v>26.2</v>
      </c>
      <c r="E960" s="5">
        <f t="shared" si="14"/>
        <v>23.9</v>
      </c>
      <c r="F960" s="5"/>
      <c r="G960" s="5">
        <v>49.7</v>
      </c>
      <c r="H960" s="7">
        <v>42.988975000000003</v>
      </c>
    </row>
    <row r="961" spans="1:8" x14ac:dyDescent="0.3">
      <c r="A961" s="2">
        <v>45543.458333333299</v>
      </c>
      <c r="B961" s="5">
        <v>27.2</v>
      </c>
      <c r="C961" s="5"/>
      <c r="D961" s="5">
        <v>29.9</v>
      </c>
      <c r="E961" s="5">
        <f t="shared" si="14"/>
        <v>28.549999999999997</v>
      </c>
      <c r="F961" s="5"/>
      <c r="G961" s="5">
        <v>45.7</v>
      </c>
      <c r="H961" s="7">
        <v>39.406711000000001</v>
      </c>
    </row>
    <row r="962" spans="1:8" x14ac:dyDescent="0.3">
      <c r="A962" s="2">
        <v>45543.5</v>
      </c>
      <c r="B962" s="5">
        <v>22.1</v>
      </c>
      <c r="C962" s="5"/>
      <c r="D962" s="5">
        <v>22.6</v>
      </c>
      <c r="E962" s="5">
        <f t="shared" si="14"/>
        <v>22.35</v>
      </c>
      <c r="F962" s="5"/>
      <c r="G962" s="5">
        <v>44.5</v>
      </c>
      <c r="H962" s="7">
        <v>37.925693000000003</v>
      </c>
    </row>
    <row r="963" spans="1:8" x14ac:dyDescent="0.3">
      <c r="A963" s="2">
        <v>45543.541666666701</v>
      </c>
      <c r="B963" s="5">
        <v>26.6</v>
      </c>
      <c r="C963" s="5"/>
      <c r="D963" s="5">
        <v>22.6</v>
      </c>
      <c r="E963" s="5">
        <f t="shared" ref="E963:E1026" si="15">AVERAGE(B963:D963)</f>
        <v>24.6</v>
      </c>
      <c r="F963" s="5"/>
      <c r="G963" s="5">
        <v>46</v>
      </c>
      <c r="H963" s="7">
        <v>38.650235000000002</v>
      </c>
    </row>
    <row r="964" spans="1:8" x14ac:dyDescent="0.3">
      <c r="A964" s="2">
        <v>45543.583333333299</v>
      </c>
      <c r="B964" s="5">
        <v>32.299999999999997</v>
      </c>
      <c r="C964" s="5"/>
      <c r="D964" s="5">
        <v>29.7</v>
      </c>
      <c r="E964" s="5">
        <f t="shared" si="15"/>
        <v>31</v>
      </c>
      <c r="F964" s="5"/>
      <c r="G964" s="5">
        <v>47.5</v>
      </c>
      <c r="H964" s="7">
        <v>39.384273</v>
      </c>
    </row>
    <row r="965" spans="1:8" x14ac:dyDescent="0.3">
      <c r="A965" s="2">
        <v>45543.625</v>
      </c>
      <c r="B965" s="5">
        <v>42.5</v>
      </c>
      <c r="C965" s="5"/>
      <c r="D965" s="5">
        <v>31.4</v>
      </c>
      <c r="E965" s="5">
        <f t="shared" si="15"/>
        <v>36.950000000000003</v>
      </c>
      <c r="F965" s="5"/>
      <c r="G965" s="5">
        <v>48.3</v>
      </c>
      <c r="H965" s="7">
        <v>39.328826999999997</v>
      </c>
    </row>
    <row r="966" spans="1:8" x14ac:dyDescent="0.3">
      <c r="A966" s="2">
        <v>45543.666666666701</v>
      </c>
      <c r="B966" s="5">
        <v>30.8</v>
      </c>
      <c r="C966" s="5"/>
      <c r="D966" s="5">
        <v>34.1</v>
      </c>
      <c r="E966" s="5">
        <f t="shared" si="15"/>
        <v>32.450000000000003</v>
      </c>
      <c r="F966" s="5"/>
      <c r="G966" s="5">
        <v>52.5</v>
      </c>
      <c r="H966" s="7">
        <v>41.106659999999998</v>
      </c>
    </row>
    <row r="967" spans="1:8" x14ac:dyDescent="0.3">
      <c r="A967" s="2">
        <v>45543.708333333299</v>
      </c>
      <c r="B967" s="5">
        <v>49.5</v>
      </c>
      <c r="C967" s="5"/>
      <c r="D967" s="5">
        <v>59.7</v>
      </c>
      <c r="E967" s="5">
        <f t="shared" si="15"/>
        <v>54.6</v>
      </c>
      <c r="F967" s="5"/>
      <c r="G967" s="5">
        <v>80.099999999999994</v>
      </c>
      <c r="H967" s="7">
        <v>58.082419000000002</v>
      </c>
    </row>
    <row r="968" spans="1:8" x14ac:dyDescent="0.3">
      <c r="A968" s="2">
        <v>45543.75</v>
      </c>
      <c r="B968" s="5">
        <v>59.6</v>
      </c>
      <c r="C968" s="5"/>
      <c r="D968" s="5">
        <v>53.9</v>
      </c>
      <c r="E968" s="5">
        <f t="shared" si="15"/>
        <v>56.75</v>
      </c>
      <c r="F968" s="5"/>
      <c r="G968" s="5">
        <v>108.6</v>
      </c>
      <c r="H968" s="7">
        <v>78.272724999999994</v>
      </c>
    </row>
    <row r="969" spans="1:8" x14ac:dyDescent="0.3">
      <c r="A969" s="2">
        <v>45543.791666666701</v>
      </c>
      <c r="B969" s="5">
        <v>76.2</v>
      </c>
      <c r="C969" s="5"/>
      <c r="D969" s="5">
        <v>67.599999999999994</v>
      </c>
      <c r="E969" s="5">
        <f t="shared" si="15"/>
        <v>71.900000000000006</v>
      </c>
      <c r="F969" s="5"/>
      <c r="G969" s="5">
        <v>111.4</v>
      </c>
      <c r="H969" s="7">
        <v>90.181134999999998</v>
      </c>
    </row>
    <row r="970" spans="1:8" x14ac:dyDescent="0.3">
      <c r="A970" s="2">
        <v>45543.833333333299</v>
      </c>
      <c r="B970" s="5">
        <v>80.400000000000006</v>
      </c>
      <c r="C970" s="5"/>
      <c r="D970" s="5">
        <v>66.7</v>
      </c>
      <c r="E970" s="5">
        <f t="shared" si="15"/>
        <v>73.550000000000011</v>
      </c>
      <c r="F970" s="5"/>
      <c r="G970" s="5">
        <v>103.2</v>
      </c>
      <c r="H970" s="7">
        <v>84.416480000000007</v>
      </c>
    </row>
    <row r="971" spans="1:8" x14ac:dyDescent="0.3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15"/>
        <v>72.650000000000006</v>
      </c>
      <c r="F971" s="5"/>
      <c r="G971" s="5">
        <v>99.2</v>
      </c>
      <c r="H971" s="7">
        <v>82.905006</v>
      </c>
    </row>
    <row r="972" spans="1:8" x14ac:dyDescent="0.3">
      <c r="A972" s="2">
        <v>45543.916666666701</v>
      </c>
      <c r="B972" s="5">
        <v>70.3</v>
      </c>
      <c r="C972" s="5"/>
      <c r="D972" s="5">
        <v>65.2</v>
      </c>
      <c r="E972" s="5">
        <f t="shared" si="15"/>
        <v>67.75</v>
      </c>
      <c r="F972" s="5"/>
      <c r="G972" s="5">
        <v>96.9</v>
      </c>
      <c r="H972" s="7">
        <v>81.819265000000001</v>
      </c>
    </row>
    <row r="973" spans="1:8" x14ac:dyDescent="0.3">
      <c r="A973" s="2">
        <v>45543.958333333299</v>
      </c>
      <c r="B973" s="5">
        <v>62.9</v>
      </c>
      <c r="C973" s="5"/>
      <c r="D973" s="5">
        <v>58.5</v>
      </c>
      <c r="E973" s="5">
        <f t="shared" si="15"/>
        <v>60.7</v>
      </c>
      <c r="F973" s="5"/>
      <c r="G973" s="5">
        <v>153.19999999999999</v>
      </c>
      <c r="H973" s="7">
        <v>109.47902499999999</v>
      </c>
    </row>
    <row r="974" spans="1:8" x14ac:dyDescent="0.3">
      <c r="A974" s="2">
        <v>45544</v>
      </c>
      <c r="B974" s="5">
        <v>47</v>
      </c>
      <c r="C974" s="5"/>
      <c r="D974" s="5">
        <v>54.4</v>
      </c>
      <c r="E974" s="5">
        <f t="shared" si="15"/>
        <v>50.7</v>
      </c>
      <c r="F974" s="5"/>
      <c r="G974" s="5">
        <v>113</v>
      </c>
      <c r="H974" s="7">
        <v>94.364176</v>
      </c>
    </row>
    <row r="975" spans="1:8" x14ac:dyDescent="0.3">
      <c r="A975" s="2">
        <v>45544.041666666701</v>
      </c>
      <c r="B975" s="5">
        <v>56.7</v>
      </c>
      <c r="C975" s="5"/>
      <c r="D975" s="5">
        <v>72.3</v>
      </c>
      <c r="E975" s="5">
        <f t="shared" si="15"/>
        <v>64.5</v>
      </c>
      <c r="F975" s="5"/>
      <c r="G975" s="5">
        <v>79.7</v>
      </c>
      <c r="H975" s="7">
        <v>77.473518999999996</v>
      </c>
    </row>
    <row r="976" spans="1:8" x14ac:dyDescent="0.3">
      <c r="A976" s="2">
        <v>45544.083333333299</v>
      </c>
      <c r="B976" s="5">
        <v>68.5</v>
      </c>
      <c r="C976" s="5"/>
      <c r="D976" s="5">
        <v>68.400000000000006</v>
      </c>
      <c r="E976" s="5">
        <f t="shared" si="15"/>
        <v>68.45</v>
      </c>
      <c r="F976" s="5"/>
      <c r="G976" s="5">
        <v>110.1</v>
      </c>
      <c r="H976" s="7">
        <v>94.221959999999996</v>
      </c>
    </row>
    <row r="977" spans="1:8" x14ac:dyDescent="0.3">
      <c r="A977" s="2">
        <v>45544.125</v>
      </c>
      <c r="B977" s="5">
        <v>73.5</v>
      </c>
      <c r="C977" s="5"/>
      <c r="D977" s="5">
        <v>61.6</v>
      </c>
      <c r="E977" s="5">
        <f t="shared" si="15"/>
        <v>67.55</v>
      </c>
      <c r="F977" s="5"/>
      <c r="G977" s="5">
        <v>111.6</v>
      </c>
      <c r="H977" s="7">
        <v>94.210364999999996</v>
      </c>
    </row>
    <row r="978" spans="1:8" x14ac:dyDescent="0.3">
      <c r="A978" s="2">
        <v>45544.166666666701</v>
      </c>
      <c r="B978" s="5">
        <v>76.900000000000006</v>
      </c>
      <c r="C978" s="5"/>
      <c r="D978" s="5">
        <v>73.5</v>
      </c>
      <c r="E978" s="5">
        <f t="shared" si="15"/>
        <v>75.2</v>
      </c>
      <c r="F978" s="5"/>
      <c r="G978" s="5">
        <v>128.1</v>
      </c>
      <c r="H978" s="7">
        <v>109.821405</v>
      </c>
    </row>
    <row r="979" spans="1:8" x14ac:dyDescent="0.3">
      <c r="A979" s="2">
        <v>45544.208333333299</v>
      </c>
      <c r="B979" s="5">
        <v>89</v>
      </c>
      <c r="C979" s="5"/>
      <c r="D979" s="5">
        <v>90.1</v>
      </c>
      <c r="E979" s="5">
        <f t="shared" si="15"/>
        <v>89.55</v>
      </c>
      <c r="F979" s="5"/>
      <c r="G979" s="5">
        <v>137.80000000000001</v>
      </c>
      <c r="H979" s="7">
        <v>124.66611399999999</v>
      </c>
    </row>
    <row r="980" spans="1:8" x14ac:dyDescent="0.3">
      <c r="A980" s="2">
        <v>45544.25</v>
      </c>
      <c r="B980" s="5">
        <v>94.2</v>
      </c>
      <c r="C980" s="5"/>
      <c r="D980" s="5">
        <v>81.3</v>
      </c>
      <c r="E980" s="5">
        <f t="shared" si="15"/>
        <v>87.75</v>
      </c>
      <c r="F980" s="5"/>
      <c r="G980" s="5">
        <v>129.6</v>
      </c>
      <c r="H980" s="7">
        <v>120.609131</v>
      </c>
    </row>
    <row r="981" spans="1:8" x14ac:dyDescent="0.3">
      <c r="A981" s="2">
        <v>45544.291666666701</v>
      </c>
      <c r="B981" s="5">
        <v>92.1</v>
      </c>
      <c r="C981" s="5"/>
      <c r="D981" s="5">
        <v>88.3</v>
      </c>
      <c r="E981" s="5">
        <f t="shared" si="15"/>
        <v>90.199999999999989</v>
      </c>
      <c r="F981" s="5"/>
      <c r="G981" s="5">
        <v>120.2</v>
      </c>
      <c r="H981" s="7">
        <v>123.671527</v>
      </c>
    </row>
    <row r="982" spans="1:8" x14ac:dyDescent="0.3">
      <c r="A982" s="2">
        <v>45544.333333333299</v>
      </c>
      <c r="B982" s="5">
        <v>85.3</v>
      </c>
      <c r="C982" s="5"/>
      <c r="D982" s="5">
        <v>76.900000000000006</v>
      </c>
      <c r="E982" s="5">
        <f t="shared" si="15"/>
        <v>81.099999999999994</v>
      </c>
      <c r="F982" s="5"/>
      <c r="G982" s="5">
        <v>122.9</v>
      </c>
      <c r="H982" s="7">
        <v>113.611631</v>
      </c>
    </row>
    <row r="983" spans="1:8" x14ac:dyDescent="0.3">
      <c r="A983" s="2">
        <v>45544.375</v>
      </c>
      <c r="B983" s="5">
        <v>91.2</v>
      </c>
      <c r="C983" s="5"/>
      <c r="D983" s="5">
        <v>111.4</v>
      </c>
      <c r="E983" s="5">
        <f t="shared" si="15"/>
        <v>101.30000000000001</v>
      </c>
      <c r="F983" s="5"/>
      <c r="G983" s="5">
        <v>172.7</v>
      </c>
      <c r="H983" s="7">
        <v>154.32125099999999</v>
      </c>
    </row>
    <row r="984" spans="1:8" x14ac:dyDescent="0.3">
      <c r="A984" s="2">
        <v>45544.416666666701</v>
      </c>
      <c r="B984" s="5">
        <v>105.1</v>
      </c>
      <c r="C984" s="5"/>
      <c r="D984" s="5">
        <v>104</v>
      </c>
      <c r="E984" s="5">
        <f t="shared" si="15"/>
        <v>104.55</v>
      </c>
      <c r="F984" s="5"/>
      <c r="G984" s="5">
        <v>164.7</v>
      </c>
      <c r="H984" s="7">
        <v>144.36850000000001</v>
      </c>
    </row>
    <row r="985" spans="1:8" x14ac:dyDescent="0.3">
      <c r="A985" s="2">
        <v>45544.458333333299</v>
      </c>
      <c r="B985" s="5">
        <v>92.4</v>
      </c>
      <c r="C985" s="5"/>
      <c r="D985" s="5">
        <v>75.2</v>
      </c>
      <c r="E985" s="5">
        <f t="shared" si="15"/>
        <v>83.800000000000011</v>
      </c>
      <c r="F985" s="5"/>
      <c r="G985" s="5">
        <v>103.5</v>
      </c>
      <c r="H985" s="7">
        <v>93.045330000000007</v>
      </c>
    </row>
    <row r="986" spans="1:8" x14ac:dyDescent="0.3">
      <c r="A986" s="2">
        <v>45544.5</v>
      </c>
      <c r="B986" s="5">
        <v>56.5</v>
      </c>
      <c r="C986" s="5"/>
      <c r="D986" s="5">
        <v>32.1</v>
      </c>
      <c r="E986" s="5">
        <f t="shared" si="15"/>
        <v>44.3</v>
      </c>
      <c r="F986" s="5"/>
      <c r="G986" s="5">
        <v>70.099999999999994</v>
      </c>
      <c r="H986" s="7">
        <v>52.481459999999998</v>
      </c>
    </row>
    <row r="987" spans="1:8" x14ac:dyDescent="0.3">
      <c r="A987" s="2">
        <v>45544.541666666701</v>
      </c>
      <c r="B987" s="5">
        <v>49.7</v>
      </c>
      <c r="C987" s="5"/>
      <c r="D987" s="5">
        <v>48.4</v>
      </c>
      <c r="E987" s="5">
        <f t="shared" si="15"/>
        <v>49.05</v>
      </c>
      <c r="F987" s="5"/>
      <c r="G987" s="5">
        <v>76.5</v>
      </c>
      <c r="H987" s="7">
        <v>59.486499999999999</v>
      </c>
    </row>
    <row r="988" spans="1:8" x14ac:dyDescent="0.3">
      <c r="A988" s="2">
        <v>45544.583333333299</v>
      </c>
      <c r="B988" s="5">
        <v>49.8</v>
      </c>
      <c r="C988" s="5"/>
      <c r="D988" s="5">
        <v>54.7</v>
      </c>
      <c r="E988" s="5">
        <f t="shared" si="15"/>
        <v>52.25</v>
      </c>
      <c r="F988" s="5"/>
      <c r="G988" s="5">
        <v>72.2</v>
      </c>
      <c r="H988" s="7">
        <v>55.962130000000002</v>
      </c>
    </row>
    <row r="989" spans="1:8" x14ac:dyDescent="0.3">
      <c r="A989" s="2">
        <v>45544.625</v>
      </c>
      <c r="B989" s="5">
        <v>56.3</v>
      </c>
      <c r="C989" s="5"/>
      <c r="D989" s="5">
        <v>47.7</v>
      </c>
      <c r="E989" s="5">
        <f t="shared" si="15"/>
        <v>52</v>
      </c>
      <c r="F989" s="5"/>
      <c r="G989" s="5">
        <v>78.099999999999994</v>
      </c>
      <c r="H989" s="7">
        <v>62.198819999999998</v>
      </c>
    </row>
    <row r="990" spans="1:8" x14ac:dyDescent="0.3">
      <c r="A990" s="2">
        <v>45544.666666666701</v>
      </c>
      <c r="B990" s="5">
        <v>46.9</v>
      </c>
      <c r="C990" s="5"/>
      <c r="D990" s="5">
        <v>43.1</v>
      </c>
      <c r="E990" s="5">
        <f t="shared" si="15"/>
        <v>45</v>
      </c>
      <c r="F990" s="5"/>
      <c r="G990" s="5">
        <v>65.900000000000006</v>
      </c>
      <c r="H990" s="7">
        <v>53.565449999999998</v>
      </c>
    </row>
    <row r="991" spans="1:8" x14ac:dyDescent="0.3">
      <c r="A991" s="2">
        <v>45544.708333333299</v>
      </c>
      <c r="B991" s="5">
        <v>60</v>
      </c>
      <c r="C991" s="5"/>
      <c r="D991" s="5">
        <v>52.2</v>
      </c>
      <c r="E991" s="5">
        <f t="shared" si="15"/>
        <v>56.1</v>
      </c>
      <c r="F991" s="5"/>
      <c r="G991" s="5">
        <v>66</v>
      </c>
      <c r="H991" s="7">
        <v>55.374130000000001</v>
      </c>
    </row>
    <row r="992" spans="1:8" x14ac:dyDescent="0.3">
      <c r="A992" s="2">
        <v>45544.75</v>
      </c>
      <c r="B992" s="5">
        <v>61</v>
      </c>
      <c r="C992" s="5"/>
      <c r="D992" s="5">
        <v>41.3</v>
      </c>
      <c r="E992" s="5">
        <f t="shared" si="15"/>
        <v>51.15</v>
      </c>
      <c r="F992" s="5"/>
      <c r="G992" s="5">
        <v>67.900000000000006</v>
      </c>
      <c r="H992" s="7">
        <v>53.536929999999998</v>
      </c>
    </row>
    <row r="993" spans="1:8" x14ac:dyDescent="0.3">
      <c r="A993" s="2">
        <v>45544.791666666701</v>
      </c>
      <c r="B993" s="5">
        <v>57</v>
      </c>
      <c r="C993" s="5"/>
      <c r="D993" s="5">
        <v>47.9</v>
      </c>
      <c r="E993" s="5">
        <f t="shared" si="15"/>
        <v>52.45</v>
      </c>
      <c r="F993" s="5"/>
      <c r="G993" s="5">
        <v>82.7</v>
      </c>
      <c r="H993" s="7">
        <v>63.707389999999997</v>
      </c>
    </row>
    <row r="994" spans="1:8" x14ac:dyDescent="0.3">
      <c r="A994" s="2">
        <v>45544.833333333299</v>
      </c>
      <c r="B994" s="5">
        <v>67.3</v>
      </c>
      <c r="C994" s="5"/>
      <c r="D994" s="5">
        <v>54.6</v>
      </c>
      <c r="E994" s="5">
        <f t="shared" si="15"/>
        <v>60.95</v>
      </c>
      <c r="F994" s="5"/>
      <c r="G994" s="5">
        <v>81.599999999999994</v>
      </c>
      <c r="H994" s="7">
        <v>65.187690000000003</v>
      </c>
    </row>
    <row r="995" spans="1:8" x14ac:dyDescent="0.3">
      <c r="A995" s="2">
        <v>45544.875</v>
      </c>
      <c r="B995" s="5">
        <v>68</v>
      </c>
      <c r="C995" s="5"/>
      <c r="D995" s="5">
        <v>50.4</v>
      </c>
      <c r="E995" s="5">
        <f t="shared" si="15"/>
        <v>59.2</v>
      </c>
      <c r="F995" s="5"/>
      <c r="G995" s="5">
        <v>74.900000000000006</v>
      </c>
      <c r="H995" s="7">
        <v>62.634636999999998</v>
      </c>
    </row>
    <row r="996" spans="1:8" x14ac:dyDescent="0.3">
      <c r="A996" s="2">
        <v>45544.916666666701</v>
      </c>
      <c r="B996" s="5">
        <v>54.1</v>
      </c>
      <c r="C996" s="5"/>
      <c r="D996" s="5">
        <v>47</v>
      </c>
      <c r="E996" s="5">
        <f t="shared" si="15"/>
        <v>50.55</v>
      </c>
      <c r="F996" s="5"/>
      <c r="G996" s="5">
        <v>71.5</v>
      </c>
      <c r="H996" s="7">
        <v>58.715713000000001</v>
      </c>
    </row>
    <row r="997" spans="1:8" x14ac:dyDescent="0.3">
      <c r="A997" s="2">
        <v>45544.958333333299</v>
      </c>
      <c r="B997" s="5">
        <v>44.4</v>
      </c>
      <c r="C997" s="5"/>
      <c r="D997" s="5">
        <v>48.1</v>
      </c>
      <c r="E997" s="5">
        <f t="shared" si="15"/>
        <v>46.25</v>
      </c>
      <c r="F997" s="5"/>
      <c r="G997" s="5">
        <v>57.4</v>
      </c>
      <c r="H997" s="7">
        <v>48.778125000000003</v>
      </c>
    </row>
    <row r="998" spans="1:8" x14ac:dyDescent="0.3">
      <c r="A998" s="2">
        <v>45545</v>
      </c>
      <c r="B998" s="5">
        <v>42.3</v>
      </c>
      <c r="C998" s="5"/>
      <c r="D998" s="5">
        <v>31.4</v>
      </c>
      <c r="E998" s="5">
        <f t="shared" si="15"/>
        <v>36.849999999999994</v>
      </c>
      <c r="F998" s="5"/>
      <c r="G998" s="5">
        <v>46.8</v>
      </c>
      <c r="H998" s="7">
        <v>42.368251999999998</v>
      </c>
    </row>
    <row r="999" spans="1:8" x14ac:dyDescent="0.3">
      <c r="A999" s="2">
        <v>45545.041666666701</v>
      </c>
      <c r="B999" s="5">
        <v>36.1</v>
      </c>
      <c r="C999" s="5"/>
      <c r="D999" s="5">
        <v>37.5</v>
      </c>
      <c r="E999" s="5">
        <f t="shared" si="15"/>
        <v>36.799999999999997</v>
      </c>
      <c r="F999" s="5"/>
      <c r="G999" s="5">
        <v>44.2</v>
      </c>
      <c r="H999" s="7">
        <v>41.328662000000001</v>
      </c>
    </row>
    <row r="1000" spans="1:8" x14ac:dyDescent="0.3">
      <c r="A1000" s="2">
        <v>45545.083333333299</v>
      </c>
      <c r="B1000" s="5">
        <v>36.5</v>
      </c>
      <c r="C1000" s="5"/>
      <c r="D1000" s="5">
        <v>23</v>
      </c>
      <c r="E1000" s="5">
        <f t="shared" si="15"/>
        <v>29.75</v>
      </c>
      <c r="F1000" s="5"/>
      <c r="G1000" s="5">
        <v>37.5</v>
      </c>
      <c r="H1000" s="7">
        <v>36.204027000000004</v>
      </c>
    </row>
    <row r="1001" spans="1:8" x14ac:dyDescent="0.3">
      <c r="A1001" s="2">
        <v>45545.125</v>
      </c>
      <c r="B1001" s="5">
        <v>27.6</v>
      </c>
      <c r="C1001" s="5"/>
      <c r="D1001" s="5">
        <v>25.5</v>
      </c>
      <c r="E1001" s="5">
        <f t="shared" si="15"/>
        <v>26.55</v>
      </c>
      <c r="F1001" s="5"/>
      <c r="G1001" s="5">
        <v>32.299999999999997</v>
      </c>
      <c r="H1001" s="7">
        <v>32.843660999999997</v>
      </c>
    </row>
    <row r="1002" spans="1:8" x14ac:dyDescent="0.3">
      <c r="A1002" s="2">
        <v>45545.166666666701</v>
      </c>
      <c r="B1002" s="5">
        <v>27.7</v>
      </c>
      <c r="C1002" s="5"/>
      <c r="D1002" s="5">
        <v>21.4</v>
      </c>
      <c r="E1002" s="5">
        <f t="shared" si="15"/>
        <v>24.549999999999997</v>
      </c>
      <c r="F1002" s="5"/>
      <c r="G1002" s="5">
        <v>23.1</v>
      </c>
      <c r="H1002" s="7">
        <v>24.368478</v>
      </c>
    </row>
    <row r="1003" spans="1:8" x14ac:dyDescent="0.3">
      <c r="A1003" s="2">
        <v>45545.208333333299</v>
      </c>
      <c r="B1003" s="5">
        <v>18.5</v>
      </c>
      <c r="C1003" s="5"/>
      <c r="D1003" s="5">
        <v>23.5</v>
      </c>
      <c r="E1003" s="5">
        <f t="shared" si="15"/>
        <v>21</v>
      </c>
      <c r="F1003" s="5"/>
      <c r="G1003" s="5">
        <v>20.6</v>
      </c>
      <c r="H1003" s="7">
        <v>21.684835</v>
      </c>
    </row>
    <row r="1004" spans="1:8" x14ac:dyDescent="0.3">
      <c r="A1004" s="2">
        <v>45545.25</v>
      </c>
      <c r="B1004" s="5">
        <v>16.899999999999999</v>
      </c>
      <c r="C1004" s="5"/>
      <c r="D1004" s="5">
        <v>22.3</v>
      </c>
      <c r="E1004" s="5">
        <f t="shared" si="15"/>
        <v>19.600000000000001</v>
      </c>
      <c r="F1004" s="5"/>
      <c r="G1004" s="5">
        <v>18.899999999999999</v>
      </c>
      <c r="H1004" s="7">
        <v>19.412609</v>
      </c>
    </row>
    <row r="1005" spans="1:8" x14ac:dyDescent="0.3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15"/>
        <v>16</v>
      </c>
      <c r="F1005" s="5"/>
      <c r="G1005" s="5">
        <v>16.399999999999999</v>
      </c>
      <c r="H1005" s="7">
        <v>16.547599999999999</v>
      </c>
    </row>
    <row r="1006" spans="1:8" x14ac:dyDescent="0.3">
      <c r="A1006" s="2">
        <v>45545.333333333299</v>
      </c>
      <c r="B1006" s="5">
        <v>9.3000000000000007</v>
      </c>
      <c r="C1006" s="5"/>
      <c r="D1006" s="5">
        <v>23</v>
      </c>
      <c r="E1006" s="5">
        <f t="shared" si="15"/>
        <v>16.149999999999999</v>
      </c>
      <c r="F1006" s="5"/>
      <c r="G1006" s="5">
        <v>15</v>
      </c>
      <c r="H1006" s="7">
        <v>12.748108</v>
      </c>
    </row>
    <row r="1007" spans="1:8" x14ac:dyDescent="0.3">
      <c r="A1007" s="2">
        <v>45545.375</v>
      </c>
      <c r="B1007" s="5">
        <v>7.9</v>
      </c>
      <c r="C1007" s="5"/>
      <c r="D1007" s="5">
        <v>10.1</v>
      </c>
      <c r="E1007" s="5">
        <f t="shared" si="15"/>
        <v>9</v>
      </c>
      <c r="F1007" s="5"/>
      <c r="G1007" s="5">
        <v>13.4</v>
      </c>
      <c r="H1007" s="7">
        <v>11.344055000000001</v>
      </c>
    </row>
    <row r="1008" spans="1:8" x14ac:dyDescent="0.3">
      <c r="A1008" s="2">
        <v>45545.416666666701</v>
      </c>
      <c r="B1008" s="5">
        <v>13.1</v>
      </c>
      <c r="C1008" s="5"/>
      <c r="D1008" s="5">
        <v>12.3</v>
      </c>
      <c r="E1008" s="5">
        <f t="shared" si="15"/>
        <v>12.7</v>
      </c>
      <c r="F1008" s="5"/>
      <c r="G1008" s="5">
        <v>13.9</v>
      </c>
      <c r="H1008" s="7">
        <v>12.251924000000001</v>
      </c>
    </row>
    <row r="1009" spans="1:8" x14ac:dyDescent="0.3">
      <c r="A1009" s="2">
        <v>45545.458333333299</v>
      </c>
      <c r="B1009" s="5">
        <v>7.1</v>
      </c>
      <c r="C1009" s="5"/>
      <c r="D1009" s="5">
        <v>14.5</v>
      </c>
      <c r="E1009" s="5">
        <f t="shared" si="15"/>
        <v>10.8</v>
      </c>
      <c r="F1009" s="5"/>
      <c r="G1009" s="5">
        <v>16</v>
      </c>
      <c r="H1009" s="7">
        <v>13.888933</v>
      </c>
    </row>
    <row r="1010" spans="1:8" x14ac:dyDescent="0.3">
      <c r="A1010" s="2">
        <v>45545.5</v>
      </c>
      <c r="B1010" s="5">
        <v>12.8</v>
      </c>
      <c r="C1010" s="5"/>
      <c r="D1010" s="5">
        <v>16.2</v>
      </c>
      <c r="E1010" s="5">
        <f t="shared" si="15"/>
        <v>14.5</v>
      </c>
      <c r="F1010" s="5"/>
      <c r="G1010" s="5">
        <v>18.3</v>
      </c>
      <c r="H1010" s="7">
        <v>16.635303</v>
      </c>
    </row>
    <row r="1011" spans="1:8" x14ac:dyDescent="0.3">
      <c r="A1011" s="2">
        <v>45545.541666666701</v>
      </c>
      <c r="B1011" s="5">
        <v>12.7</v>
      </c>
      <c r="C1011" s="5"/>
      <c r="D1011" s="5">
        <v>18</v>
      </c>
      <c r="E1011" s="5">
        <f t="shared" si="15"/>
        <v>15.35</v>
      </c>
      <c r="F1011" s="5"/>
      <c r="G1011" s="5">
        <v>21.8</v>
      </c>
      <c r="H1011" s="7">
        <v>18.787955</v>
      </c>
    </row>
    <row r="1012" spans="1:8" x14ac:dyDescent="0.3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15"/>
        <v>18.05</v>
      </c>
      <c r="F1012" s="5"/>
      <c r="G1012" s="5">
        <v>27</v>
      </c>
      <c r="H1012" s="7">
        <v>22.246652000000001</v>
      </c>
    </row>
    <row r="1013" spans="1:8" x14ac:dyDescent="0.3">
      <c r="A1013" s="2">
        <v>45545.625</v>
      </c>
      <c r="B1013" s="5">
        <v>28.9</v>
      </c>
      <c r="C1013" s="5"/>
      <c r="D1013" s="5">
        <v>27.7</v>
      </c>
      <c r="E1013" s="5">
        <f t="shared" si="15"/>
        <v>28.299999999999997</v>
      </c>
      <c r="F1013" s="5"/>
      <c r="G1013" s="5">
        <v>37.6</v>
      </c>
      <c r="H1013" s="7">
        <v>30.261834</v>
      </c>
    </row>
    <row r="1014" spans="1:8" x14ac:dyDescent="0.3">
      <c r="A1014" s="2">
        <v>45545.666666666701</v>
      </c>
      <c r="B1014" s="5">
        <v>35</v>
      </c>
      <c r="C1014" s="5"/>
      <c r="D1014" s="5">
        <v>28</v>
      </c>
      <c r="E1014" s="5">
        <f t="shared" si="15"/>
        <v>31.5</v>
      </c>
      <c r="F1014" s="5"/>
      <c r="G1014" s="5">
        <v>43.2</v>
      </c>
      <c r="H1014" s="7">
        <v>32.800387000000001</v>
      </c>
    </row>
    <row r="1015" spans="1:8" x14ac:dyDescent="0.3">
      <c r="A1015" s="2">
        <v>45545.708333333299</v>
      </c>
      <c r="B1015" s="5">
        <v>41.7</v>
      </c>
      <c r="C1015" s="5"/>
      <c r="D1015" s="5">
        <v>33.6</v>
      </c>
      <c r="E1015" s="5">
        <f t="shared" si="15"/>
        <v>37.650000000000006</v>
      </c>
      <c r="F1015" s="5"/>
      <c r="G1015" s="5">
        <v>42.2</v>
      </c>
      <c r="H1015" s="7">
        <v>33.729927000000004</v>
      </c>
    </row>
    <row r="1016" spans="1:8" x14ac:dyDescent="0.3">
      <c r="A1016" s="2">
        <v>45545.75</v>
      </c>
      <c r="B1016" s="5">
        <v>36.5</v>
      </c>
      <c r="C1016" s="5"/>
      <c r="D1016" s="5">
        <v>26.5</v>
      </c>
      <c r="E1016" s="5">
        <f t="shared" si="15"/>
        <v>31.5</v>
      </c>
      <c r="F1016" s="5"/>
      <c r="G1016" s="5">
        <v>31.1</v>
      </c>
      <c r="H1016" s="7">
        <v>25.352792999999998</v>
      </c>
    </row>
    <row r="1017" spans="1:8" x14ac:dyDescent="0.3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15"/>
        <v>29.700000000000003</v>
      </c>
      <c r="F1017" s="5"/>
      <c r="G1017" s="5">
        <v>36.9</v>
      </c>
      <c r="H1017" s="7">
        <v>29.044777</v>
      </c>
    </row>
    <row r="1018" spans="1:8" x14ac:dyDescent="0.3">
      <c r="A1018" s="2">
        <v>45545.833333333299</v>
      </c>
      <c r="B1018" s="5">
        <v>29.7</v>
      </c>
      <c r="C1018" s="5"/>
      <c r="D1018" s="5">
        <v>20.9</v>
      </c>
      <c r="E1018" s="5">
        <f t="shared" si="15"/>
        <v>25.299999999999997</v>
      </c>
      <c r="F1018" s="5"/>
      <c r="G1018" s="5">
        <v>29.2</v>
      </c>
      <c r="H1018" s="7">
        <v>24.166067000000002</v>
      </c>
    </row>
    <row r="1019" spans="1:8" x14ac:dyDescent="0.3">
      <c r="A1019" s="2">
        <v>45545.875</v>
      </c>
      <c r="B1019" s="5">
        <v>25.3</v>
      </c>
      <c r="C1019" s="5"/>
      <c r="D1019" s="5">
        <v>16.899999999999999</v>
      </c>
      <c r="E1019" s="5">
        <f t="shared" si="15"/>
        <v>21.1</v>
      </c>
      <c r="F1019" s="5"/>
      <c r="G1019" s="5">
        <v>27.6</v>
      </c>
      <c r="H1019" s="7">
        <v>22.424876999999999</v>
      </c>
    </row>
    <row r="1020" spans="1:8" x14ac:dyDescent="0.3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15"/>
        <v>22.15</v>
      </c>
      <c r="F1020" s="5"/>
      <c r="G1020" s="5">
        <v>20.5</v>
      </c>
      <c r="H1020" s="7">
        <v>17.598358999999999</v>
      </c>
    </row>
    <row r="1021" spans="1:8" x14ac:dyDescent="0.3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15"/>
        <v>20.299999999999997</v>
      </c>
      <c r="F1021" s="5"/>
      <c r="G1021" s="5">
        <v>22.9</v>
      </c>
      <c r="H1021" s="7">
        <v>20.651194</v>
      </c>
    </row>
    <row r="1022" spans="1:8" x14ac:dyDescent="0.3">
      <c r="A1022" s="2">
        <v>45546</v>
      </c>
      <c r="B1022" s="5">
        <v>34.9</v>
      </c>
      <c r="C1022" s="5"/>
      <c r="D1022" s="5">
        <v>24.7</v>
      </c>
      <c r="E1022" s="5">
        <f t="shared" si="15"/>
        <v>29.799999999999997</v>
      </c>
      <c r="F1022" s="5"/>
      <c r="G1022" s="5">
        <v>29.5</v>
      </c>
      <c r="H1022" s="7">
        <v>27.238229</v>
      </c>
    </row>
    <row r="1023" spans="1:8" x14ac:dyDescent="0.3">
      <c r="A1023" s="2">
        <v>45546.041666666701</v>
      </c>
      <c r="B1023" s="5">
        <v>29.9</v>
      </c>
      <c r="C1023" s="5"/>
      <c r="D1023" s="5">
        <v>24.5</v>
      </c>
      <c r="E1023" s="5">
        <f t="shared" si="15"/>
        <v>27.2</v>
      </c>
      <c r="F1023" s="5"/>
      <c r="G1023" s="5">
        <v>29.2</v>
      </c>
      <c r="H1023" s="7">
        <v>29.416900999999999</v>
      </c>
    </row>
    <row r="1024" spans="1:8" x14ac:dyDescent="0.3">
      <c r="A1024" s="2">
        <v>45546.083333333299</v>
      </c>
      <c r="B1024" s="5">
        <v>30.4</v>
      </c>
      <c r="C1024" s="5"/>
      <c r="D1024" s="5">
        <v>29.7</v>
      </c>
      <c r="E1024" s="5">
        <f t="shared" si="15"/>
        <v>30.049999999999997</v>
      </c>
      <c r="F1024" s="5"/>
      <c r="G1024" s="5">
        <v>34.6</v>
      </c>
      <c r="H1024" s="7">
        <v>35.911465</v>
      </c>
    </row>
    <row r="1025" spans="1:8" x14ac:dyDescent="0.3">
      <c r="A1025" s="2">
        <v>45546.125</v>
      </c>
      <c r="B1025" s="5">
        <v>32.5</v>
      </c>
      <c r="C1025" s="5"/>
      <c r="D1025" s="5">
        <v>38.700000000000003</v>
      </c>
      <c r="E1025" s="5">
        <f t="shared" si="15"/>
        <v>35.6</v>
      </c>
      <c r="F1025" s="5"/>
      <c r="G1025" s="5">
        <v>38.1</v>
      </c>
      <c r="H1025" s="7">
        <v>42.191771000000003</v>
      </c>
    </row>
    <row r="1026" spans="1:8" x14ac:dyDescent="0.3">
      <c r="A1026" s="2">
        <v>45546.166666666701</v>
      </c>
      <c r="B1026" s="5">
        <v>31.2</v>
      </c>
      <c r="C1026" s="5"/>
      <c r="D1026" s="5">
        <v>23</v>
      </c>
      <c r="E1026" s="5">
        <f t="shared" si="15"/>
        <v>27.1</v>
      </c>
      <c r="F1026" s="5"/>
      <c r="G1026" s="5">
        <v>28.1</v>
      </c>
      <c r="H1026" s="7">
        <v>38.395860999999996</v>
      </c>
    </row>
    <row r="1027" spans="1:8" x14ac:dyDescent="0.3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16">AVERAGE(B1027:D1027)</f>
        <v>26.65</v>
      </c>
      <c r="F1027" s="5"/>
      <c r="G1027" s="5">
        <v>30.7</v>
      </c>
      <c r="H1027" s="7">
        <v>39.745100000000001</v>
      </c>
    </row>
    <row r="1028" spans="1:8" x14ac:dyDescent="0.3">
      <c r="A1028" s="2">
        <v>45546.25</v>
      </c>
      <c r="B1028" s="5">
        <v>27.1</v>
      </c>
      <c r="C1028" s="5"/>
      <c r="D1028" s="5">
        <v>32.6</v>
      </c>
      <c r="E1028" s="5">
        <f t="shared" si="16"/>
        <v>29.85</v>
      </c>
      <c r="F1028" s="5"/>
      <c r="G1028" s="5">
        <v>34.200000000000003</v>
      </c>
      <c r="H1028" s="7">
        <v>42.203299000000001</v>
      </c>
    </row>
    <row r="1029" spans="1:8" x14ac:dyDescent="0.3">
      <c r="A1029" s="2">
        <v>45546.291666666701</v>
      </c>
      <c r="B1029" s="5">
        <v>29.1</v>
      </c>
      <c r="C1029" s="5"/>
      <c r="D1029" s="5">
        <v>31.4</v>
      </c>
      <c r="E1029" s="5">
        <f t="shared" si="16"/>
        <v>30.25</v>
      </c>
      <c r="F1029" s="5"/>
      <c r="G1029" s="5">
        <v>34.1</v>
      </c>
      <c r="H1029" s="7">
        <v>40.50947</v>
      </c>
    </row>
    <row r="1030" spans="1:8" x14ac:dyDescent="0.3">
      <c r="A1030" s="2">
        <v>45546.333333333299</v>
      </c>
      <c r="B1030" s="5">
        <v>24.3</v>
      </c>
      <c r="C1030" s="5"/>
      <c r="D1030" s="5">
        <v>29.7</v>
      </c>
      <c r="E1030" s="5">
        <f t="shared" si="16"/>
        <v>27</v>
      </c>
      <c r="F1030" s="5"/>
      <c r="G1030" s="5">
        <v>40.6</v>
      </c>
      <c r="H1030" s="7">
        <v>39.086976999999997</v>
      </c>
    </row>
    <row r="1031" spans="1:8" x14ac:dyDescent="0.3">
      <c r="A1031" s="2">
        <v>45546.375</v>
      </c>
      <c r="B1031" s="5">
        <v>22.4</v>
      </c>
      <c r="C1031" s="5"/>
      <c r="D1031" s="5">
        <v>27.5</v>
      </c>
      <c r="E1031" s="5">
        <f t="shared" si="16"/>
        <v>24.95</v>
      </c>
      <c r="F1031" s="5"/>
      <c r="G1031" s="5">
        <v>44.1</v>
      </c>
      <c r="H1031" s="7">
        <v>38.407943000000003</v>
      </c>
    </row>
    <row r="1032" spans="1:8" x14ac:dyDescent="0.3">
      <c r="A1032" s="2">
        <v>45546.416666666701</v>
      </c>
      <c r="B1032" s="5">
        <v>22.4</v>
      </c>
      <c r="C1032" s="5"/>
      <c r="D1032" s="5">
        <v>27.3</v>
      </c>
      <c r="E1032" s="5">
        <f t="shared" si="16"/>
        <v>24.85</v>
      </c>
      <c r="F1032" s="5"/>
      <c r="G1032" s="5">
        <v>38.299999999999997</v>
      </c>
      <c r="H1032" s="7">
        <v>31.744558999999999</v>
      </c>
    </row>
    <row r="1033" spans="1:8" x14ac:dyDescent="0.3">
      <c r="A1033" s="2">
        <v>45546.458333333299</v>
      </c>
      <c r="B1033" s="5">
        <v>28.7</v>
      </c>
      <c r="C1033" s="5"/>
      <c r="D1033" s="5">
        <v>30.2</v>
      </c>
      <c r="E1033" s="5">
        <f t="shared" si="16"/>
        <v>29.45</v>
      </c>
      <c r="F1033" s="5"/>
      <c r="G1033" s="5">
        <v>38.799999999999997</v>
      </c>
      <c r="H1033" s="7">
        <v>35.460447000000002</v>
      </c>
    </row>
    <row r="1034" spans="1:8" x14ac:dyDescent="0.3">
      <c r="A1034" s="2">
        <v>45546.5</v>
      </c>
      <c r="B1034" s="5">
        <v>26.7</v>
      </c>
      <c r="C1034" s="5"/>
      <c r="D1034" s="5">
        <v>27</v>
      </c>
      <c r="E1034" s="5">
        <f t="shared" si="16"/>
        <v>26.85</v>
      </c>
      <c r="F1034" s="5"/>
      <c r="G1034" s="5">
        <v>39.5</v>
      </c>
      <c r="H1034" s="7">
        <v>34.288949000000002</v>
      </c>
    </row>
    <row r="1035" spans="1:8" x14ac:dyDescent="0.3">
      <c r="A1035" s="2">
        <v>45546.541666666701</v>
      </c>
      <c r="B1035" s="5">
        <v>27.5</v>
      </c>
      <c r="C1035" s="5"/>
      <c r="D1035" s="5">
        <v>29.2</v>
      </c>
      <c r="E1035" s="5">
        <f t="shared" si="16"/>
        <v>28.35</v>
      </c>
      <c r="F1035" s="5"/>
      <c r="G1035" s="5">
        <v>42.2</v>
      </c>
      <c r="H1035" s="7">
        <v>35.97092</v>
      </c>
    </row>
    <row r="1036" spans="1:8" x14ac:dyDescent="0.3">
      <c r="A1036" s="2">
        <v>45546.583333333299</v>
      </c>
      <c r="B1036" s="5">
        <v>25.1</v>
      </c>
      <c r="C1036" s="5"/>
      <c r="D1036" s="5">
        <v>23.8</v>
      </c>
      <c r="E1036" s="5">
        <f t="shared" si="16"/>
        <v>24.450000000000003</v>
      </c>
      <c r="F1036" s="5"/>
      <c r="G1036" s="5">
        <v>44.7</v>
      </c>
      <c r="H1036" s="7">
        <v>37.361657999999998</v>
      </c>
    </row>
    <row r="1037" spans="1:8" x14ac:dyDescent="0.3">
      <c r="A1037" s="2">
        <v>45546.625</v>
      </c>
      <c r="B1037" s="5">
        <v>35.700000000000003</v>
      </c>
      <c r="C1037" s="5"/>
      <c r="D1037" s="5">
        <v>28</v>
      </c>
      <c r="E1037" s="5">
        <f t="shared" si="16"/>
        <v>31.85</v>
      </c>
      <c r="F1037" s="5"/>
      <c r="G1037" s="5">
        <v>44.5</v>
      </c>
      <c r="H1037" s="7">
        <v>36.800792999999999</v>
      </c>
    </row>
    <row r="1038" spans="1:8" x14ac:dyDescent="0.3">
      <c r="A1038" s="2">
        <v>45546.666666666701</v>
      </c>
      <c r="B1038" s="5">
        <v>57</v>
      </c>
      <c r="C1038" s="5"/>
      <c r="D1038" s="5">
        <v>32.6</v>
      </c>
      <c r="E1038" s="5">
        <f t="shared" si="16"/>
        <v>44.8</v>
      </c>
      <c r="F1038" s="5"/>
      <c r="G1038" s="5">
        <v>40.6</v>
      </c>
      <c r="H1038" s="7">
        <v>38.232224000000002</v>
      </c>
    </row>
    <row r="1039" spans="1:8" x14ac:dyDescent="0.3">
      <c r="A1039" s="2">
        <v>45546.708333333299</v>
      </c>
      <c r="B1039" s="5">
        <v>64</v>
      </c>
      <c r="C1039" s="5"/>
      <c r="D1039" s="5">
        <v>13.3</v>
      </c>
      <c r="E1039" s="5">
        <f t="shared" si="16"/>
        <v>38.65</v>
      </c>
      <c r="F1039" s="5"/>
      <c r="G1039" s="5">
        <v>15.6</v>
      </c>
      <c r="H1039" s="7">
        <v>14.340650999999999</v>
      </c>
    </row>
    <row r="1040" spans="1:8" x14ac:dyDescent="0.3">
      <c r="A1040" s="2">
        <v>45546.75</v>
      </c>
      <c r="B1040" s="5">
        <v>-12.6</v>
      </c>
      <c r="C1040" s="5"/>
      <c r="D1040" s="5">
        <v>13.3</v>
      </c>
      <c r="E1040" s="5">
        <f t="shared" si="16"/>
        <v>0.35000000000000053</v>
      </c>
      <c r="F1040" s="5"/>
      <c r="G1040" s="5">
        <v>12.6</v>
      </c>
      <c r="H1040" s="7">
        <v>13.101575</v>
      </c>
    </row>
    <row r="1041" spans="1:8" x14ac:dyDescent="0.3">
      <c r="A1041" s="2">
        <v>45546.791666666701</v>
      </c>
      <c r="B1041" s="5">
        <v>-0.4</v>
      </c>
      <c r="C1041" s="5"/>
      <c r="D1041" s="5">
        <v>11.3</v>
      </c>
      <c r="E1041" s="5">
        <f t="shared" si="16"/>
        <v>5.45</v>
      </c>
      <c r="F1041" s="5"/>
      <c r="G1041" s="5">
        <v>11.2</v>
      </c>
      <c r="H1041" s="7">
        <v>9.9733049999999999</v>
      </c>
    </row>
    <row r="1042" spans="1:8" x14ac:dyDescent="0.3">
      <c r="A1042" s="2">
        <v>45546.833333333299</v>
      </c>
      <c r="B1042" s="5">
        <v>8</v>
      </c>
      <c r="C1042" s="5"/>
      <c r="D1042" s="5">
        <v>8.6999999999999993</v>
      </c>
      <c r="E1042" s="5">
        <f t="shared" si="16"/>
        <v>8.35</v>
      </c>
      <c r="F1042" s="5"/>
      <c r="G1042" s="5">
        <v>5.9</v>
      </c>
      <c r="H1042" s="7">
        <v>4.3596300000000001</v>
      </c>
    </row>
    <row r="1043" spans="1:8" x14ac:dyDescent="0.3">
      <c r="A1043" s="2">
        <v>45546.875</v>
      </c>
      <c r="B1043" s="5">
        <v>8.1</v>
      </c>
      <c r="C1043" s="5"/>
      <c r="D1043" s="5">
        <v>7.7</v>
      </c>
      <c r="E1043" s="5">
        <f t="shared" si="16"/>
        <v>7.9</v>
      </c>
      <c r="F1043" s="5"/>
      <c r="G1043" s="5">
        <v>5</v>
      </c>
      <c r="H1043" s="7">
        <v>3.5597699999999999</v>
      </c>
    </row>
    <row r="1044" spans="1:8" x14ac:dyDescent="0.3">
      <c r="A1044" s="2">
        <v>45546.916666666701</v>
      </c>
      <c r="B1044" s="5">
        <v>0.1</v>
      </c>
      <c r="C1044" s="5"/>
      <c r="D1044" s="5">
        <v>5.5</v>
      </c>
      <c r="E1044" s="5">
        <f t="shared" si="16"/>
        <v>2.8</v>
      </c>
      <c r="F1044" s="5"/>
      <c r="G1044" s="5">
        <v>4.9000000000000004</v>
      </c>
      <c r="H1044" s="7">
        <v>5.4475110000000004</v>
      </c>
    </row>
    <row r="1045" spans="1:8" x14ac:dyDescent="0.3">
      <c r="A1045" s="2">
        <v>45546.958333333299</v>
      </c>
      <c r="B1045" s="5">
        <v>1.2</v>
      </c>
      <c r="C1045" s="5"/>
      <c r="D1045" s="5">
        <v>2.8</v>
      </c>
      <c r="E1045" s="5">
        <f t="shared" si="16"/>
        <v>2</v>
      </c>
      <c r="F1045" s="5"/>
      <c r="G1045" s="5">
        <v>3.8</v>
      </c>
      <c r="H1045" s="7">
        <v>4.0686349999999996</v>
      </c>
    </row>
    <row r="1046" spans="1:8" x14ac:dyDescent="0.3">
      <c r="A1046" s="2">
        <v>45547</v>
      </c>
      <c r="B1046" s="5">
        <v>6.5</v>
      </c>
      <c r="C1046" s="5"/>
      <c r="D1046" s="5">
        <v>1.8</v>
      </c>
      <c r="E1046" s="5">
        <f t="shared" si="16"/>
        <v>4.1500000000000004</v>
      </c>
      <c r="F1046" s="5"/>
      <c r="G1046" s="5">
        <v>4.0999999999999996</v>
      </c>
      <c r="H1046" s="7">
        <v>4.6922769999999998</v>
      </c>
    </row>
    <row r="1047" spans="1:8" x14ac:dyDescent="0.3">
      <c r="A1047" s="2">
        <v>45547.041666666701</v>
      </c>
      <c r="B1047" s="5">
        <v>5</v>
      </c>
      <c r="C1047" s="5"/>
      <c r="D1047" s="5">
        <v>2.5</v>
      </c>
      <c r="E1047" s="5">
        <f t="shared" si="16"/>
        <v>3.75</v>
      </c>
      <c r="F1047" s="5"/>
      <c r="G1047" s="5">
        <v>4.0999999999999996</v>
      </c>
      <c r="H1047" s="7">
        <v>5.1327210000000001</v>
      </c>
    </row>
    <row r="1048" spans="1:8" x14ac:dyDescent="0.3">
      <c r="A1048" s="2">
        <v>45547.083333333299</v>
      </c>
      <c r="B1048" s="5">
        <v>10.199999999999999</v>
      </c>
      <c r="C1048" s="5"/>
      <c r="D1048" s="5">
        <v>2</v>
      </c>
      <c r="E1048" s="5">
        <f t="shared" si="16"/>
        <v>6.1</v>
      </c>
      <c r="F1048" s="5"/>
      <c r="G1048" s="5">
        <v>4.3</v>
      </c>
      <c r="H1048" s="7">
        <v>5.5203430000000004</v>
      </c>
    </row>
    <row r="1049" spans="1:8" x14ac:dyDescent="0.3">
      <c r="A1049" s="2">
        <v>45547.125</v>
      </c>
      <c r="B1049" s="5">
        <v>7.7</v>
      </c>
      <c r="C1049" s="5"/>
      <c r="D1049" s="5">
        <v>3.7</v>
      </c>
      <c r="E1049" s="5">
        <f t="shared" si="16"/>
        <v>5.7</v>
      </c>
      <c r="F1049" s="5"/>
      <c r="G1049" s="5">
        <v>4.3</v>
      </c>
      <c r="H1049" s="7">
        <v>4.729851</v>
      </c>
    </row>
    <row r="1050" spans="1:8" x14ac:dyDescent="0.3">
      <c r="A1050" s="2">
        <v>45547.166666666701</v>
      </c>
      <c r="B1050" s="5">
        <v>20.6</v>
      </c>
      <c r="C1050" s="5"/>
      <c r="D1050" s="5">
        <v>6.2</v>
      </c>
      <c r="E1050" s="5">
        <f t="shared" si="16"/>
        <v>13.4</v>
      </c>
      <c r="F1050" s="5"/>
      <c r="G1050" s="5">
        <v>4</v>
      </c>
      <c r="H1050" s="7">
        <v>3.5840169999999998</v>
      </c>
    </row>
    <row r="1051" spans="1:8" x14ac:dyDescent="0.3">
      <c r="A1051" s="2">
        <v>45547.208333333299</v>
      </c>
      <c r="B1051" s="5">
        <v>18</v>
      </c>
      <c r="C1051" s="5"/>
      <c r="D1051" s="5">
        <v>5.7</v>
      </c>
      <c r="E1051" s="5">
        <f t="shared" si="16"/>
        <v>11.85</v>
      </c>
      <c r="F1051" s="5"/>
      <c r="G1051" s="5">
        <v>4.4000000000000004</v>
      </c>
      <c r="H1051" s="7">
        <v>3.9647250000000001</v>
      </c>
    </row>
    <row r="1052" spans="1:8" x14ac:dyDescent="0.3">
      <c r="A1052" s="2">
        <v>45547.25</v>
      </c>
      <c r="B1052" s="5">
        <v>17.899999999999999</v>
      </c>
      <c r="C1052" s="5"/>
      <c r="D1052" s="5">
        <v>3.2</v>
      </c>
      <c r="E1052" s="5">
        <f t="shared" si="16"/>
        <v>10.549999999999999</v>
      </c>
      <c r="F1052" s="5"/>
      <c r="G1052" s="5">
        <v>4.0999999999999996</v>
      </c>
      <c r="H1052" s="7">
        <v>3.3063487</v>
      </c>
    </row>
    <row r="1053" spans="1:8" x14ac:dyDescent="0.3">
      <c r="A1053" s="2">
        <v>45547.291666666701</v>
      </c>
      <c r="B1053" s="5">
        <v>-3</v>
      </c>
      <c r="C1053" s="5"/>
      <c r="D1053" s="5">
        <v>5.5</v>
      </c>
      <c r="E1053" s="5">
        <f t="shared" si="16"/>
        <v>1.25</v>
      </c>
      <c r="F1053" s="5"/>
      <c r="G1053" s="5">
        <v>3.9</v>
      </c>
      <c r="H1053" s="7">
        <v>3.6092960000000001</v>
      </c>
    </row>
    <row r="1054" spans="1:8" x14ac:dyDescent="0.3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16"/>
        <v>-6.3000000000000007</v>
      </c>
      <c r="F1054" s="5"/>
      <c r="G1054" s="5">
        <v>5.7</v>
      </c>
      <c r="H1054" s="7">
        <v>4.9693167000000003</v>
      </c>
    </row>
    <row r="1055" spans="1:8" x14ac:dyDescent="0.3">
      <c r="A1055" s="2">
        <v>45547.375</v>
      </c>
      <c r="B1055" s="5">
        <v>7.2</v>
      </c>
      <c r="C1055" s="5"/>
      <c r="D1055" s="5">
        <v>9.1</v>
      </c>
      <c r="E1055" s="5">
        <f t="shared" si="16"/>
        <v>8.15</v>
      </c>
      <c r="F1055" s="5"/>
      <c r="G1055" s="5">
        <v>7.2</v>
      </c>
      <c r="H1055" s="7">
        <v>6.8921070000000002</v>
      </c>
    </row>
    <row r="1056" spans="1:8" x14ac:dyDescent="0.3">
      <c r="A1056" s="2">
        <v>45547.416666666701</v>
      </c>
      <c r="B1056" s="5">
        <v>11.7</v>
      </c>
      <c r="C1056" s="5"/>
      <c r="D1056" s="5">
        <v>6.5</v>
      </c>
      <c r="E1056" s="5">
        <f t="shared" si="16"/>
        <v>9.1</v>
      </c>
      <c r="F1056" s="5"/>
      <c r="G1056" s="5">
        <v>7.7</v>
      </c>
      <c r="H1056" s="7">
        <v>6.5667066700000003</v>
      </c>
    </row>
    <row r="1057" spans="1:8" x14ac:dyDescent="0.3">
      <c r="A1057" s="2">
        <v>45547.458333333299</v>
      </c>
      <c r="B1057" s="5">
        <v>14.4</v>
      </c>
      <c r="C1057" s="5"/>
      <c r="D1057" s="5">
        <v>2.8</v>
      </c>
      <c r="E1057" s="5">
        <f t="shared" si="16"/>
        <v>8.6</v>
      </c>
      <c r="F1057" s="5"/>
      <c r="G1057" s="5">
        <v>2.9</v>
      </c>
      <c r="H1057" s="7">
        <v>3.4370967000000001</v>
      </c>
    </row>
    <row r="1058" spans="1:8" x14ac:dyDescent="0.3">
      <c r="A1058" s="2">
        <v>45547.5</v>
      </c>
      <c r="B1058" s="5">
        <v>-0.3</v>
      </c>
      <c r="C1058" s="5"/>
      <c r="D1058" s="5">
        <v>1.5</v>
      </c>
      <c r="E1058" s="5">
        <f t="shared" si="16"/>
        <v>0.6</v>
      </c>
      <c r="F1058" s="5"/>
      <c r="G1058" s="5">
        <v>1.5</v>
      </c>
      <c r="H1058" s="7">
        <v>1.7892806999999999</v>
      </c>
    </row>
    <row r="1059" spans="1:8" x14ac:dyDescent="0.3">
      <c r="A1059" s="2">
        <v>45547.541666666701</v>
      </c>
      <c r="B1059" s="5">
        <v>-2.9</v>
      </c>
      <c r="C1059" s="5"/>
      <c r="D1059" s="5">
        <v>0</v>
      </c>
      <c r="E1059" s="5">
        <f t="shared" si="16"/>
        <v>-1.45</v>
      </c>
      <c r="F1059" s="5"/>
      <c r="G1059" s="5">
        <v>1.4</v>
      </c>
      <c r="H1059" s="7">
        <v>2.0190090000000001</v>
      </c>
    </row>
    <row r="1060" spans="1:8" x14ac:dyDescent="0.3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16"/>
        <v>-0.4</v>
      </c>
      <c r="F1060" s="5"/>
      <c r="G1060" s="5">
        <v>0.9</v>
      </c>
      <c r="H1060" s="7">
        <v>2.1098526999999998</v>
      </c>
    </row>
    <row r="1061" spans="1:8" x14ac:dyDescent="0.3">
      <c r="A1061" s="2">
        <v>45547.625</v>
      </c>
      <c r="B1061" s="5">
        <v>4.3</v>
      </c>
      <c r="C1061" s="5"/>
      <c r="D1061" s="5">
        <v>3.7</v>
      </c>
      <c r="E1061" s="5">
        <f t="shared" si="16"/>
        <v>4</v>
      </c>
      <c r="F1061" s="5"/>
      <c r="G1061" s="5">
        <v>0.9</v>
      </c>
      <c r="H1061" s="7">
        <v>2.1674153</v>
      </c>
    </row>
    <row r="1062" spans="1:8" x14ac:dyDescent="0.3">
      <c r="A1062" s="2">
        <v>45547.666666666701</v>
      </c>
      <c r="B1062" s="5">
        <v>3.9</v>
      </c>
      <c r="C1062" s="5"/>
      <c r="D1062" s="5">
        <v>5.2</v>
      </c>
      <c r="E1062" s="5">
        <f t="shared" si="16"/>
        <v>4.55</v>
      </c>
      <c r="F1062" s="5"/>
      <c r="G1062" s="5">
        <v>0.9</v>
      </c>
      <c r="H1062" s="7">
        <v>2.0156966669999998</v>
      </c>
    </row>
    <row r="1063" spans="1:8" x14ac:dyDescent="0.3">
      <c r="A1063" s="2">
        <v>45547.708333333299</v>
      </c>
      <c r="B1063" s="5">
        <v>8</v>
      </c>
      <c r="C1063" s="5"/>
      <c r="D1063" s="5">
        <v>4</v>
      </c>
      <c r="E1063" s="5">
        <f t="shared" si="16"/>
        <v>6</v>
      </c>
      <c r="F1063" s="5"/>
      <c r="G1063" s="5">
        <v>0.9</v>
      </c>
      <c r="H1063" s="7">
        <v>1.7803634479999999</v>
      </c>
    </row>
    <row r="1064" spans="1:8" x14ac:dyDescent="0.3">
      <c r="A1064" s="2">
        <v>45547.75</v>
      </c>
      <c r="B1064" s="5">
        <v>2.9</v>
      </c>
      <c r="C1064" s="5"/>
      <c r="D1064" s="5">
        <v>7</v>
      </c>
      <c r="E1064" s="5">
        <f t="shared" si="16"/>
        <v>4.95</v>
      </c>
      <c r="F1064" s="5"/>
      <c r="G1064" s="5">
        <v>0.8</v>
      </c>
      <c r="H1064" s="7">
        <v>1.4861040000000001</v>
      </c>
    </row>
    <row r="1065" spans="1:8" x14ac:dyDescent="0.3">
      <c r="A1065" s="2">
        <v>45547.791666666701</v>
      </c>
      <c r="B1065" s="5">
        <v>6.1</v>
      </c>
      <c r="C1065" s="5"/>
      <c r="D1065" s="5">
        <v>3.7</v>
      </c>
      <c r="E1065" s="5">
        <f t="shared" si="16"/>
        <v>4.9000000000000004</v>
      </c>
      <c r="F1065" s="5"/>
      <c r="G1065" s="5">
        <v>0.6</v>
      </c>
      <c r="H1065" s="7">
        <v>1.0912173300000001</v>
      </c>
    </row>
    <row r="1066" spans="1:8" x14ac:dyDescent="0.3">
      <c r="A1066" s="2">
        <v>45547.833333333299</v>
      </c>
      <c r="B1066" s="5">
        <v>7</v>
      </c>
      <c r="C1066" s="5"/>
      <c r="D1066" s="5">
        <v>0.5</v>
      </c>
      <c r="E1066" s="5">
        <f t="shared" si="16"/>
        <v>3.75</v>
      </c>
      <c r="F1066" s="5"/>
      <c r="G1066" s="5">
        <v>0.6</v>
      </c>
      <c r="H1066" s="7">
        <v>0.45977266999999999</v>
      </c>
    </row>
    <row r="1067" spans="1:8" x14ac:dyDescent="0.3">
      <c r="A1067" s="2">
        <v>45547.875</v>
      </c>
      <c r="B1067" s="5">
        <v>2.6</v>
      </c>
      <c r="C1067" s="5"/>
      <c r="D1067" s="5">
        <v>2.8</v>
      </c>
      <c r="E1067" s="5">
        <f t="shared" si="16"/>
        <v>2.7</v>
      </c>
      <c r="F1067" s="5"/>
      <c r="G1067" s="5">
        <v>0.8</v>
      </c>
      <c r="H1067" s="7">
        <v>1.10338333</v>
      </c>
    </row>
    <row r="1068" spans="1:8" x14ac:dyDescent="0.3">
      <c r="A1068" s="2">
        <v>45547.916666666701</v>
      </c>
      <c r="B1068" s="5">
        <v>-3.9</v>
      </c>
      <c r="C1068" s="5"/>
      <c r="D1068" s="5">
        <v>2.5</v>
      </c>
      <c r="E1068" s="5">
        <f t="shared" si="16"/>
        <v>-0.7</v>
      </c>
      <c r="F1068" s="5"/>
      <c r="G1068" s="5">
        <v>0.7</v>
      </c>
      <c r="H1068" s="7">
        <v>0.15849269999999999</v>
      </c>
    </row>
    <row r="1069" spans="1:8" x14ac:dyDescent="0.3">
      <c r="A1069" s="2">
        <v>45547.958333333299</v>
      </c>
      <c r="B1069" s="5">
        <v>2.4</v>
      </c>
      <c r="C1069" s="5"/>
      <c r="D1069" s="5">
        <v>4.2</v>
      </c>
      <c r="E1069" s="5">
        <f t="shared" si="16"/>
        <v>3.3</v>
      </c>
      <c r="F1069" s="5"/>
      <c r="G1069" s="5">
        <v>0.6</v>
      </c>
      <c r="H1069" s="7">
        <v>-4.0587999999999999E-2</v>
      </c>
    </row>
    <row r="1070" spans="1:8" x14ac:dyDescent="0.3">
      <c r="A1070" s="2">
        <v>45548</v>
      </c>
      <c r="B1070" s="5">
        <v>10.6</v>
      </c>
      <c r="C1070" s="5"/>
      <c r="D1070" s="5">
        <v>1.3</v>
      </c>
      <c r="E1070" s="5">
        <f t="shared" si="16"/>
        <v>5.95</v>
      </c>
      <c r="F1070" s="5"/>
      <c r="G1070" s="5">
        <v>0.6</v>
      </c>
      <c r="H1070" s="7">
        <v>-3.8317329999999997E-2</v>
      </c>
    </row>
    <row r="1071" spans="1:8" x14ac:dyDescent="0.3">
      <c r="A1071" s="2">
        <v>45548.041666666701</v>
      </c>
      <c r="B1071" s="5">
        <v>9.6</v>
      </c>
      <c r="C1071" s="5"/>
      <c r="D1071" s="5">
        <v>3</v>
      </c>
      <c r="E1071" s="5">
        <f t="shared" si="16"/>
        <v>6.3</v>
      </c>
      <c r="F1071" s="5"/>
      <c r="G1071" s="5">
        <v>0.6</v>
      </c>
      <c r="H1071" s="7">
        <v>6.7498000000000002E-2</v>
      </c>
    </row>
    <row r="1072" spans="1:8" x14ac:dyDescent="0.3">
      <c r="A1072" s="2">
        <v>45548.083333333299</v>
      </c>
      <c r="B1072" s="5">
        <v>-6.4</v>
      </c>
      <c r="C1072" s="5"/>
      <c r="D1072" s="5">
        <v>1.5</v>
      </c>
      <c r="E1072" s="5">
        <f t="shared" si="16"/>
        <v>-2.4500000000000002</v>
      </c>
      <c r="F1072" s="5"/>
      <c r="G1072" s="5">
        <v>0.6</v>
      </c>
      <c r="H1072" s="7">
        <v>6.2117240000000001E-3</v>
      </c>
    </row>
    <row r="1073" spans="1:8" x14ac:dyDescent="0.3">
      <c r="A1073" s="2">
        <v>45548.125</v>
      </c>
      <c r="B1073" s="5">
        <v>-10.1</v>
      </c>
      <c r="C1073" s="5"/>
      <c r="D1073" s="5">
        <v>-0.9</v>
      </c>
      <c r="E1073" s="5">
        <f t="shared" si="16"/>
        <v>-5.5</v>
      </c>
      <c r="F1073" s="5"/>
      <c r="G1073" s="5">
        <v>0.6</v>
      </c>
      <c r="H1073" s="7">
        <v>-0.27813133000000001</v>
      </c>
    </row>
    <row r="1074" spans="1:8" x14ac:dyDescent="0.3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16"/>
        <v>-0.44999999999999996</v>
      </c>
      <c r="F1074" s="5"/>
      <c r="G1074" s="5">
        <v>0.7</v>
      </c>
      <c r="H1074" s="7">
        <v>-0.20651733</v>
      </c>
    </row>
    <row r="1075" spans="1:8" x14ac:dyDescent="0.3">
      <c r="A1075" s="2">
        <v>45548.208333333299</v>
      </c>
      <c r="B1075" s="5">
        <v>9</v>
      </c>
      <c r="C1075" s="5"/>
      <c r="D1075" s="5">
        <v>1</v>
      </c>
      <c r="E1075" s="5">
        <f t="shared" si="16"/>
        <v>5</v>
      </c>
      <c r="F1075" s="5"/>
      <c r="G1075" s="5">
        <v>0.9</v>
      </c>
      <c r="H1075" s="7">
        <v>0.30993133</v>
      </c>
    </row>
    <row r="1076" spans="1:8" x14ac:dyDescent="0.3">
      <c r="A1076" s="2">
        <v>45548.25</v>
      </c>
      <c r="B1076" s="5">
        <v>21.4</v>
      </c>
      <c r="C1076" s="5"/>
      <c r="D1076" s="5">
        <v>2.2000000000000002</v>
      </c>
      <c r="E1076" s="5">
        <f t="shared" si="16"/>
        <v>11.799999999999999</v>
      </c>
      <c r="F1076" s="5"/>
      <c r="G1076" s="5">
        <v>1.8</v>
      </c>
      <c r="H1076" s="7">
        <v>1.147141333</v>
      </c>
    </row>
    <row r="1077" spans="1:8" x14ac:dyDescent="0.3">
      <c r="A1077" s="2">
        <v>45548.291666666701</v>
      </c>
      <c r="B1077" s="5">
        <v>2.6</v>
      </c>
      <c r="C1077" s="5"/>
      <c r="D1077" s="5">
        <v>0.8</v>
      </c>
      <c r="E1077" s="5">
        <f t="shared" si="16"/>
        <v>1.7000000000000002</v>
      </c>
      <c r="F1077" s="5"/>
      <c r="G1077" s="5">
        <v>1.4</v>
      </c>
      <c r="H1077" s="7">
        <v>1.1346033</v>
      </c>
    </row>
    <row r="1078" spans="1:8" x14ac:dyDescent="0.3">
      <c r="A1078" s="2">
        <v>45548.333333333299</v>
      </c>
      <c r="B1078" s="5">
        <v>-10.3</v>
      </c>
      <c r="C1078" s="5"/>
      <c r="D1078" s="5">
        <v>0.5</v>
      </c>
      <c r="E1078" s="5">
        <f t="shared" si="16"/>
        <v>-4.9000000000000004</v>
      </c>
      <c r="F1078" s="5"/>
      <c r="G1078" s="5">
        <v>1.3</v>
      </c>
      <c r="H1078" s="7">
        <v>0.81177730000000003</v>
      </c>
    </row>
    <row r="1079" spans="1:8" x14ac:dyDescent="0.3">
      <c r="A1079" s="2">
        <v>45548.375</v>
      </c>
      <c r="B1079" s="5">
        <v>-12.7</v>
      </c>
      <c r="C1079" s="5"/>
      <c r="D1079" s="5">
        <v>1.3</v>
      </c>
      <c r="E1079" s="5">
        <f t="shared" si="16"/>
        <v>-5.6999999999999993</v>
      </c>
      <c r="F1079" s="5"/>
      <c r="G1079" s="5">
        <v>1</v>
      </c>
      <c r="H1079" s="7">
        <v>0.39262469999999999</v>
      </c>
    </row>
    <row r="1080" spans="1:8" x14ac:dyDescent="0.3">
      <c r="A1080" s="2">
        <v>45548.416666666701</v>
      </c>
      <c r="B1080" s="5">
        <v>3.9</v>
      </c>
      <c r="C1080" s="5"/>
      <c r="D1080" s="5">
        <v>-0.1</v>
      </c>
      <c r="E1080" s="5">
        <f t="shared" si="16"/>
        <v>1.9</v>
      </c>
      <c r="F1080" s="5"/>
      <c r="G1080" s="5">
        <v>1.3</v>
      </c>
      <c r="H1080" s="7">
        <v>0.76523669999999999</v>
      </c>
    </row>
    <row r="1081" spans="1:8" x14ac:dyDescent="0.3">
      <c r="A1081" s="2">
        <v>45548.458333333299</v>
      </c>
      <c r="B1081" s="5">
        <v>5.7</v>
      </c>
      <c r="C1081" s="5"/>
      <c r="D1081" s="5">
        <v>0.3</v>
      </c>
      <c r="E1081" s="5">
        <f t="shared" si="16"/>
        <v>3</v>
      </c>
      <c r="F1081" s="5"/>
      <c r="G1081" s="5">
        <v>1.6</v>
      </c>
      <c r="H1081" s="7">
        <v>1.3035327000000001</v>
      </c>
    </row>
    <row r="1082" spans="1:8" x14ac:dyDescent="0.3">
      <c r="A1082" s="2">
        <v>45548.5</v>
      </c>
      <c r="B1082" s="5">
        <v>6.5</v>
      </c>
      <c r="C1082" s="5"/>
      <c r="D1082" s="5">
        <v>1.8</v>
      </c>
      <c r="E1082" s="5">
        <f t="shared" si="16"/>
        <v>4.1500000000000004</v>
      </c>
      <c r="F1082" s="5"/>
      <c r="G1082" s="5">
        <v>2.2000000000000002</v>
      </c>
      <c r="H1082" s="7">
        <v>1.903335</v>
      </c>
    </row>
    <row r="1083" spans="1:8" x14ac:dyDescent="0.3">
      <c r="A1083" s="2">
        <v>45548.541666666701</v>
      </c>
      <c r="B1083" s="5">
        <v>10.9</v>
      </c>
      <c r="C1083" s="5"/>
      <c r="D1083" s="5">
        <v>4.2</v>
      </c>
      <c r="E1083" s="5">
        <f t="shared" si="16"/>
        <v>7.5500000000000007</v>
      </c>
      <c r="F1083" s="5"/>
      <c r="G1083" s="5">
        <v>3.4</v>
      </c>
      <c r="H1083" s="7">
        <v>4.0703259999999997</v>
      </c>
    </row>
    <row r="1084" spans="1:8" x14ac:dyDescent="0.3">
      <c r="A1084" s="2">
        <v>45548.583333333299</v>
      </c>
      <c r="B1084" s="5">
        <v>6.3</v>
      </c>
      <c r="C1084" s="5"/>
      <c r="D1084" s="5">
        <v>3.5</v>
      </c>
      <c r="E1084" s="5">
        <f t="shared" si="16"/>
        <v>4.9000000000000004</v>
      </c>
      <c r="F1084" s="5"/>
      <c r="G1084" s="5">
        <v>4</v>
      </c>
      <c r="H1084" s="7">
        <v>4.481897</v>
      </c>
    </row>
    <row r="1085" spans="1:8" x14ac:dyDescent="0.3">
      <c r="A1085" s="2">
        <v>45548.625</v>
      </c>
      <c r="B1085" s="5">
        <v>2.8</v>
      </c>
      <c r="C1085" s="5"/>
      <c r="D1085" s="5">
        <v>4.7</v>
      </c>
      <c r="E1085" s="5">
        <f t="shared" si="16"/>
        <v>3.75</v>
      </c>
      <c r="F1085" s="5"/>
      <c r="G1085" s="5">
        <v>5.5</v>
      </c>
      <c r="H1085" s="7">
        <v>5.589785</v>
      </c>
    </row>
    <row r="1086" spans="1:8" x14ac:dyDescent="0.3">
      <c r="A1086" s="2">
        <v>45548.666666666701</v>
      </c>
      <c r="B1086" s="5">
        <v>15.6</v>
      </c>
      <c r="C1086" s="5"/>
      <c r="D1086" s="5">
        <v>2</v>
      </c>
      <c r="E1086" s="5">
        <f t="shared" si="16"/>
        <v>8.8000000000000007</v>
      </c>
      <c r="F1086" s="5"/>
      <c r="G1086" s="5">
        <v>4.9000000000000004</v>
      </c>
      <c r="H1086" s="7">
        <v>4.9774529999999997</v>
      </c>
    </row>
    <row r="1087" spans="1:8" x14ac:dyDescent="0.3">
      <c r="A1087" s="2">
        <v>45548.708333333299</v>
      </c>
      <c r="B1087" s="5">
        <v>7.6</v>
      </c>
      <c r="C1087" s="5"/>
      <c r="D1087" s="5">
        <v>2.8</v>
      </c>
      <c r="E1087" s="5">
        <f t="shared" si="16"/>
        <v>5.1999999999999993</v>
      </c>
      <c r="F1087" s="5"/>
      <c r="G1087" s="5">
        <v>4.4000000000000004</v>
      </c>
      <c r="H1087" s="7">
        <v>5.0109529999999998</v>
      </c>
    </row>
    <row r="1088" spans="1:8" x14ac:dyDescent="0.3">
      <c r="A1088" s="2">
        <v>45548.75</v>
      </c>
      <c r="B1088" s="5">
        <v>9.5</v>
      </c>
      <c r="C1088" s="5"/>
      <c r="D1088" s="5">
        <v>2.8</v>
      </c>
      <c r="E1088" s="5">
        <f t="shared" si="16"/>
        <v>6.15</v>
      </c>
      <c r="F1088" s="5"/>
      <c r="G1088" s="5">
        <v>5.4</v>
      </c>
      <c r="H1088" s="7">
        <v>5.5069889999999999</v>
      </c>
    </row>
    <row r="1089" spans="1:8" x14ac:dyDescent="0.3">
      <c r="A1089" s="2">
        <v>45548.791666666701</v>
      </c>
      <c r="B1089" s="5">
        <v>14</v>
      </c>
      <c r="C1089" s="5"/>
      <c r="D1089" s="5">
        <v>3</v>
      </c>
      <c r="E1089" s="5">
        <f t="shared" si="16"/>
        <v>8.5</v>
      </c>
      <c r="F1089" s="5"/>
      <c r="G1089" s="5">
        <v>5.2</v>
      </c>
      <c r="H1089" s="7">
        <v>4.6137360000000003</v>
      </c>
    </row>
    <row r="1090" spans="1:8" x14ac:dyDescent="0.3">
      <c r="A1090" s="2">
        <v>45548.833333333299</v>
      </c>
      <c r="B1090" s="5">
        <v>6.1</v>
      </c>
      <c r="C1090" s="5"/>
      <c r="D1090" s="5">
        <v>2.5</v>
      </c>
      <c r="E1090" s="5">
        <f t="shared" si="16"/>
        <v>4.3</v>
      </c>
      <c r="F1090" s="5"/>
      <c r="G1090" s="5">
        <v>4.8</v>
      </c>
      <c r="H1090" s="7">
        <v>4.3526550000000004</v>
      </c>
    </row>
    <row r="1091" spans="1:8" x14ac:dyDescent="0.3">
      <c r="A1091" s="2">
        <v>45548.875</v>
      </c>
      <c r="B1091" s="5">
        <v>8</v>
      </c>
      <c r="C1091" s="5"/>
      <c r="D1091" s="5">
        <v>3.2</v>
      </c>
      <c r="E1091" s="5">
        <f t="shared" ref="E1091:E1154" si="17">AVERAGE(B1091:D1091)</f>
        <v>5.6</v>
      </c>
      <c r="F1091" s="5"/>
      <c r="G1091" s="5">
        <v>5.4</v>
      </c>
      <c r="H1091" s="7">
        <v>5.1246489999999998</v>
      </c>
    </row>
    <row r="1092" spans="1:8" x14ac:dyDescent="0.3">
      <c r="A1092" s="2">
        <v>45548.916666666701</v>
      </c>
      <c r="B1092" s="5">
        <v>1.9</v>
      </c>
      <c r="C1092" s="5"/>
      <c r="D1092" s="5">
        <v>3</v>
      </c>
      <c r="E1092" s="5">
        <f t="shared" si="17"/>
        <v>2.4500000000000002</v>
      </c>
      <c r="F1092" s="5"/>
      <c r="G1092" s="5">
        <v>4.0999999999999996</v>
      </c>
      <c r="H1092" s="7">
        <v>3.7533340000000002</v>
      </c>
    </row>
    <row r="1093" spans="1:8" x14ac:dyDescent="0.3">
      <c r="A1093" s="2">
        <v>45548.958333333299</v>
      </c>
      <c r="B1093" s="5">
        <v>13.2</v>
      </c>
      <c r="C1093" s="5"/>
      <c r="D1093" s="5">
        <v>4.2</v>
      </c>
      <c r="E1093" s="5">
        <f t="shared" si="17"/>
        <v>8.6999999999999993</v>
      </c>
      <c r="F1093" s="5"/>
      <c r="G1093" s="5">
        <v>3.9</v>
      </c>
      <c r="H1093" s="7">
        <v>3.7405987000000001</v>
      </c>
    </row>
    <row r="1094" spans="1:8" x14ac:dyDescent="0.3">
      <c r="A1094" s="2">
        <v>45549</v>
      </c>
      <c r="B1094" s="5">
        <v>1</v>
      </c>
      <c r="C1094" s="5"/>
      <c r="D1094" s="5">
        <v>6.2</v>
      </c>
      <c r="E1094" s="5">
        <f t="shared" si="17"/>
        <v>3.6</v>
      </c>
      <c r="F1094" s="5"/>
      <c r="G1094" s="5">
        <v>3.7</v>
      </c>
      <c r="H1094" s="7">
        <v>4.302702</v>
      </c>
    </row>
    <row r="1095" spans="1:8" x14ac:dyDescent="0.3">
      <c r="A1095" s="2">
        <v>45549.041666666701</v>
      </c>
      <c r="B1095" s="5">
        <v>5</v>
      </c>
      <c r="C1095" s="5"/>
      <c r="D1095" s="5">
        <v>6.2</v>
      </c>
      <c r="E1095" s="5">
        <f t="shared" si="17"/>
        <v>5.6</v>
      </c>
      <c r="F1095" s="5"/>
      <c r="G1095" s="5">
        <v>3.2</v>
      </c>
      <c r="H1095" s="7">
        <v>3.6400432999999999</v>
      </c>
    </row>
    <row r="1096" spans="1:8" x14ac:dyDescent="0.3">
      <c r="A1096" s="2">
        <v>45549.083333333299</v>
      </c>
      <c r="B1096" s="5">
        <v>7.3</v>
      </c>
      <c r="C1096" s="5"/>
      <c r="D1096" s="5">
        <v>6.5</v>
      </c>
      <c r="E1096" s="5">
        <f t="shared" si="17"/>
        <v>6.9</v>
      </c>
      <c r="F1096" s="5"/>
      <c r="G1096" s="5">
        <v>3.2</v>
      </c>
      <c r="H1096" s="7">
        <v>3.7814567000000001</v>
      </c>
    </row>
    <row r="1097" spans="1:8" x14ac:dyDescent="0.3">
      <c r="A1097" s="2">
        <v>45549.125</v>
      </c>
      <c r="B1097" s="5">
        <v>8.6</v>
      </c>
      <c r="C1097" s="5"/>
      <c r="D1097" s="5">
        <v>5</v>
      </c>
      <c r="E1097" s="5">
        <f t="shared" si="17"/>
        <v>6.8</v>
      </c>
      <c r="F1097" s="5"/>
      <c r="G1097" s="5">
        <v>3</v>
      </c>
      <c r="H1097" s="7">
        <v>3.9941293</v>
      </c>
    </row>
    <row r="1098" spans="1:8" x14ac:dyDescent="0.3">
      <c r="A1098" s="2">
        <v>45549.166666666701</v>
      </c>
      <c r="B1098" s="5">
        <v>8.9</v>
      </c>
      <c r="C1098" s="5"/>
      <c r="D1098" s="5">
        <v>1.7</v>
      </c>
      <c r="E1098" s="5">
        <f t="shared" si="17"/>
        <v>5.3</v>
      </c>
      <c r="F1098" s="5"/>
      <c r="G1098" s="5">
        <v>2.8</v>
      </c>
      <c r="H1098" s="7">
        <v>4.0363452999999998</v>
      </c>
    </row>
    <row r="1099" spans="1:8" x14ac:dyDescent="0.3">
      <c r="A1099" s="2">
        <v>45549.208333333299</v>
      </c>
      <c r="B1099" s="5">
        <v>8.6</v>
      </c>
      <c r="C1099" s="5"/>
      <c r="D1099" s="5">
        <v>2</v>
      </c>
      <c r="E1099" s="5">
        <f t="shared" si="17"/>
        <v>5.3</v>
      </c>
      <c r="F1099" s="5"/>
      <c r="G1099" s="5">
        <v>2.4</v>
      </c>
      <c r="H1099" s="7">
        <v>3.2613159999999999</v>
      </c>
    </row>
    <row r="1100" spans="1:8" x14ac:dyDescent="0.3">
      <c r="A1100" s="2">
        <v>45549.25</v>
      </c>
      <c r="B1100" s="5">
        <v>5.6</v>
      </c>
      <c r="C1100" s="5"/>
      <c r="D1100" s="5">
        <v>0.2</v>
      </c>
      <c r="E1100" s="5">
        <f t="shared" si="17"/>
        <v>2.9</v>
      </c>
      <c r="F1100" s="5"/>
      <c r="G1100" s="5">
        <v>2.4</v>
      </c>
      <c r="H1100" s="7">
        <v>3.3734613329999998</v>
      </c>
    </row>
    <row r="1101" spans="1:8" x14ac:dyDescent="0.3">
      <c r="A1101" s="2">
        <v>45549.291666666701</v>
      </c>
      <c r="B1101" s="5">
        <v>-15.4</v>
      </c>
      <c r="C1101" s="5"/>
      <c r="D1101" s="5">
        <v>4.7</v>
      </c>
      <c r="E1101" s="5">
        <f t="shared" si="17"/>
        <v>-5.35</v>
      </c>
      <c r="F1101" s="5"/>
      <c r="G1101" s="5">
        <v>3</v>
      </c>
      <c r="H1101" s="7">
        <v>3.80437</v>
      </c>
    </row>
    <row r="1102" spans="1:8" x14ac:dyDescent="0.3">
      <c r="A1102" s="2">
        <v>45549.333333333299</v>
      </c>
      <c r="B1102" s="5">
        <v>-18.7</v>
      </c>
      <c r="C1102" s="5"/>
      <c r="D1102" s="5">
        <v>7.9</v>
      </c>
      <c r="E1102" s="5">
        <f t="shared" si="17"/>
        <v>-5.3999999999999995</v>
      </c>
      <c r="F1102" s="5"/>
      <c r="G1102" s="5">
        <v>5</v>
      </c>
      <c r="H1102" s="7">
        <v>4.9760249999999999</v>
      </c>
    </row>
    <row r="1103" spans="1:8" x14ac:dyDescent="0.3">
      <c r="A1103" s="2">
        <v>45549.375</v>
      </c>
      <c r="B1103" s="5">
        <v>-11.2</v>
      </c>
      <c r="C1103" s="5"/>
      <c r="D1103" s="5">
        <v>8.9</v>
      </c>
      <c r="E1103" s="5">
        <f t="shared" si="17"/>
        <v>-1.1499999999999995</v>
      </c>
      <c r="F1103" s="5"/>
      <c r="G1103" s="5">
        <v>6.6</v>
      </c>
      <c r="H1103" s="7">
        <v>5.8168670000000002</v>
      </c>
    </row>
    <row r="1104" spans="1:8" x14ac:dyDescent="0.3">
      <c r="A1104" s="2">
        <v>45549.416666666701</v>
      </c>
      <c r="B1104" s="5">
        <v>-0.3</v>
      </c>
      <c r="C1104" s="5"/>
      <c r="D1104" s="5">
        <v>6.7</v>
      </c>
      <c r="E1104" s="5">
        <f t="shared" si="17"/>
        <v>3.2</v>
      </c>
      <c r="F1104" s="5"/>
      <c r="G1104" s="5">
        <v>7.5</v>
      </c>
      <c r="H1104" s="7">
        <v>6.8405180000000003</v>
      </c>
    </row>
    <row r="1105" spans="1:8" x14ac:dyDescent="0.3">
      <c r="A1105" s="2">
        <v>45549.458333333299</v>
      </c>
      <c r="B1105" s="5">
        <v>2.4</v>
      </c>
      <c r="C1105" s="5"/>
      <c r="D1105" s="5">
        <v>3.7</v>
      </c>
      <c r="E1105" s="5">
        <f t="shared" si="17"/>
        <v>3.05</v>
      </c>
      <c r="F1105" s="5"/>
      <c r="G1105" s="5">
        <v>8.6</v>
      </c>
      <c r="H1105" s="7">
        <v>7.8412649999999999</v>
      </c>
    </row>
    <row r="1106" spans="1:8" x14ac:dyDescent="0.3">
      <c r="A1106" s="2">
        <v>45549.5</v>
      </c>
      <c r="B1106" s="5">
        <v>1</v>
      </c>
      <c r="C1106" s="5"/>
      <c r="D1106" s="5">
        <v>2.5</v>
      </c>
      <c r="E1106" s="5">
        <f t="shared" si="17"/>
        <v>1.75</v>
      </c>
      <c r="F1106" s="5"/>
      <c r="G1106" s="5">
        <v>8.6</v>
      </c>
      <c r="H1106" s="7">
        <v>8.2529880000000002</v>
      </c>
    </row>
    <row r="1107" spans="1:8" x14ac:dyDescent="0.3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17"/>
        <v>5.9499999999999993</v>
      </c>
      <c r="F1107" s="5"/>
      <c r="G1107" s="5">
        <v>9</v>
      </c>
      <c r="H1107" s="7">
        <v>9.2992950000000008</v>
      </c>
    </row>
    <row r="1108" spans="1:8" x14ac:dyDescent="0.3">
      <c r="A1108" s="2">
        <v>45549.583333333299</v>
      </c>
      <c r="B1108" s="5">
        <v>4.5</v>
      </c>
      <c r="C1108" s="5"/>
      <c r="D1108" s="5">
        <v>6</v>
      </c>
      <c r="E1108" s="5">
        <f t="shared" si="17"/>
        <v>5.25</v>
      </c>
      <c r="F1108" s="5"/>
      <c r="G1108" s="5">
        <v>9.3000000000000007</v>
      </c>
      <c r="H1108" s="7">
        <v>9.6948209999999992</v>
      </c>
    </row>
    <row r="1109" spans="1:8" x14ac:dyDescent="0.3">
      <c r="A1109" s="2">
        <v>45549.625</v>
      </c>
      <c r="B1109" s="5">
        <v>16.3</v>
      </c>
      <c r="C1109" s="5"/>
      <c r="D1109" s="5">
        <v>3.8</v>
      </c>
      <c r="E1109" s="5">
        <f t="shared" si="17"/>
        <v>10.050000000000001</v>
      </c>
      <c r="F1109" s="5"/>
      <c r="G1109" s="5">
        <v>8.5</v>
      </c>
      <c r="H1109" s="7">
        <v>8.8341089999999998</v>
      </c>
    </row>
    <row r="1110" spans="1:8" x14ac:dyDescent="0.3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17"/>
        <v>11.25</v>
      </c>
      <c r="F1110" s="5"/>
      <c r="G1110" s="5">
        <v>8.4</v>
      </c>
      <c r="H1110" s="7">
        <v>8.6674950000000006</v>
      </c>
    </row>
    <row r="1111" spans="1:8" x14ac:dyDescent="0.3">
      <c r="A1111" s="2">
        <v>45549.708333333299</v>
      </c>
      <c r="B1111" s="5">
        <v>7.2</v>
      </c>
      <c r="C1111" s="5"/>
      <c r="D1111" s="5">
        <v>6.5</v>
      </c>
      <c r="E1111" s="5">
        <f t="shared" si="17"/>
        <v>6.85</v>
      </c>
      <c r="F1111" s="5"/>
      <c r="G1111" s="5">
        <v>8.3000000000000007</v>
      </c>
      <c r="H1111" s="7">
        <v>8.7068809999999992</v>
      </c>
    </row>
    <row r="1112" spans="1:8" x14ac:dyDescent="0.3">
      <c r="A1112" s="2">
        <v>45549.75</v>
      </c>
      <c r="B1112" s="5">
        <v>18.399999999999999</v>
      </c>
      <c r="C1112" s="5"/>
      <c r="D1112" s="5">
        <v>13.7</v>
      </c>
      <c r="E1112" s="5">
        <f t="shared" si="17"/>
        <v>16.049999999999997</v>
      </c>
      <c r="F1112" s="5"/>
      <c r="G1112" s="5">
        <v>13.5</v>
      </c>
      <c r="H1112" s="7">
        <v>10.832604</v>
      </c>
    </row>
    <row r="1113" spans="1:8" x14ac:dyDescent="0.3">
      <c r="A1113" s="2">
        <v>45549.791666666701</v>
      </c>
      <c r="B1113" s="5">
        <v>28.5</v>
      </c>
      <c r="C1113" s="5"/>
      <c r="D1113" s="5">
        <v>14</v>
      </c>
      <c r="E1113" s="5">
        <f t="shared" si="17"/>
        <v>21.25</v>
      </c>
      <c r="F1113" s="5"/>
      <c r="G1113" s="5">
        <v>12.9</v>
      </c>
      <c r="H1113" s="7">
        <v>12.358200999999999</v>
      </c>
    </row>
    <row r="1114" spans="1:8" x14ac:dyDescent="0.3">
      <c r="A1114" s="2">
        <v>45549.833333333299</v>
      </c>
      <c r="B1114" s="5">
        <v>19.5</v>
      </c>
      <c r="C1114" s="5"/>
      <c r="D1114" s="5">
        <v>12.6</v>
      </c>
      <c r="E1114" s="5">
        <f t="shared" si="17"/>
        <v>16.05</v>
      </c>
      <c r="F1114" s="5"/>
      <c r="G1114" s="5">
        <v>12.5</v>
      </c>
      <c r="H1114" s="7">
        <v>11.709091000000001</v>
      </c>
    </row>
    <row r="1115" spans="1:8" x14ac:dyDescent="0.3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17"/>
        <v>12.4</v>
      </c>
      <c r="F1115" s="5"/>
      <c r="G1115" s="5">
        <v>9.3000000000000007</v>
      </c>
      <c r="H1115" s="7">
        <v>9.1343569999999996</v>
      </c>
    </row>
    <row r="1116" spans="1:8" x14ac:dyDescent="0.3">
      <c r="A1116" s="2">
        <v>45549.916666666701</v>
      </c>
      <c r="B1116" s="5">
        <v>6.4</v>
      </c>
      <c r="C1116" s="5"/>
      <c r="D1116" s="5">
        <v>12.3</v>
      </c>
      <c r="E1116" s="5">
        <f t="shared" si="17"/>
        <v>9.3500000000000014</v>
      </c>
      <c r="F1116" s="5"/>
      <c r="G1116" s="5">
        <v>10.199999999999999</v>
      </c>
      <c r="H1116" s="7">
        <v>9.9359830000000002</v>
      </c>
    </row>
    <row r="1117" spans="1:8" x14ac:dyDescent="0.3">
      <c r="A1117" s="2">
        <v>45549.958333333299</v>
      </c>
      <c r="B1117" s="5">
        <v>7.4</v>
      </c>
      <c r="C1117" s="5"/>
      <c r="D1117" s="5">
        <v>10.8</v>
      </c>
      <c r="E1117" s="5">
        <f t="shared" si="17"/>
        <v>9.1000000000000014</v>
      </c>
      <c r="F1117" s="5"/>
      <c r="G1117" s="5">
        <v>10.3</v>
      </c>
      <c r="H1117" s="7">
        <v>10.263957</v>
      </c>
    </row>
    <row r="1118" spans="1:8" x14ac:dyDescent="0.3">
      <c r="A1118" s="2">
        <v>45550</v>
      </c>
      <c r="B1118" s="5">
        <v>12.3</v>
      </c>
      <c r="C1118" s="5"/>
      <c r="D1118" s="5">
        <v>8.1999999999999993</v>
      </c>
      <c r="E1118" s="5">
        <f t="shared" si="17"/>
        <v>10.25</v>
      </c>
      <c r="F1118" s="5"/>
      <c r="G1118" s="5">
        <v>10.4</v>
      </c>
      <c r="H1118" s="7">
        <v>10.433833</v>
      </c>
    </row>
    <row r="1119" spans="1:8" x14ac:dyDescent="0.3">
      <c r="A1119" s="2">
        <v>45550.041666666701</v>
      </c>
      <c r="B1119" s="5">
        <v>12.2</v>
      </c>
      <c r="C1119" s="5"/>
      <c r="D1119" s="5">
        <v>11.8</v>
      </c>
      <c r="E1119" s="5">
        <f t="shared" si="17"/>
        <v>12</v>
      </c>
      <c r="F1119" s="5"/>
      <c r="G1119" s="5">
        <v>9.9</v>
      </c>
      <c r="H1119" s="7">
        <v>10.581194</v>
      </c>
    </row>
    <row r="1120" spans="1:8" x14ac:dyDescent="0.3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17"/>
        <v>6.75</v>
      </c>
      <c r="F1120" s="5"/>
      <c r="G1120" s="5">
        <v>9.9</v>
      </c>
      <c r="H1120" s="7">
        <v>10.97719</v>
      </c>
    </row>
    <row r="1121" spans="1:8" x14ac:dyDescent="0.3">
      <c r="A1121" s="2">
        <v>45550.125</v>
      </c>
      <c r="B1121" s="5">
        <v>6.3</v>
      </c>
      <c r="C1121" s="5"/>
      <c r="D1121" s="5">
        <v>8.1999999999999993</v>
      </c>
      <c r="E1121" s="5">
        <f t="shared" si="17"/>
        <v>7.25</v>
      </c>
      <c r="F1121" s="5"/>
      <c r="G1121" s="5">
        <v>8</v>
      </c>
      <c r="H1121" s="7">
        <v>11.132329</v>
      </c>
    </row>
    <row r="1122" spans="1:8" x14ac:dyDescent="0.3">
      <c r="A1122" s="2">
        <v>45550.166666666701</v>
      </c>
      <c r="B1122" s="5">
        <v>14.8</v>
      </c>
      <c r="C1122" s="5"/>
      <c r="D1122" s="5">
        <v>6.2</v>
      </c>
      <c r="E1122" s="5">
        <f t="shared" si="17"/>
        <v>10.5</v>
      </c>
      <c r="F1122" s="5"/>
      <c r="G1122" s="5">
        <v>9.3000000000000007</v>
      </c>
      <c r="H1122" s="7">
        <v>11.193089000000001</v>
      </c>
    </row>
    <row r="1123" spans="1:8" x14ac:dyDescent="0.3">
      <c r="A1123" s="2">
        <v>45550.208333333299</v>
      </c>
      <c r="B1123" s="5">
        <v>4</v>
      </c>
      <c r="C1123" s="5"/>
      <c r="D1123" s="5">
        <v>5.2</v>
      </c>
      <c r="E1123" s="5">
        <f t="shared" si="17"/>
        <v>4.5999999999999996</v>
      </c>
      <c r="F1123" s="5"/>
      <c r="G1123" s="5">
        <v>9.5</v>
      </c>
      <c r="H1123" s="7">
        <v>11.571087</v>
      </c>
    </row>
    <row r="1124" spans="1:8" x14ac:dyDescent="0.3">
      <c r="A1124" s="2">
        <v>45550.25</v>
      </c>
      <c r="B1124" s="5">
        <v>9.1</v>
      </c>
      <c r="C1124" s="5"/>
      <c r="D1124" s="5">
        <v>6.5</v>
      </c>
      <c r="E1124" s="5">
        <f t="shared" si="17"/>
        <v>7.8</v>
      </c>
      <c r="F1124" s="5"/>
      <c r="G1124" s="5">
        <v>9.6999999999999993</v>
      </c>
      <c r="H1124" s="7">
        <v>11.716787</v>
      </c>
    </row>
    <row r="1125" spans="1:8" x14ac:dyDescent="0.3">
      <c r="A1125" s="2">
        <v>45550.291666666701</v>
      </c>
      <c r="B1125" s="5">
        <v>14.5</v>
      </c>
      <c r="C1125" s="5"/>
      <c r="D1125" s="5">
        <v>7.2</v>
      </c>
      <c r="E1125" s="5">
        <f t="shared" si="17"/>
        <v>10.85</v>
      </c>
      <c r="F1125" s="5"/>
      <c r="G1125" s="5">
        <v>10.7</v>
      </c>
      <c r="H1125" s="7">
        <v>11.917508</v>
      </c>
    </row>
    <row r="1126" spans="1:8" x14ac:dyDescent="0.3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17"/>
        <v>13.549999999999999</v>
      </c>
      <c r="F1126" s="5"/>
      <c r="G1126" s="5">
        <v>13.1</v>
      </c>
      <c r="H1126" s="7">
        <v>12.508998</v>
      </c>
    </row>
    <row r="1127" spans="1:8" x14ac:dyDescent="0.3">
      <c r="A1127" s="2">
        <v>45550.375</v>
      </c>
      <c r="B1127" s="5">
        <v>1.3</v>
      </c>
      <c r="C1127" s="5"/>
      <c r="D1127" s="5">
        <v>11.1</v>
      </c>
      <c r="E1127" s="5">
        <f t="shared" si="17"/>
        <v>6.2</v>
      </c>
      <c r="F1127" s="5"/>
      <c r="G1127" s="5">
        <v>15.2</v>
      </c>
      <c r="H1127" s="7">
        <v>13.109510999999999</v>
      </c>
    </row>
    <row r="1128" spans="1:8" x14ac:dyDescent="0.3">
      <c r="A1128" s="2">
        <v>45550.416666666701</v>
      </c>
      <c r="B1128" s="5">
        <v>-3.9</v>
      </c>
      <c r="C1128" s="5"/>
      <c r="D1128" s="5">
        <v>9.6</v>
      </c>
      <c r="E1128" s="5">
        <f t="shared" si="17"/>
        <v>2.8499999999999996</v>
      </c>
      <c r="F1128" s="5"/>
      <c r="G1128" s="5">
        <v>14.6</v>
      </c>
      <c r="H1128" s="7">
        <v>13.015584</v>
      </c>
    </row>
    <row r="1129" spans="1:8" x14ac:dyDescent="0.3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17"/>
        <v>5</v>
      </c>
      <c r="F1129" s="5"/>
      <c r="G1129" s="5">
        <v>10.5</v>
      </c>
      <c r="H1129" s="7">
        <v>11.592646999999999</v>
      </c>
    </row>
    <row r="1130" spans="1:8" x14ac:dyDescent="0.3">
      <c r="A1130" s="2">
        <v>45550.5</v>
      </c>
      <c r="B1130" s="5">
        <v>10.6</v>
      </c>
      <c r="C1130" s="5"/>
      <c r="D1130" s="5">
        <v>4.2</v>
      </c>
      <c r="E1130" s="5">
        <f t="shared" si="17"/>
        <v>7.4</v>
      </c>
      <c r="F1130" s="5"/>
      <c r="G1130" s="5">
        <v>8.4</v>
      </c>
      <c r="H1130" s="7">
        <v>10.548885</v>
      </c>
    </row>
    <row r="1131" spans="1:8" x14ac:dyDescent="0.3">
      <c r="A1131" s="2">
        <v>45550.541666666701</v>
      </c>
      <c r="B1131" s="5">
        <v>10.9</v>
      </c>
      <c r="C1131" s="5"/>
      <c r="D1131" s="5">
        <v>6.5</v>
      </c>
      <c r="E1131" s="5">
        <f t="shared" si="17"/>
        <v>8.6999999999999993</v>
      </c>
      <c r="F1131" s="5"/>
      <c r="G1131" s="5">
        <v>11.2</v>
      </c>
      <c r="H1131" s="7">
        <v>9.7498389999999997</v>
      </c>
    </row>
    <row r="1132" spans="1:8" x14ac:dyDescent="0.3">
      <c r="A1132" s="2">
        <v>45550.583333333299</v>
      </c>
      <c r="B1132" s="5">
        <v>15.1</v>
      </c>
      <c r="C1132" s="5"/>
      <c r="D1132" s="5">
        <v>6.5</v>
      </c>
      <c r="E1132" s="5">
        <f t="shared" si="17"/>
        <v>10.8</v>
      </c>
      <c r="F1132" s="5"/>
      <c r="G1132" s="5">
        <v>11.3</v>
      </c>
      <c r="H1132" s="7">
        <v>8.6567089999999993</v>
      </c>
    </row>
    <row r="1133" spans="1:8" x14ac:dyDescent="0.3">
      <c r="A1133" s="2">
        <v>45550.625</v>
      </c>
      <c r="B1133" s="5">
        <v>13.3</v>
      </c>
      <c r="C1133" s="5"/>
      <c r="D1133" s="5">
        <v>5.5</v>
      </c>
      <c r="E1133" s="5">
        <f t="shared" si="17"/>
        <v>9.4</v>
      </c>
      <c r="F1133" s="5"/>
      <c r="G1133" s="5">
        <v>8.1</v>
      </c>
      <c r="H1133" s="7">
        <v>6.5244910000000003</v>
      </c>
    </row>
    <row r="1134" spans="1:8" x14ac:dyDescent="0.3">
      <c r="A1134" s="2">
        <v>45550.666666666701</v>
      </c>
      <c r="B1134" s="5">
        <v>8.4</v>
      </c>
      <c r="C1134" s="5"/>
      <c r="D1134" s="5">
        <v>4.2</v>
      </c>
      <c r="E1134" s="5">
        <f t="shared" si="17"/>
        <v>6.3000000000000007</v>
      </c>
      <c r="F1134" s="5"/>
      <c r="G1134" s="5">
        <v>5.6</v>
      </c>
      <c r="H1134" s="7">
        <v>5.3289070000000001</v>
      </c>
    </row>
    <row r="1135" spans="1:8" x14ac:dyDescent="0.3">
      <c r="A1135" s="2">
        <v>45550.708333333299</v>
      </c>
      <c r="B1135" s="5">
        <v>12.1</v>
      </c>
      <c r="C1135" s="5"/>
      <c r="D1135" s="5">
        <v>3.5</v>
      </c>
      <c r="E1135" s="5">
        <f t="shared" si="17"/>
        <v>7.8</v>
      </c>
      <c r="F1135" s="5"/>
      <c r="G1135" s="5">
        <v>4.5999999999999996</v>
      </c>
      <c r="H1135" s="7">
        <v>4.7924769999999999</v>
      </c>
    </row>
    <row r="1136" spans="1:8" x14ac:dyDescent="0.3">
      <c r="A1136" s="2">
        <v>45550.75</v>
      </c>
      <c r="B1136" s="5">
        <v>12.8</v>
      </c>
      <c r="C1136" s="5"/>
      <c r="D1136" s="5">
        <v>4.7</v>
      </c>
      <c r="E1136" s="5">
        <f t="shared" si="17"/>
        <v>8.75</v>
      </c>
      <c r="F1136" s="5"/>
      <c r="G1136" s="5">
        <v>3.9</v>
      </c>
      <c r="H1136" s="7">
        <v>4.5654899999999996</v>
      </c>
    </row>
    <row r="1137" spans="1:8" x14ac:dyDescent="0.3">
      <c r="A1137" s="2">
        <v>45550.791666666701</v>
      </c>
      <c r="B1137" s="5">
        <v>13.1</v>
      </c>
      <c r="C1137" s="5"/>
      <c r="D1137" s="5">
        <v>4.5</v>
      </c>
      <c r="E1137" s="5">
        <f t="shared" si="17"/>
        <v>8.8000000000000007</v>
      </c>
      <c r="F1137" s="5"/>
      <c r="G1137" s="5">
        <v>4.2</v>
      </c>
      <c r="H1137" s="7">
        <v>4.4831500000000002</v>
      </c>
    </row>
    <row r="1138" spans="1:8" x14ac:dyDescent="0.3">
      <c r="A1138" s="2">
        <v>45550.833333333299</v>
      </c>
      <c r="B1138" s="5">
        <v>7.7</v>
      </c>
      <c r="C1138" s="5"/>
      <c r="D1138" s="5">
        <v>4</v>
      </c>
      <c r="E1138" s="5">
        <f t="shared" si="17"/>
        <v>5.85</v>
      </c>
      <c r="F1138" s="5"/>
      <c r="G1138" s="5">
        <v>4.0999999999999996</v>
      </c>
      <c r="H1138" s="7">
        <v>4.6633589999999998</v>
      </c>
    </row>
    <row r="1139" spans="1:8" x14ac:dyDescent="0.3">
      <c r="A1139" s="2">
        <v>45550.875</v>
      </c>
      <c r="B1139" s="5">
        <v>1.8</v>
      </c>
      <c r="C1139" s="5"/>
      <c r="D1139" s="5">
        <v>2</v>
      </c>
      <c r="E1139" s="5">
        <f t="shared" si="17"/>
        <v>1.9</v>
      </c>
      <c r="F1139" s="5"/>
      <c r="G1139" s="5">
        <v>3.7</v>
      </c>
      <c r="H1139" s="7">
        <v>4.3419189999999999</v>
      </c>
    </row>
    <row r="1140" spans="1:8" x14ac:dyDescent="0.3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17"/>
        <v>4.3000000000000007</v>
      </c>
      <c r="F1140" s="5"/>
      <c r="G1140" s="5">
        <v>3.1</v>
      </c>
      <c r="H1140" s="7">
        <v>3.8356110000000001</v>
      </c>
    </row>
    <row r="1141" spans="1:8" x14ac:dyDescent="0.3">
      <c r="A1141" s="2">
        <v>45550.958333333299</v>
      </c>
      <c r="B1141" s="5">
        <v>4</v>
      </c>
      <c r="C1141" s="5"/>
      <c r="D1141" s="5">
        <v>6</v>
      </c>
      <c r="E1141" s="5">
        <f t="shared" si="17"/>
        <v>5</v>
      </c>
      <c r="F1141" s="5"/>
      <c r="G1141" s="5">
        <v>3.7</v>
      </c>
      <c r="H1141" s="7">
        <v>3.939171</v>
      </c>
    </row>
    <row r="1142" spans="1:8" x14ac:dyDescent="0.3">
      <c r="A1142" s="2">
        <v>45551</v>
      </c>
      <c r="B1142" s="5">
        <v>7.4</v>
      </c>
      <c r="C1142" s="5"/>
      <c r="D1142" s="5">
        <v>3.2</v>
      </c>
      <c r="E1142" s="5">
        <f t="shared" si="17"/>
        <v>5.3000000000000007</v>
      </c>
      <c r="F1142" s="5"/>
      <c r="G1142" s="5">
        <v>3.8</v>
      </c>
      <c r="H1142" s="7">
        <v>3.7603179999999998</v>
      </c>
    </row>
    <row r="1143" spans="1:8" x14ac:dyDescent="0.3">
      <c r="A1143" s="2">
        <v>45551.041666666701</v>
      </c>
      <c r="B1143" s="5">
        <v>3.6</v>
      </c>
      <c r="C1143" s="5"/>
      <c r="D1143" s="5">
        <v>3</v>
      </c>
      <c r="E1143" s="5">
        <f t="shared" si="17"/>
        <v>3.3</v>
      </c>
      <c r="F1143" s="5"/>
      <c r="G1143" s="5">
        <v>3.6</v>
      </c>
      <c r="H1143" s="7">
        <v>3.2994249999999998</v>
      </c>
    </row>
    <row r="1144" spans="1:8" x14ac:dyDescent="0.3">
      <c r="A1144" s="2">
        <v>45551.083333333299</v>
      </c>
      <c r="B1144" s="5">
        <v>-1.2</v>
      </c>
      <c r="C1144" s="5"/>
      <c r="D1144" s="5">
        <v>4.7</v>
      </c>
      <c r="E1144" s="5">
        <f t="shared" si="17"/>
        <v>1.75</v>
      </c>
      <c r="F1144" s="5"/>
      <c r="G1144" s="5">
        <v>3.9</v>
      </c>
      <c r="H1144" s="7">
        <v>3.5123297</v>
      </c>
    </row>
    <row r="1145" spans="1:8" x14ac:dyDescent="0.3">
      <c r="A1145" s="2">
        <v>45551.125</v>
      </c>
      <c r="B1145" s="5">
        <v>0.7</v>
      </c>
      <c r="C1145" s="5"/>
      <c r="D1145" s="5">
        <v>3.7</v>
      </c>
      <c r="E1145" s="5">
        <f t="shared" si="17"/>
        <v>2.2000000000000002</v>
      </c>
      <c r="F1145" s="5"/>
      <c r="G1145" s="5">
        <v>4.2</v>
      </c>
      <c r="H1145" s="7">
        <v>3.788348</v>
      </c>
    </row>
    <row r="1146" spans="1:8" x14ac:dyDescent="0.3">
      <c r="A1146" s="2">
        <v>45551.166666666701</v>
      </c>
      <c r="B1146" s="5">
        <v>2.9</v>
      </c>
      <c r="C1146" s="5"/>
      <c r="D1146" s="5">
        <v>0.8</v>
      </c>
      <c r="E1146" s="5">
        <f t="shared" si="17"/>
        <v>1.85</v>
      </c>
      <c r="F1146" s="5"/>
      <c r="G1146" s="5">
        <v>4</v>
      </c>
      <c r="H1146" s="7">
        <v>3.5696430000000001</v>
      </c>
    </row>
    <row r="1147" spans="1:8" x14ac:dyDescent="0.3">
      <c r="A1147" s="2">
        <v>45551.208333333299</v>
      </c>
      <c r="B1147" s="5">
        <v>5.6</v>
      </c>
      <c r="C1147" s="5"/>
      <c r="D1147" s="5">
        <v>5</v>
      </c>
      <c r="E1147" s="5">
        <f t="shared" si="17"/>
        <v>5.3</v>
      </c>
      <c r="F1147" s="5"/>
      <c r="G1147" s="5">
        <v>4.5999999999999996</v>
      </c>
      <c r="H1147" s="7">
        <v>4.0117890000000003</v>
      </c>
    </row>
    <row r="1148" spans="1:8" x14ac:dyDescent="0.3">
      <c r="A1148" s="2">
        <v>45551.25</v>
      </c>
      <c r="B1148" s="5">
        <v>7.3</v>
      </c>
      <c r="C1148" s="5"/>
      <c r="D1148" s="5">
        <v>5.5</v>
      </c>
      <c r="E1148" s="5">
        <f t="shared" si="17"/>
        <v>6.4</v>
      </c>
      <c r="F1148" s="5"/>
      <c r="G1148" s="5">
        <v>5</v>
      </c>
      <c r="H1148" s="7">
        <v>4.0830409999999997</v>
      </c>
    </row>
    <row r="1149" spans="1:8" x14ac:dyDescent="0.3">
      <c r="A1149" s="2">
        <v>45551.291666666701</v>
      </c>
      <c r="B1149" s="5"/>
      <c r="C1149" s="5"/>
      <c r="D1149" s="5"/>
      <c r="E1149" s="5" t="e">
        <f t="shared" si="17"/>
        <v>#DIV/0!</v>
      </c>
      <c r="F1149" s="5"/>
      <c r="G1149" s="5">
        <v>4</v>
      </c>
      <c r="H1149" s="7">
        <v>4.0000567</v>
      </c>
    </row>
    <row r="1150" spans="1:8" x14ac:dyDescent="0.3">
      <c r="A1150" s="2">
        <v>45551.333333333299</v>
      </c>
      <c r="B1150" s="5"/>
      <c r="C1150" s="5"/>
      <c r="D1150" s="5"/>
      <c r="E1150" s="5" t="e">
        <f t="shared" si="17"/>
        <v>#DIV/0!</v>
      </c>
      <c r="F1150" s="5"/>
      <c r="G1150" s="5">
        <v>4.5999999999999996</v>
      </c>
      <c r="H1150" s="7">
        <v>4.0520810000000003</v>
      </c>
    </row>
    <row r="1151" spans="1:8" x14ac:dyDescent="0.3">
      <c r="A1151" s="2">
        <v>45551.375</v>
      </c>
      <c r="B1151" s="5">
        <v>-12.5</v>
      </c>
      <c r="C1151" s="5"/>
      <c r="D1151" s="5">
        <v>16.7</v>
      </c>
      <c r="E1151" s="5">
        <f t="shared" si="17"/>
        <v>2.0999999999999996</v>
      </c>
      <c r="F1151" s="5"/>
      <c r="G1151" s="5">
        <v>3.9</v>
      </c>
      <c r="H1151" s="7">
        <v>4.5587099999999996</v>
      </c>
    </row>
    <row r="1152" spans="1:8" x14ac:dyDescent="0.3">
      <c r="A1152" s="2">
        <v>45551.416666666701</v>
      </c>
      <c r="B1152" s="5">
        <v>-17.899999999999999</v>
      </c>
      <c r="C1152" s="5"/>
      <c r="D1152" s="5">
        <v>3</v>
      </c>
      <c r="E1152" s="5">
        <f t="shared" si="17"/>
        <v>-7.4499999999999993</v>
      </c>
      <c r="F1152" s="5"/>
      <c r="G1152" s="5">
        <v>3.3</v>
      </c>
      <c r="H1152" s="7">
        <v>4.6238929999999998</v>
      </c>
    </row>
    <row r="1153" spans="1:8" x14ac:dyDescent="0.3">
      <c r="A1153" s="2">
        <v>45551.458333333299</v>
      </c>
      <c r="B1153" s="5">
        <v>1.9</v>
      </c>
      <c r="C1153" s="5"/>
      <c r="D1153" s="5">
        <v>2</v>
      </c>
      <c r="E1153" s="5">
        <f t="shared" si="17"/>
        <v>1.95</v>
      </c>
      <c r="F1153" s="5"/>
      <c r="G1153" s="5">
        <v>2.9</v>
      </c>
      <c r="H1153" s="7">
        <v>4.4139989999999996</v>
      </c>
    </row>
    <row r="1154" spans="1:8" x14ac:dyDescent="0.3">
      <c r="A1154" s="2">
        <v>45551.5</v>
      </c>
      <c r="B1154" s="5">
        <v>-2.7</v>
      </c>
      <c r="C1154" s="5"/>
      <c r="D1154" s="5">
        <v>-0.6</v>
      </c>
      <c r="E1154" s="5">
        <f t="shared" si="17"/>
        <v>-1.6500000000000001</v>
      </c>
      <c r="F1154" s="5"/>
      <c r="G1154" s="5">
        <v>3.3</v>
      </c>
      <c r="H1154" s="7">
        <v>5.0366590000000002</v>
      </c>
    </row>
    <row r="1155" spans="1:8" x14ac:dyDescent="0.3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18">AVERAGE(B1155:D1155)</f>
        <v>-0.79999999999999993</v>
      </c>
      <c r="F1155" s="5"/>
      <c r="G1155" s="5">
        <v>3.4</v>
      </c>
      <c r="H1155" s="7">
        <v>5.0661990000000001</v>
      </c>
    </row>
    <row r="1156" spans="1:8" x14ac:dyDescent="0.3">
      <c r="A1156" s="2">
        <v>45551.583333333299</v>
      </c>
      <c r="B1156" s="5">
        <v>1.3</v>
      </c>
      <c r="C1156" s="5"/>
      <c r="D1156" s="5">
        <v>-0.4</v>
      </c>
      <c r="E1156" s="5">
        <f t="shared" si="18"/>
        <v>0.45</v>
      </c>
      <c r="F1156" s="5"/>
      <c r="G1156" s="5">
        <v>3.2</v>
      </c>
      <c r="H1156" s="7">
        <v>5.1305230000000002</v>
      </c>
    </row>
    <row r="1157" spans="1:8" x14ac:dyDescent="0.3">
      <c r="A1157" s="2">
        <v>45551.625</v>
      </c>
      <c r="B1157" s="5">
        <v>14.1</v>
      </c>
      <c r="C1157" s="5"/>
      <c r="D1157" s="5">
        <v>1.2</v>
      </c>
      <c r="E1157" s="5">
        <f t="shared" si="18"/>
        <v>7.6499999999999995</v>
      </c>
      <c r="F1157" s="5"/>
      <c r="G1157" s="5">
        <v>2.9</v>
      </c>
      <c r="H1157" s="7">
        <v>4.8252040000000003</v>
      </c>
    </row>
    <row r="1158" spans="1:8" x14ac:dyDescent="0.3">
      <c r="A1158" s="2">
        <v>45551.666666666701</v>
      </c>
      <c r="B1158" s="5">
        <v>8.9</v>
      </c>
      <c r="C1158" s="5"/>
      <c r="D1158" s="5">
        <v>4.7</v>
      </c>
      <c r="E1158" s="5">
        <f t="shared" si="18"/>
        <v>6.8000000000000007</v>
      </c>
      <c r="F1158" s="5"/>
      <c r="G1158" s="5">
        <v>3.6</v>
      </c>
      <c r="H1158" s="7">
        <v>4.6548530000000001</v>
      </c>
    </row>
    <row r="1159" spans="1:8" x14ac:dyDescent="0.3">
      <c r="A1159" s="2">
        <v>45551.708333333299</v>
      </c>
      <c r="B1159" s="5">
        <v>10.6</v>
      </c>
      <c r="C1159" s="5"/>
      <c r="D1159" s="5">
        <v>3</v>
      </c>
      <c r="E1159" s="5">
        <f t="shared" si="18"/>
        <v>6.8</v>
      </c>
      <c r="F1159" s="5"/>
      <c r="G1159" s="5">
        <v>3.7</v>
      </c>
      <c r="H1159" s="7">
        <v>4.5927569999999998</v>
      </c>
    </row>
    <row r="1160" spans="1:8" x14ac:dyDescent="0.3">
      <c r="A1160" s="2">
        <v>45551.75</v>
      </c>
      <c r="B1160" s="5">
        <v>15.7</v>
      </c>
      <c r="C1160" s="5"/>
      <c r="D1160" s="5">
        <v>2</v>
      </c>
      <c r="E1160" s="5">
        <f t="shared" si="18"/>
        <v>8.85</v>
      </c>
      <c r="F1160" s="5"/>
      <c r="G1160" s="5">
        <v>3.7</v>
      </c>
      <c r="H1160" s="7">
        <v>4.4702469999999996</v>
      </c>
    </row>
    <row r="1161" spans="1:8" x14ac:dyDescent="0.3">
      <c r="A1161" s="2">
        <v>45551.791666666701</v>
      </c>
      <c r="B1161" s="5">
        <v>15.6</v>
      </c>
      <c r="C1161" s="5"/>
      <c r="D1161" s="5">
        <v>3</v>
      </c>
      <c r="E1161" s="5">
        <f t="shared" si="18"/>
        <v>9.3000000000000007</v>
      </c>
      <c r="F1161" s="5"/>
      <c r="G1161" s="5">
        <v>3.8</v>
      </c>
      <c r="H1161" s="7">
        <v>4.4331050000000003</v>
      </c>
    </row>
    <row r="1162" spans="1:8" x14ac:dyDescent="0.3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18"/>
        <v>8.5</v>
      </c>
      <c r="F1162" s="5"/>
      <c r="G1162" s="5">
        <v>4.4000000000000004</v>
      </c>
      <c r="H1162" s="7">
        <v>4.4699653000000001</v>
      </c>
    </row>
    <row r="1163" spans="1:8" x14ac:dyDescent="0.3">
      <c r="A1163" s="2">
        <v>45551.875</v>
      </c>
      <c r="B1163" s="5">
        <v>5.6</v>
      </c>
      <c r="C1163" s="5"/>
      <c r="D1163" s="5">
        <v>3</v>
      </c>
      <c r="E1163" s="5">
        <f t="shared" si="18"/>
        <v>4.3</v>
      </c>
      <c r="F1163" s="5"/>
      <c r="G1163" s="5">
        <v>3.7</v>
      </c>
      <c r="H1163" s="7">
        <v>3.6224910000000001</v>
      </c>
    </row>
    <row r="1164" spans="1:8" x14ac:dyDescent="0.3">
      <c r="A1164" s="2">
        <v>45551.916666666701</v>
      </c>
      <c r="B1164" s="5">
        <v>-16.600000000000001</v>
      </c>
      <c r="C1164" s="5"/>
      <c r="D1164" s="5">
        <v>0</v>
      </c>
      <c r="E1164" s="5">
        <f t="shared" si="18"/>
        <v>-8.3000000000000007</v>
      </c>
      <c r="F1164" s="5"/>
      <c r="G1164" s="5">
        <v>3</v>
      </c>
      <c r="H1164" s="7">
        <v>2.1063633300000002</v>
      </c>
    </row>
    <row r="1165" spans="1:8" x14ac:dyDescent="0.3">
      <c r="A1165" s="2">
        <v>45551.958333333299</v>
      </c>
      <c r="B1165" s="5">
        <v>-18.5</v>
      </c>
      <c r="C1165" s="5"/>
      <c r="D1165" s="5">
        <v>1.3</v>
      </c>
      <c r="E1165" s="5">
        <f t="shared" si="18"/>
        <v>-8.6</v>
      </c>
      <c r="F1165" s="5"/>
      <c r="G1165" s="5">
        <v>2.7</v>
      </c>
      <c r="H1165" s="7">
        <v>1.9579553300000001</v>
      </c>
    </row>
    <row r="1166" spans="1:8" x14ac:dyDescent="0.3">
      <c r="A1166" s="2">
        <v>45552</v>
      </c>
      <c r="B1166" s="5">
        <v>2.4</v>
      </c>
      <c r="C1166" s="5"/>
      <c r="D1166" s="5">
        <v>1.5</v>
      </c>
      <c r="E1166" s="5">
        <f t="shared" si="18"/>
        <v>1.95</v>
      </c>
      <c r="F1166" s="5"/>
      <c r="G1166" s="5">
        <v>2.6</v>
      </c>
      <c r="H1166" s="7">
        <v>1.5695026999999999</v>
      </c>
    </row>
    <row r="1167" spans="1:8" x14ac:dyDescent="0.3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18"/>
        <v>6.6999999999999993</v>
      </c>
      <c r="F1167" s="5"/>
      <c r="G1167" s="5">
        <v>2.6</v>
      </c>
      <c r="H1167" s="7">
        <v>1.7196587000000001</v>
      </c>
    </row>
    <row r="1168" spans="1:8" x14ac:dyDescent="0.3">
      <c r="A1168" s="2">
        <v>45552.083333333299</v>
      </c>
      <c r="B1168" s="5">
        <v>11</v>
      </c>
      <c r="C1168" s="5"/>
      <c r="D1168" s="5">
        <v>1.7</v>
      </c>
      <c r="E1168" s="5">
        <f t="shared" si="18"/>
        <v>6.35</v>
      </c>
      <c r="F1168" s="5"/>
      <c r="G1168" s="5">
        <v>2.5</v>
      </c>
      <c r="H1168" s="7">
        <v>1.71856483</v>
      </c>
    </row>
    <row r="1169" spans="1:8" x14ac:dyDescent="0.3">
      <c r="A1169" s="2">
        <v>45552.125</v>
      </c>
      <c r="B1169" s="5">
        <v>8.6999999999999993</v>
      </c>
      <c r="C1169" s="5"/>
      <c r="D1169" s="5">
        <v>3.5</v>
      </c>
      <c r="E1169" s="5">
        <f t="shared" si="18"/>
        <v>6.1</v>
      </c>
      <c r="F1169" s="5"/>
      <c r="G1169" s="5">
        <v>2.2999999999999998</v>
      </c>
      <c r="H1169" s="7">
        <v>1.3458207</v>
      </c>
    </row>
    <row r="1170" spans="1:8" x14ac:dyDescent="0.3">
      <c r="A1170" s="2">
        <v>45552.166666666701</v>
      </c>
      <c r="B1170" s="5">
        <v>10.199999999999999</v>
      </c>
      <c r="C1170" s="5"/>
      <c r="D1170" s="5">
        <v>4</v>
      </c>
      <c r="E1170" s="5">
        <f t="shared" si="18"/>
        <v>7.1</v>
      </c>
      <c r="F1170" s="5"/>
      <c r="G1170" s="5">
        <v>2.2000000000000002</v>
      </c>
      <c r="H1170" s="7">
        <v>1.289582</v>
      </c>
    </row>
    <row r="1171" spans="1:8" x14ac:dyDescent="0.3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18"/>
        <v>10.299999999999999</v>
      </c>
      <c r="F1171" s="5"/>
      <c r="G1171" s="5">
        <v>2.4</v>
      </c>
      <c r="H1171" s="7">
        <v>1.5544192999999999</v>
      </c>
    </row>
    <row r="1172" spans="1:8" x14ac:dyDescent="0.3">
      <c r="A1172" s="2">
        <v>45552.25</v>
      </c>
      <c r="B1172" s="5">
        <v>4.8</v>
      </c>
      <c r="C1172" s="5"/>
      <c r="D1172" s="5">
        <v>2.2999999999999998</v>
      </c>
      <c r="E1172" s="5">
        <f t="shared" si="18"/>
        <v>3.55</v>
      </c>
      <c r="F1172" s="5"/>
      <c r="G1172" s="5">
        <v>2.7</v>
      </c>
      <c r="H1172" s="7">
        <v>2.3669579999999999</v>
      </c>
    </row>
    <row r="1173" spans="1:8" x14ac:dyDescent="0.3">
      <c r="A1173" s="2">
        <v>45552.291666666701</v>
      </c>
      <c r="B1173" s="5">
        <v>-9</v>
      </c>
      <c r="C1173" s="5"/>
      <c r="D1173" s="5">
        <v>1.5</v>
      </c>
      <c r="E1173" s="5">
        <f t="shared" si="18"/>
        <v>-3.75</v>
      </c>
      <c r="F1173" s="5"/>
      <c r="G1173" s="5">
        <v>3</v>
      </c>
      <c r="H1173" s="7">
        <v>2.8938166999999999</v>
      </c>
    </row>
    <row r="1174" spans="1:8" x14ac:dyDescent="0.3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18"/>
        <v>-7.4499999999999993</v>
      </c>
      <c r="F1174" s="5"/>
      <c r="G1174" s="5">
        <v>4.7</v>
      </c>
      <c r="H1174" s="7">
        <v>3.9648482999999999</v>
      </c>
    </row>
    <row r="1175" spans="1:8" x14ac:dyDescent="0.3">
      <c r="A1175" s="2">
        <v>45552.375</v>
      </c>
      <c r="B1175" s="5">
        <v>-7.8</v>
      </c>
      <c r="C1175" s="5"/>
      <c r="D1175" s="5">
        <v>2.2000000000000002</v>
      </c>
      <c r="E1175" s="5">
        <f t="shared" si="18"/>
        <v>-2.8</v>
      </c>
      <c r="F1175" s="5"/>
      <c r="G1175" s="5">
        <v>4.7</v>
      </c>
      <c r="H1175" s="7">
        <v>4.4149047000000001</v>
      </c>
    </row>
    <row r="1176" spans="1:8" x14ac:dyDescent="0.3">
      <c r="A1176" s="2">
        <v>45552.416666666701</v>
      </c>
      <c r="B1176" s="5">
        <v>4</v>
      </c>
      <c r="C1176" s="5"/>
      <c r="D1176" s="5">
        <v>3.7</v>
      </c>
      <c r="E1176" s="5">
        <f t="shared" si="18"/>
        <v>3.85</v>
      </c>
      <c r="F1176" s="5"/>
      <c r="G1176" s="5">
        <v>3.8</v>
      </c>
      <c r="H1176" s="7">
        <v>3.7680087000000002</v>
      </c>
    </row>
    <row r="1177" spans="1:8" x14ac:dyDescent="0.3">
      <c r="A1177" s="2">
        <v>45552.458333333299</v>
      </c>
      <c r="B1177" s="5">
        <v>13.6</v>
      </c>
      <c r="C1177" s="5"/>
      <c r="D1177" s="5">
        <v>4</v>
      </c>
      <c r="E1177" s="5">
        <f t="shared" si="18"/>
        <v>8.8000000000000007</v>
      </c>
      <c r="F1177" s="5"/>
      <c r="G1177" s="5">
        <v>3.1</v>
      </c>
      <c r="H1177" s="7">
        <v>2.8946046999999999</v>
      </c>
    </row>
    <row r="1178" spans="1:8" x14ac:dyDescent="0.3">
      <c r="A1178" s="2">
        <v>45552.5</v>
      </c>
      <c r="B1178" s="5">
        <v>12.2</v>
      </c>
      <c r="C1178" s="5"/>
      <c r="D1178" s="5">
        <v>4.5</v>
      </c>
      <c r="E1178" s="5">
        <f t="shared" si="18"/>
        <v>8.35</v>
      </c>
      <c r="F1178" s="5"/>
      <c r="G1178" s="5">
        <v>3.8</v>
      </c>
      <c r="H1178" s="7">
        <v>2.9347110000000001</v>
      </c>
    </row>
    <row r="1179" spans="1:8" x14ac:dyDescent="0.3">
      <c r="A1179" s="2">
        <v>45552.541666666701</v>
      </c>
      <c r="B1179" s="5">
        <v>-4.3</v>
      </c>
      <c r="C1179" s="5"/>
      <c r="D1179" s="5">
        <v>2.8</v>
      </c>
      <c r="E1179" s="5">
        <f t="shared" si="18"/>
        <v>-0.75</v>
      </c>
      <c r="F1179" s="5"/>
      <c r="G1179" s="5">
        <v>3.2</v>
      </c>
      <c r="H1179" s="7">
        <v>1.739903</v>
      </c>
    </row>
    <row r="1180" spans="1:8" x14ac:dyDescent="0.3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18"/>
        <v>-0.85000000000000009</v>
      </c>
      <c r="F1180" s="5"/>
      <c r="G1180" s="5">
        <v>3.7</v>
      </c>
      <c r="H1180" s="7">
        <v>2.339051</v>
      </c>
    </row>
    <row r="1181" spans="1:8" x14ac:dyDescent="0.3">
      <c r="A1181" s="2">
        <v>45552.625</v>
      </c>
      <c r="B1181" s="5">
        <v>0</v>
      </c>
      <c r="C1181" s="5"/>
      <c r="D1181" s="5">
        <v>2.8</v>
      </c>
      <c r="E1181" s="5">
        <f t="shared" si="18"/>
        <v>1.4</v>
      </c>
      <c r="F1181" s="5"/>
      <c r="G1181" s="5">
        <v>3.4</v>
      </c>
      <c r="H1181" s="7">
        <v>2.1533899999999999</v>
      </c>
    </row>
    <row r="1182" spans="1:8" x14ac:dyDescent="0.3">
      <c r="A1182" s="2">
        <v>45552.666666666701</v>
      </c>
      <c r="B1182" s="5">
        <v>13</v>
      </c>
      <c r="C1182" s="5"/>
      <c r="D1182" s="5">
        <v>4.7</v>
      </c>
      <c r="E1182" s="5">
        <f t="shared" si="18"/>
        <v>8.85</v>
      </c>
      <c r="F1182" s="5"/>
      <c r="G1182" s="5">
        <v>3.5</v>
      </c>
      <c r="H1182" s="7">
        <v>2.294648</v>
      </c>
    </row>
    <row r="1183" spans="1:8" x14ac:dyDescent="0.3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18"/>
        <v>11.549999999999999</v>
      </c>
      <c r="F1183" s="5"/>
      <c r="G1183" s="5">
        <v>3.7</v>
      </c>
      <c r="H1183" s="7">
        <v>2.5582039999999999</v>
      </c>
    </row>
    <row r="1184" spans="1:8" x14ac:dyDescent="0.3">
      <c r="A1184" s="2">
        <v>45552.75</v>
      </c>
      <c r="B1184" s="5">
        <v>8.6</v>
      </c>
      <c r="C1184" s="5"/>
      <c r="D1184" s="5">
        <v>5.2</v>
      </c>
      <c r="E1184" s="5">
        <f t="shared" si="18"/>
        <v>6.9</v>
      </c>
      <c r="F1184" s="5"/>
      <c r="G1184" s="5">
        <v>4.5</v>
      </c>
      <c r="H1184" s="7">
        <v>3.6696233</v>
      </c>
    </row>
    <row r="1185" spans="1:8" x14ac:dyDescent="0.3">
      <c r="A1185" s="2">
        <v>45552.791666666701</v>
      </c>
      <c r="B1185" s="5">
        <v>-0.3</v>
      </c>
      <c r="C1185" s="5"/>
      <c r="D1185" s="5">
        <v>3.7</v>
      </c>
      <c r="E1185" s="5">
        <f t="shared" si="18"/>
        <v>1.7000000000000002</v>
      </c>
      <c r="F1185" s="5"/>
      <c r="G1185" s="5">
        <v>3.9</v>
      </c>
      <c r="H1185" s="7">
        <v>2.9093127000000001</v>
      </c>
    </row>
    <row r="1186" spans="1:8" x14ac:dyDescent="0.3">
      <c r="A1186" s="2">
        <v>45552.833333333299</v>
      </c>
      <c r="B1186" s="5">
        <v>3.3</v>
      </c>
      <c r="C1186" s="5"/>
      <c r="D1186" s="5">
        <v>2.7</v>
      </c>
      <c r="E1186" s="5">
        <f t="shared" si="18"/>
        <v>3</v>
      </c>
      <c r="F1186" s="5"/>
      <c r="G1186" s="5">
        <v>4.3</v>
      </c>
      <c r="H1186" s="7">
        <v>3.5687199999999999</v>
      </c>
    </row>
    <row r="1187" spans="1:8" x14ac:dyDescent="0.3">
      <c r="A1187" s="2">
        <v>45552.875</v>
      </c>
      <c r="B1187" s="5">
        <v>7.5</v>
      </c>
      <c r="C1187" s="5"/>
      <c r="D1187" s="5">
        <v>5</v>
      </c>
      <c r="E1187" s="5">
        <f t="shared" si="18"/>
        <v>6.25</v>
      </c>
      <c r="F1187" s="5"/>
      <c r="G1187" s="5">
        <v>5.3</v>
      </c>
      <c r="H1187" s="7">
        <v>5.292618</v>
      </c>
    </row>
    <row r="1188" spans="1:8" x14ac:dyDescent="0.3">
      <c r="A1188" s="2">
        <v>45552.916666666701</v>
      </c>
      <c r="B1188" s="5">
        <v>10.4</v>
      </c>
      <c r="C1188" s="5"/>
      <c r="D1188" s="5">
        <v>5.2</v>
      </c>
      <c r="E1188" s="5">
        <f t="shared" si="18"/>
        <v>7.8000000000000007</v>
      </c>
      <c r="F1188" s="5"/>
      <c r="G1188" s="5">
        <v>4.4000000000000004</v>
      </c>
      <c r="H1188" s="7">
        <v>4.5544986700000001</v>
      </c>
    </row>
    <row r="1189" spans="1:8" x14ac:dyDescent="0.3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18"/>
        <v>1.9000000000000001</v>
      </c>
      <c r="F1189" s="5"/>
      <c r="G1189" s="5">
        <v>3.6</v>
      </c>
      <c r="H1189" s="7">
        <v>3.1666693299999999</v>
      </c>
    </row>
    <row r="1190" spans="1:8" x14ac:dyDescent="0.3">
      <c r="A1190" s="2">
        <v>45553</v>
      </c>
      <c r="B1190" s="5">
        <v>4.2</v>
      </c>
      <c r="C1190" s="5"/>
      <c r="D1190" s="5">
        <v>3.5</v>
      </c>
      <c r="E1190" s="5">
        <f t="shared" si="18"/>
        <v>3.85</v>
      </c>
      <c r="F1190" s="5"/>
      <c r="G1190" s="5">
        <v>3</v>
      </c>
      <c r="H1190" s="7">
        <v>2.250022</v>
      </c>
    </row>
    <row r="1191" spans="1:8" x14ac:dyDescent="0.3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18"/>
        <v>6.15</v>
      </c>
      <c r="F1191" s="5"/>
      <c r="G1191" s="5">
        <v>1.8</v>
      </c>
      <c r="H1191" s="7">
        <v>0.96650199999999997</v>
      </c>
    </row>
    <row r="1192" spans="1:8" x14ac:dyDescent="0.3">
      <c r="A1192" s="2">
        <v>45553.083333333299</v>
      </c>
      <c r="B1192" s="5">
        <v>16.3</v>
      </c>
      <c r="C1192" s="5"/>
      <c r="D1192" s="5">
        <v>-0.9</v>
      </c>
      <c r="E1192" s="5">
        <f t="shared" si="18"/>
        <v>7.7</v>
      </c>
      <c r="F1192" s="5"/>
      <c r="G1192" s="5">
        <v>1.2</v>
      </c>
      <c r="H1192" s="7">
        <v>0.56416344799999996</v>
      </c>
    </row>
    <row r="1193" spans="1:8" x14ac:dyDescent="0.3">
      <c r="A1193" s="2">
        <v>45553.125</v>
      </c>
      <c r="B1193" s="5">
        <v>12</v>
      </c>
      <c r="C1193" s="5"/>
      <c r="D1193" s="5">
        <v>-0.9</v>
      </c>
      <c r="E1193" s="5">
        <f t="shared" si="18"/>
        <v>5.55</v>
      </c>
      <c r="F1193" s="5"/>
      <c r="G1193" s="5">
        <v>1</v>
      </c>
      <c r="H1193" s="7">
        <v>0.37032199999999998</v>
      </c>
    </row>
    <row r="1194" spans="1:8" x14ac:dyDescent="0.3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18"/>
        <v>0.84999999999999987</v>
      </c>
      <c r="F1194" s="5"/>
      <c r="G1194" s="5">
        <v>0.7</v>
      </c>
      <c r="H1194" s="7">
        <v>-2.8960000000000001E-3</v>
      </c>
    </row>
    <row r="1195" spans="1:8" x14ac:dyDescent="0.3">
      <c r="A1195" s="2">
        <v>45553.208333333299</v>
      </c>
      <c r="B1195" s="5">
        <v>4</v>
      </c>
      <c r="C1195" s="5"/>
      <c r="D1195" s="5">
        <v>3</v>
      </c>
      <c r="E1195" s="5">
        <f t="shared" si="18"/>
        <v>3.5</v>
      </c>
      <c r="F1195" s="5"/>
      <c r="G1195" s="5">
        <v>0.5</v>
      </c>
      <c r="H1195" s="7">
        <v>0.17961067</v>
      </c>
    </row>
    <row r="1196" spans="1:8" x14ac:dyDescent="0.3">
      <c r="A1196" s="2">
        <v>45553.25</v>
      </c>
      <c r="B1196" s="5">
        <v>-1.1000000000000001</v>
      </c>
      <c r="C1196" s="5"/>
      <c r="D1196" s="5">
        <v>3.5</v>
      </c>
      <c r="E1196" s="5">
        <f t="shared" si="18"/>
        <v>1.2</v>
      </c>
      <c r="F1196" s="5"/>
      <c r="G1196" s="5">
        <v>0.4</v>
      </c>
      <c r="H1196" s="7">
        <v>4.468667E-3</v>
      </c>
    </row>
    <row r="1197" spans="1:8" x14ac:dyDescent="0.3">
      <c r="A1197" s="2">
        <v>45553.291666666701</v>
      </c>
      <c r="B1197" s="5">
        <v>2</v>
      </c>
      <c r="C1197" s="5"/>
      <c r="D1197" s="5">
        <v>1.3</v>
      </c>
      <c r="E1197" s="5">
        <f t="shared" si="18"/>
        <v>1.65</v>
      </c>
      <c r="F1197" s="5"/>
      <c r="G1197" s="5">
        <v>0.4</v>
      </c>
      <c r="H1197" s="7">
        <v>0.31827329999999998</v>
      </c>
    </row>
    <row r="1198" spans="1:8" x14ac:dyDescent="0.3">
      <c r="A1198" s="2">
        <v>45553.333333333299</v>
      </c>
      <c r="B1198" s="5">
        <v>13.9</v>
      </c>
      <c r="C1198" s="5"/>
      <c r="D1198" s="5">
        <v>1</v>
      </c>
      <c r="E1198" s="5">
        <f t="shared" si="18"/>
        <v>7.45</v>
      </c>
      <c r="F1198" s="5"/>
      <c r="G1198" s="5">
        <v>2.2999999999999998</v>
      </c>
      <c r="H1198" s="7">
        <v>1.261352</v>
      </c>
    </row>
    <row r="1199" spans="1:8" x14ac:dyDescent="0.3">
      <c r="A1199" s="2">
        <v>45553.375</v>
      </c>
      <c r="B1199" s="5">
        <v>5.4</v>
      </c>
      <c r="C1199" s="5"/>
      <c r="D1199" s="5">
        <v>1.5</v>
      </c>
      <c r="E1199" s="5">
        <f t="shared" si="18"/>
        <v>3.45</v>
      </c>
      <c r="F1199" s="5"/>
      <c r="G1199" s="5">
        <v>3.7</v>
      </c>
      <c r="H1199" s="7">
        <v>2.4765807</v>
      </c>
    </row>
    <row r="1200" spans="1:8" x14ac:dyDescent="0.3">
      <c r="A1200" s="2">
        <v>45553.416666666701</v>
      </c>
      <c r="B1200" s="5">
        <v>0.1</v>
      </c>
      <c r="C1200" s="5"/>
      <c r="D1200" s="5">
        <v>0.5</v>
      </c>
      <c r="E1200" s="5">
        <f t="shared" si="18"/>
        <v>0.3</v>
      </c>
      <c r="F1200" s="5"/>
      <c r="G1200" s="5">
        <v>3.9</v>
      </c>
      <c r="H1200" s="7">
        <v>2.7688600000000001</v>
      </c>
    </row>
    <row r="1201" spans="1:8" x14ac:dyDescent="0.3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18"/>
        <v>3.1999999999999997</v>
      </c>
      <c r="F1201" s="5"/>
      <c r="G1201" s="5">
        <v>3.7</v>
      </c>
      <c r="H1201" s="7">
        <v>2.7895314299999998</v>
      </c>
    </row>
    <row r="1202" spans="1:8" x14ac:dyDescent="0.3">
      <c r="A1202" s="2">
        <v>45553.5</v>
      </c>
      <c r="B1202" s="5">
        <v>0.7</v>
      </c>
      <c r="C1202" s="5"/>
      <c r="D1202" s="5">
        <v>5.5</v>
      </c>
      <c r="E1202" s="5">
        <f t="shared" si="18"/>
        <v>3.1</v>
      </c>
      <c r="F1202" s="5"/>
      <c r="G1202" s="5">
        <v>4.8</v>
      </c>
      <c r="H1202" s="7">
        <v>3.66668533</v>
      </c>
    </row>
    <row r="1203" spans="1:8" x14ac:dyDescent="0.3">
      <c r="A1203" s="2">
        <v>45553.541666666701</v>
      </c>
      <c r="B1203" s="5">
        <v>0.2</v>
      </c>
      <c r="C1203" s="5"/>
      <c r="D1203" s="5">
        <v>4.7</v>
      </c>
      <c r="E1203" s="5">
        <f t="shared" si="18"/>
        <v>2.4500000000000002</v>
      </c>
      <c r="F1203" s="5"/>
      <c r="G1203" s="5">
        <v>4.4000000000000004</v>
      </c>
      <c r="H1203" s="7">
        <v>3.4469400000000001</v>
      </c>
    </row>
    <row r="1204" spans="1:8" x14ac:dyDescent="0.3">
      <c r="A1204" s="2">
        <v>45553.583333333299</v>
      </c>
      <c r="B1204" s="5">
        <v>2.5</v>
      </c>
      <c r="C1204" s="5"/>
      <c r="D1204" s="5">
        <v>5.7</v>
      </c>
      <c r="E1204" s="5">
        <f t="shared" si="18"/>
        <v>4.0999999999999996</v>
      </c>
      <c r="F1204" s="5"/>
      <c r="G1204" s="5">
        <v>4.5999999999999996</v>
      </c>
      <c r="H1204" s="7">
        <v>3.8942329999999998</v>
      </c>
    </row>
    <row r="1205" spans="1:8" x14ac:dyDescent="0.3">
      <c r="A1205" s="2">
        <v>45553.625</v>
      </c>
      <c r="B1205" s="5">
        <v>3.8</v>
      </c>
      <c r="C1205" s="5"/>
      <c r="D1205" s="5">
        <v>4.7</v>
      </c>
      <c r="E1205" s="5">
        <f t="shared" si="18"/>
        <v>4.25</v>
      </c>
      <c r="F1205" s="5"/>
      <c r="G1205" s="5">
        <v>5</v>
      </c>
      <c r="H1205" s="7">
        <v>4.0253046699999997</v>
      </c>
    </row>
    <row r="1206" spans="1:8" x14ac:dyDescent="0.3">
      <c r="A1206" s="2">
        <v>45553.666666666701</v>
      </c>
      <c r="B1206" s="5">
        <v>4.4000000000000004</v>
      </c>
      <c r="C1206" s="5"/>
      <c r="D1206" s="5">
        <v>4</v>
      </c>
      <c r="E1206" s="5">
        <f t="shared" si="18"/>
        <v>4.2</v>
      </c>
      <c r="F1206" s="5"/>
      <c r="G1206" s="5">
        <v>5.3</v>
      </c>
      <c r="H1206" s="7">
        <v>4.1765660000000002</v>
      </c>
    </row>
    <row r="1207" spans="1:8" x14ac:dyDescent="0.3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18"/>
        <v>4.5500000000000007</v>
      </c>
      <c r="F1207" s="5"/>
      <c r="G1207" s="5">
        <v>4.4000000000000004</v>
      </c>
      <c r="H1207" s="7">
        <v>3.921338</v>
      </c>
    </row>
    <row r="1208" spans="1:8" x14ac:dyDescent="0.3">
      <c r="A1208" s="2">
        <v>45553.75</v>
      </c>
      <c r="B1208" s="5">
        <v>8</v>
      </c>
      <c r="C1208" s="5"/>
      <c r="D1208" s="5">
        <v>3.5</v>
      </c>
      <c r="E1208" s="5">
        <f t="shared" si="18"/>
        <v>5.75</v>
      </c>
      <c r="F1208" s="5"/>
      <c r="G1208" s="5">
        <v>4.5999999999999996</v>
      </c>
      <c r="H1208" s="7">
        <v>3.8348420000000001</v>
      </c>
    </row>
    <row r="1209" spans="1:8" x14ac:dyDescent="0.3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18"/>
        <v>5.05</v>
      </c>
      <c r="F1209" s="5"/>
      <c r="G1209" s="5">
        <v>4.0999999999999996</v>
      </c>
      <c r="H1209" s="7">
        <v>3.6583296999999999</v>
      </c>
    </row>
    <row r="1210" spans="1:8" x14ac:dyDescent="0.3">
      <c r="A1210" s="2">
        <v>45553.833333333299</v>
      </c>
      <c r="B1210" s="5">
        <v>9.1</v>
      </c>
      <c r="C1210" s="5"/>
      <c r="D1210" s="5">
        <v>0.5</v>
      </c>
      <c r="E1210" s="5">
        <f t="shared" si="18"/>
        <v>4.8</v>
      </c>
      <c r="F1210" s="5"/>
      <c r="G1210" s="5">
        <v>4.7</v>
      </c>
      <c r="H1210" s="7">
        <v>3.8466632999999999</v>
      </c>
    </row>
    <row r="1211" spans="1:8" x14ac:dyDescent="0.3">
      <c r="A1211" s="2">
        <v>45553.875</v>
      </c>
      <c r="B1211" s="5">
        <v>4.2</v>
      </c>
      <c r="C1211" s="5"/>
      <c r="D1211" s="5">
        <v>-1.2</v>
      </c>
      <c r="E1211" s="5">
        <f t="shared" si="18"/>
        <v>1.5</v>
      </c>
      <c r="F1211" s="5"/>
      <c r="G1211" s="5">
        <v>4.2</v>
      </c>
      <c r="H1211" s="7">
        <v>3.6291267</v>
      </c>
    </row>
    <row r="1212" spans="1:8" x14ac:dyDescent="0.3">
      <c r="A1212" s="2">
        <v>45553.916666666701</v>
      </c>
      <c r="B1212" s="5">
        <v>0.9</v>
      </c>
      <c r="C1212" s="5"/>
      <c r="D1212" s="5">
        <v>0</v>
      </c>
      <c r="E1212" s="5">
        <f t="shared" si="18"/>
        <v>0.45</v>
      </c>
      <c r="F1212" s="5"/>
      <c r="G1212" s="5">
        <v>3.6</v>
      </c>
      <c r="H1212" s="7">
        <v>3.29986333</v>
      </c>
    </row>
    <row r="1213" spans="1:8" x14ac:dyDescent="0.3">
      <c r="A1213" s="2">
        <v>45553.958333333299</v>
      </c>
      <c r="B1213" s="5">
        <v>6.1</v>
      </c>
      <c r="C1213" s="5"/>
      <c r="D1213" s="5">
        <v>1.5</v>
      </c>
      <c r="E1213" s="5">
        <f t="shared" si="18"/>
        <v>3.8</v>
      </c>
      <c r="F1213" s="5"/>
      <c r="G1213" s="5">
        <v>3.6</v>
      </c>
      <c r="H1213" s="7">
        <v>3.1815172399999998</v>
      </c>
    </row>
    <row r="1214" spans="1:8" x14ac:dyDescent="0.3">
      <c r="A1214" s="2">
        <v>45554</v>
      </c>
      <c r="B1214" s="5">
        <v>2.6</v>
      </c>
      <c r="C1214" s="5"/>
      <c r="D1214" s="5">
        <v>4.7</v>
      </c>
      <c r="E1214" s="5">
        <f t="shared" si="18"/>
        <v>3.6500000000000004</v>
      </c>
      <c r="F1214" s="5"/>
      <c r="G1214" s="5">
        <v>3.7</v>
      </c>
      <c r="H1214" s="7">
        <v>3.5241419999999999</v>
      </c>
    </row>
    <row r="1215" spans="1:8" x14ac:dyDescent="0.3">
      <c r="A1215" s="2">
        <v>45554.041666666701</v>
      </c>
      <c r="B1215" s="5">
        <v>5.3</v>
      </c>
      <c r="C1215" s="5"/>
      <c r="D1215" s="5">
        <v>4</v>
      </c>
      <c r="E1215" s="5">
        <f t="shared" si="18"/>
        <v>4.6500000000000004</v>
      </c>
      <c r="F1215" s="5"/>
      <c r="G1215" s="5">
        <v>3.2</v>
      </c>
      <c r="H1215" s="7">
        <v>3.0937893000000001</v>
      </c>
    </row>
    <row r="1216" spans="1:8" x14ac:dyDescent="0.3">
      <c r="A1216" s="2">
        <v>45554.083333333299</v>
      </c>
      <c r="B1216" s="5">
        <v>4</v>
      </c>
      <c r="C1216" s="5"/>
      <c r="D1216" s="5">
        <v>4</v>
      </c>
      <c r="E1216" s="5">
        <f t="shared" si="18"/>
        <v>4</v>
      </c>
      <c r="F1216" s="5"/>
      <c r="G1216" s="5">
        <v>2.9</v>
      </c>
      <c r="H1216" s="7">
        <v>2.8699337900000002</v>
      </c>
    </row>
    <row r="1217" spans="1:8" x14ac:dyDescent="0.3">
      <c r="A1217" s="2">
        <v>45554.125</v>
      </c>
      <c r="B1217" s="5">
        <v>10.1</v>
      </c>
      <c r="C1217" s="5"/>
      <c r="D1217" s="5">
        <v>6.5</v>
      </c>
      <c r="E1217" s="5">
        <f t="shared" si="18"/>
        <v>8.3000000000000007</v>
      </c>
      <c r="F1217" s="5"/>
      <c r="G1217" s="5">
        <v>3</v>
      </c>
      <c r="H1217" s="7">
        <v>2.6458487000000002</v>
      </c>
    </row>
    <row r="1218" spans="1:8" x14ac:dyDescent="0.3">
      <c r="A1218" s="2">
        <v>45554.166666666701</v>
      </c>
      <c r="B1218" s="5">
        <v>-0.8</v>
      </c>
      <c r="C1218" s="5"/>
      <c r="D1218" s="5">
        <v>3.5</v>
      </c>
      <c r="E1218" s="5">
        <f t="shared" si="18"/>
        <v>1.35</v>
      </c>
      <c r="F1218" s="5"/>
      <c r="G1218" s="5">
        <v>3.2</v>
      </c>
      <c r="H1218" s="7">
        <v>2.7658163999999998</v>
      </c>
    </row>
    <row r="1219" spans="1:8" x14ac:dyDescent="0.3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19">AVERAGE(B1219:D1219)</f>
        <v>5.7</v>
      </c>
      <c r="F1219" s="5"/>
      <c r="G1219" s="5">
        <v>3.1</v>
      </c>
      <c r="H1219" s="7">
        <v>2.8291753000000002</v>
      </c>
    </row>
    <row r="1220" spans="1:8" x14ac:dyDescent="0.3">
      <c r="A1220" s="2">
        <v>45554.25</v>
      </c>
      <c r="B1220" s="5">
        <v>5</v>
      </c>
      <c r="C1220" s="5"/>
      <c r="D1220" s="5">
        <v>2.5</v>
      </c>
      <c r="E1220" s="5">
        <f t="shared" si="19"/>
        <v>3.75</v>
      </c>
      <c r="F1220" s="5"/>
      <c r="G1220" s="5">
        <v>3.7</v>
      </c>
      <c r="H1220" s="7">
        <v>2.9511859999999999</v>
      </c>
    </row>
    <row r="1221" spans="1:8" x14ac:dyDescent="0.3">
      <c r="A1221" s="2">
        <v>45554.291666666701</v>
      </c>
      <c r="B1221" s="5">
        <v>-2.7</v>
      </c>
      <c r="C1221" s="5"/>
      <c r="D1221" s="5">
        <v>7.9</v>
      </c>
      <c r="E1221" s="5">
        <f t="shared" si="19"/>
        <v>2.6</v>
      </c>
      <c r="F1221" s="5"/>
      <c r="G1221" s="5">
        <v>3.3</v>
      </c>
      <c r="H1221" s="7">
        <v>2.946148</v>
      </c>
    </row>
    <row r="1222" spans="1:8" x14ac:dyDescent="0.3">
      <c r="A1222" s="2">
        <v>45554.333333333299</v>
      </c>
      <c r="B1222" s="5">
        <v>-7</v>
      </c>
      <c r="C1222" s="5"/>
      <c r="D1222" s="5">
        <v>10.1</v>
      </c>
      <c r="E1222" s="5">
        <f t="shared" si="19"/>
        <v>1.5499999999999998</v>
      </c>
      <c r="F1222" s="5"/>
      <c r="G1222" s="5">
        <v>3.5</v>
      </c>
      <c r="H1222" s="7">
        <v>3.7293493</v>
      </c>
    </row>
    <row r="1223" spans="1:8" x14ac:dyDescent="0.3">
      <c r="A1223" s="2">
        <v>45554.375</v>
      </c>
      <c r="B1223" s="5">
        <v>-3</v>
      </c>
      <c r="C1223" s="5"/>
      <c r="D1223" s="5">
        <v>7.4</v>
      </c>
      <c r="E1223" s="5">
        <f t="shared" si="19"/>
        <v>2.2000000000000002</v>
      </c>
      <c r="F1223" s="5"/>
      <c r="G1223" s="5">
        <v>3.5</v>
      </c>
      <c r="H1223" s="7">
        <v>4.0599590000000001</v>
      </c>
    </row>
    <row r="1224" spans="1:8" x14ac:dyDescent="0.3">
      <c r="A1224" s="2">
        <v>45554.416666666701</v>
      </c>
      <c r="B1224" s="5">
        <v>4.3</v>
      </c>
      <c r="C1224" s="5"/>
      <c r="D1224" s="5">
        <v>5</v>
      </c>
      <c r="E1224" s="5">
        <f t="shared" si="19"/>
        <v>4.6500000000000004</v>
      </c>
      <c r="F1224" s="5"/>
      <c r="G1224" s="5">
        <v>3.5</v>
      </c>
      <c r="H1224" s="7">
        <v>4.2753319999999997</v>
      </c>
    </row>
    <row r="1225" spans="1:8" x14ac:dyDescent="0.3">
      <c r="A1225" s="2">
        <v>45554.458333333299</v>
      </c>
      <c r="B1225" s="5">
        <v>-5.4</v>
      </c>
      <c r="C1225" s="5"/>
      <c r="D1225" s="5">
        <v>3.7</v>
      </c>
      <c r="E1225" s="5">
        <f t="shared" si="19"/>
        <v>-0.85000000000000009</v>
      </c>
      <c r="F1225" s="5"/>
      <c r="G1225" s="5">
        <v>2.8</v>
      </c>
      <c r="H1225" s="7">
        <v>3.9774769999999999</v>
      </c>
    </row>
    <row r="1226" spans="1:8" x14ac:dyDescent="0.3">
      <c r="A1226" s="2">
        <v>45554.5</v>
      </c>
      <c r="B1226" s="5">
        <v>2</v>
      </c>
      <c r="C1226" s="5"/>
      <c r="D1226" s="5">
        <v>2.2000000000000002</v>
      </c>
      <c r="E1226" s="5">
        <f t="shared" si="19"/>
        <v>2.1</v>
      </c>
      <c r="F1226" s="5"/>
      <c r="G1226" s="5">
        <v>2.8</v>
      </c>
      <c r="H1226" s="7">
        <v>4.1356650000000004</v>
      </c>
    </row>
    <row r="1227" spans="1:8" x14ac:dyDescent="0.3">
      <c r="A1227" s="2">
        <v>45554.541666666701</v>
      </c>
      <c r="B1227" s="5">
        <v>2.5</v>
      </c>
      <c r="C1227" s="5"/>
      <c r="D1227" s="5">
        <v>4.7</v>
      </c>
      <c r="E1227" s="5">
        <f t="shared" si="19"/>
        <v>3.6</v>
      </c>
      <c r="F1227" s="5"/>
      <c r="G1227" s="5">
        <v>2.4</v>
      </c>
      <c r="H1227" s="7">
        <v>4.1251309999999997</v>
      </c>
    </row>
    <row r="1228" spans="1:8" x14ac:dyDescent="0.3">
      <c r="A1228" s="2">
        <v>45554.583333333299</v>
      </c>
      <c r="B1228" s="5">
        <v>-0.3</v>
      </c>
      <c r="C1228" s="5"/>
      <c r="D1228" s="5">
        <v>1.2</v>
      </c>
      <c r="E1228" s="5">
        <f t="shared" si="19"/>
        <v>0.44999999999999996</v>
      </c>
      <c r="F1228" s="5"/>
      <c r="G1228" s="5">
        <v>1.6</v>
      </c>
      <c r="H1228" s="7">
        <v>3.9252850000000001</v>
      </c>
    </row>
    <row r="1229" spans="1:8" x14ac:dyDescent="0.3">
      <c r="A1229" s="2">
        <v>45554.625</v>
      </c>
      <c r="B1229" s="5">
        <v>1.3</v>
      </c>
      <c r="C1229" s="5"/>
      <c r="D1229" s="5">
        <v>-2.6</v>
      </c>
      <c r="E1229" s="5">
        <f t="shared" si="19"/>
        <v>-0.65</v>
      </c>
      <c r="F1229" s="5"/>
      <c r="G1229" s="5">
        <v>1.5</v>
      </c>
      <c r="H1229" s="7">
        <v>4.041887</v>
      </c>
    </row>
    <row r="1230" spans="1:8" x14ac:dyDescent="0.3">
      <c r="A1230" s="2">
        <v>45554.666666666701</v>
      </c>
      <c r="B1230" s="5">
        <v>2.4</v>
      </c>
      <c r="C1230" s="5"/>
      <c r="D1230" s="5">
        <v>0.5</v>
      </c>
      <c r="E1230" s="5">
        <f t="shared" si="19"/>
        <v>1.45</v>
      </c>
      <c r="F1230" s="5"/>
      <c r="G1230" s="5">
        <v>1.6</v>
      </c>
      <c r="H1230" s="7">
        <v>4.1493099999999998</v>
      </c>
    </row>
    <row r="1231" spans="1:8" x14ac:dyDescent="0.3">
      <c r="A1231" s="2">
        <v>45554.708333333299</v>
      </c>
      <c r="B1231" s="5">
        <v>6</v>
      </c>
      <c r="C1231" s="5"/>
      <c r="D1231" s="5">
        <v>4.2</v>
      </c>
      <c r="E1231" s="5">
        <f t="shared" si="19"/>
        <v>5.0999999999999996</v>
      </c>
      <c r="F1231" s="5"/>
      <c r="G1231" s="5">
        <v>1.9</v>
      </c>
      <c r="H1231" s="7">
        <v>4.3387729999999998</v>
      </c>
    </row>
    <row r="1232" spans="1:8" x14ac:dyDescent="0.3">
      <c r="A1232" s="2">
        <v>45554.75</v>
      </c>
      <c r="B1232" s="5">
        <v>13.5</v>
      </c>
      <c r="C1232" s="5"/>
      <c r="D1232" s="5">
        <v>4</v>
      </c>
      <c r="E1232" s="5">
        <f t="shared" si="19"/>
        <v>8.75</v>
      </c>
      <c r="F1232" s="5"/>
      <c r="G1232" s="5">
        <v>2.8</v>
      </c>
      <c r="H1232" s="7">
        <v>4.3199687000000004</v>
      </c>
    </row>
    <row r="1233" spans="1:8" x14ac:dyDescent="0.3">
      <c r="A1233" s="2">
        <v>45554.791666666701</v>
      </c>
      <c r="B1233" s="5">
        <v>17.8</v>
      </c>
      <c r="C1233" s="5"/>
      <c r="D1233" s="5">
        <v>5.2</v>
      </c>
      <c r="E1233" s="5">
        <f t="shared" si="19"/>
        <v>11.5</v>
      </c>
      <c r="F1233" s="5"/>
      <c r="G1233" s="5">
        <v>3</v>
      </c>
      <c r="H1233" s="7">
        <v>3.8404189999999998</v>
      </c>
    </row>
    <row r="1234" spans="1:8" x14ac:dyDescent="0.3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19"/>
        <v>6.4499999999999993</v>
      </c>
      <c r="F1234" s="5"/>
      <c r="G1234" s="5">
        <v>2.9</v>
      </c>
      <c r="H1234" s="7">
        <v>3.4251450000000001</v>
      </c>
    </row>
    <row r="1235" spans="1:8" x14ac:dyDescent="0.3">
      <c r="A1235" s="2">
        <v>45554.875</v>
      </c>
      <c r="B1235" s="5">
        <v>6.7</v>
      </c>
      <c r="C1235" s="5"/>
      <c r="D1235" s="5">
        <v>6.5</v>
      </c>
      <c r="E1235" s="5">
        <f t="shared" si="19"/>
        <v>6.6</v>
      </c>
      <c r="F1235" s="5"/>
      <c r="G1235" s="5">
        <v>3.5</v>
      </c>
      <c r="H1235" s="7">
        <v>3.2906599999999999</v>
      </c>
    </row>
    <row r="1236" spans="1:8" x14ac:dyDescent="0.3">
      <c r="A1236" s="2">
        <v>45554.916666666701</v>
      </c>
      <c r="B1236" s="5">
        <v>11</v>
      </c>
      <c r="C1236" s="5"/>
      <c r="D1236" s="5">
        <v>6.5</v>
      </c>
      <c r="E1236" s="5">
        <f t="shared" si="19"/>
        <v>8.75</v>
      </c>
      <c r="F1236" s="5"/>
      <c r="G1236" s="5">
        <v>3</v>
      </c>
      <c r="H1236" s="7">
        <v>2.4941270000000002</v>
      </c>
    </row>
    <row r="1237" spans="1:8" x14ac:dyDescent="0.3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19"/>
        <v>3.9</v>
      </c>
      <c r="F1237" s="5"/>
      <c r="G1237" s="5">
        <v>3</v>
      </c>
      <c r="H1237" s="7">
        <v>2.357691</v>
      </c>
    </row>
    <row r="1238" spans="1:8" x14ac:dyDescent="0.3">
      <c r="A1238" s="2">
        <v>45555</v>
      </c>
      <c r="B1238" s="5">
        <v>-6.6</v>
      </c>
      <c r="C1238" s="5"/>
      <c r="D1238" s="5">
        <v>3</v>
      </c>
      <c r="E1238" s="5">
        <f t="shared" si="19"/>
        <v>-1.7999999999999998</v>
      </c>
      <c r="F1238" s="5"/>
      <c r="G1238" s="5">
        <v>2.8</v>
      </c>
      <c r="H1238" s="7">
        <v>2.1779259999999998</v>
      </c>
    </row>
    <row r="1239" spans="1:8" x14ac:dyDescent="0.3">
      <c r="A1239" s="2">
        <v>45555.041666666701</v>
      </c>
      <c r="B1239" s="5">
        <v>-3.6</v>
      </c>
      <c r="C1239" s="5"/>
      <c r="D1239" s="5">
        <v>3.7</v>
      </c>
      <c r="E1239" s="5">
        <f t="shared" si="19"/>
        <v>5.0000000000000044E-2</v>
      </c>
      <c r="F1239" s="5"/>
      <c r="G1239" s="5">
        <v>2.6</v>
      </c>
      <c r="H1239" s="7">
        <v>2.1899076000000002</v>
      </c>
    </row>
    <row r="1240" spans="1:8" x14ac:dyDescent="0.3">
      <c r="A1240" s="2">
        <v>45555.083333333299</v>
      </c>
      <c r="B1240" s="5">
        <v>-6.7</v>
      </c>
      <c r="C1240" s="5"/>
      <c r="D1240" s="5">
        <v>1</v>
      </c>
      <c r="E1240" s="5">
        <f t="shared" si="19"/>
        <v>-2.85</v>
      </c>
      <c r="F1240" s="5"/>
      <c r="G1240" s="5">
        <v>2.8</v>
      </c>
      <c r="H1240" s="7">
        <v>2.364913</v>
      </c>
    </row>
    <row r="1241" spans="1:8" x14ac:dyDescent="0.3">
      <c r="A1241" s="2">
        <v>45555.125</v>
      </c>
      <c r="B1241" s="5">
        <v>0.7</v>
      </c>
      <c r="C1241" s="5"/>
      <c r="D1241" s="5">
        <v>-1.4</v>
      </c>
      <c r="E1241" s="5">
        <f t="shared" si="19"/>
        <v>-0.35</v>
      </c>
      <c r="F1241" s="5"/>
      <c r="G1241" s="5">
        <v>2.8</v>
      </c>
      <c r="H1241" s="7">
        <v>2.2614339999999999</v>
      </c>
    </row>
    <row r="1242" spans="1:8" x14ac:dyDescent="0.3">
      <c r="A1242" s="2">
        <v>45555.166666666701</v>
      </c>
      <c r="B1242" s="5">
        <v>2.5</v>
      </c>
      <c r="C1242" s="5"/>
      <c r="D1242" s="5">
        <v>2</v>
      </c>
      <c r="E1242" s="5">
        <f t="shared" si="19"/>
        <v>2.25</v>
      </c>
      <c r="F1242" s="5"/>
      <c r="G1242" s="5">
        <v>2.9</v>
      </c>
      <c r="H1242" s="7">
        <v>2.253009</v>
      </c>
    </row>
    <row r="1243" spans="1:8" x14ac:dyDescent="0.3">
      <c r="A1243" s="2">
        <v>45555.208333333299</v>
      </c>
      <c r="B1243" s="5">
        <v>4.2</v>
      </c>
      <c r="C1243" s="5"/>
      <c r="D1243" s="5">
        <v>2</v>
      </c>
      <c r="E1243" s="5">
        <f t="shared" si="19"/>
        <v>3.1</v>
      </c>
      <c r="F1243" s="5"/>
      <c r="G1243" s="5">
        <v>3</v>
      </c>
      <c r="H1243" s="7">
        <v>2.5725313000000001</v>
      </c>
    </row>
    <row r="1244" spans="1:8" x14ac:dyDescent="0.3">
      <c r="A1244" s="2">
        <v>45555.25</v>
      </c>
      <c r="B1244" s="5">
        <v>6.5</v>
      </c>
      <c r="C1244" s="5"/>
      <c r="D1244" s="5">
        <v>5</v>
      </c>
      <c r="E1244" s="5">
        <f t="shared" si="19"/>
        <v>5.75</v>
      </c>
      <c r="F1244" s="5"/>
      <c r="G1244" s="5">
        <v>4.3</v>
      </c>
      <c r="H1244" s="7">
        <v>3.8897390000000001</v>
      </c>
    </row>
    <row r="1245" spans="1:8" x14ac:dyDescent="0.3">
      <c r="A1245" s="2">
        <v>45555.291666666701</v>
      </c>
      <c r="B1245" s="5">
        <v>5.8</v>
      </c>
      <c r="C1245" s="5"/>
      <c r="D1245" s="5">
        <v>5</v>
      </c>
      <c r="E1245" s="5">
        <f t="shared" si="19"/>
        <v>5.4</v>
      </c>
      <c r="F1245" s="5"/>
      <c r="G1245" s="5">
        <v>4.8</v>
      </c>
      <c r="H1245" s="7">
        <v>4.3161670000000001</v>
      </c>
    </row>
    <row r="1246" spans="1:8" x14ac:dyDescent="0.3">
      <c r="A1246" s="2">
        <v>45555.333333333299</v>
      </c>
      <c r="B1246" s="5">
        <v>-24.5</v>
      </c>
      <c r="C1246" s="5"/>
      <c r="D1246" s="5">
        <v>3.7</v>
      </c>
      <c r="E1246" s="5">
        <f t="shared" si="19"/>
        <v>-10.4</v>
      </c>
      <c r="F1246" s="5"/>
      <c r="G1246" s="5">
        <v>5.8</v>
      </c>
      <c r="H1246" s="7">
        <v>4.9226039999999998</v>
      </c>
    </row>
    <row r="1247" spans="1:8" x14ac:dyDescent="0.3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19"/>
        <v>-1.35</v>
      </c>
      <c r="F1247" s="5"/>
      <c r="G1247" s="5">
        <v>6.1</v>
      </c>
      <c r="H1247" s="7">
        <v>6.0421760000000004</v>
      </c>
    </row>
    <row r="1248" spans="1:8" x14ac:dyDescent="0.3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19"/>
        <v>-3.3499999999999996</v>
      </c>
      <c r="F1248" s="5"/>
      <c r="G1248" s="5">
        <v>3.4</v>
      </c>
      <c r="H1248" s="7">
        <v>4.8822210000000004</v>
      </c>
    </row>
    <row r="1249" spans="1:8" x14ac:dyDescent="0.3">
      <c r="A1249" s="2">
        <v>45555.458333333299</v>
      </c>
      <c r="B1249" s="5">
        <v>2.7</v>
      </c>
      <c r="C1249" s="5"/>
      <c r="D1249" s="5">
        <v>1.5</v>
      </c>
      <c r="E1249" s="5">
        <f t="shared" si="19"/>
        <v>2.1</v>
      </c>
      <c r="F1249" s="5"/>
      <c r="G1249" s="5">
        <v>2.6</v>
      </c>
      <c r="H1249" s="7">
        <v>4.6607849999999997</v>
      </c>
    </row>
    <row r="1250" spans="1:8" x14ac:dyDescent="0.3">
      <c r="A1250" s="2">
        <v>45555.5</v>
      </c>
      <c r="B1250" s="5">
        <v>4</v>
      </c>
      <c r="C1250" s="5"/>
      <c r="D1250" s="5">
        <v>-2.7</v>
      </c>
      <c r="E1250" s="5">
        <f t="shared" si="19"/>
        <v>0.64999999999999991</v>
      </c>
      <c r="F1250" s="5"/>
      <c r="G1250" s="5">
        <v>1.9</v>
      </c>
      <c r="H1250" s="7">
        <v>4.5797540000000003</v>
      </c>
    </row>
    <row r="1251" spans="1:8" x14ac:dyDescent="0.3">
      <c r="A1251" s="2">
        <v>45555.541666666701</v>
      </c>
      <c r="B1251" s="5">
        <v>8</v>
      </c>
      <c r="C1251" s="5"/>
      <c r="D1251" s="5">
        <v>-2.4</v>
      </c>
      <c r="E1251" s="5">
        <f t="shared" si="19"/>
        <v>2.8</v>
      </c>
      <c r="F1251" s="5"/>
      <c r="G1251" s="5">
        <v>2.2000000000000002</v>
      </c>
      <c r="H1251" s="7">
        <v>4.8406092999999997</v>
      </c>
    </row>
    <row r="1252" spans="1:8" x14ac:dyDescent="0.3">
      <c r="A1252" s="2">
        <v>45555.583333333299</v>
      </c>
      <c r="B1252" s="5">
        <v>7.8</v>
      </c>
      <c r="C1252" s="5"/>
      <c r="D1252" s="5">
        <v>-1.2</v>
      </c>
      <c r="E1252" s="5">
        <f t="shared" si="19"/>
        <v>3.3</v>
      </c>
      <c r="F1252" s="5"/>
      <c r="G1252" s="5">
        <v>1.8</v>
      </c>
      <c r="H1252" s="7">
        <v>4.5758520000000003</v>
      </c>
    </row>
    <row r="1253" spans="1:8" x14ac:dyDescent="0.3">
      <c r="A1253" s="2">
        <v>45555.625</v>
      </c>
      <c r="B1253" s="5">
        <v>13.2</v>
      </c>
      <c r="C1253" s="5"/>
      <c r="D1253" s="5">
        <v>-1.2</v>
      </c>
      <c r="E1253" s="5">
        <f t="shared" si="19"/>
        <v>6</v>
      </c>
      <c r="F1253" s="5"/>
      <c r="G1253" s="5">
        <v>1.8</v>
      </c>
      <c r="H1253" s="7">
        <v>4.5645020000000001</v>
      </c>
    </row>
    <row r="1254" spans="1:8" x14ac:dyDescent="0.3">
      <c r="A1254" s="2">
        <v>45555.666666666701</v>
      </c>
      <c r="B1254" s="5">
        <v>9.5</v>
      </c>
      <c r="C1254" s="5"/>
      <c r="D1254" s="5">
        <v>-0.4</v>
      </c>
      <c r="E1254" s="5">
        <f t="shared" si="19"/>
        <v>4.55</v>
      </c>
      <c r="F1254" s="5"/>
      <c r="G1254" s="5">
        <v>1.9</v>
      </c>
      <c r="H1254" s="7">
        <v>4.5272079999999999</v>
      </c>
    </row>
    <row r="1255" spans="1:8" x14ac:dyDescent="0.3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19"/>
        <v>5.4499999999999993</v>
      </c>
      <c r="F1255" s="5"/>
      <c r="G1255" s="5">
        <v>2.2000000000000002</v>
      </c>
      <c r="H1255" s="7">
        <v>4.2894199999999998</v>
      </c>
    </row>
    <row r="1256" spans="1:8" x14ac:dyDescent="0.3">
      <c r="A1256" s="2">
        <v>45555.75</v>
      </c>
      <c r="B1256" s="5">
        <v>23.7</v>
      </c>
      <c r="C1256" s="5"/>
      <c r="D1256" s="5">
        <v>10.8</v>
      </c>
      <c r="E1256" s="5">
        <f t="shared" si="19"/>
        <v>17.25</v>
      </c>
      <c r="F1256" s="5"/>
      <c r="G1256" s="5">
        <v>1.5</v>
      </c>
      <c r="H1256" s="7">
        <v>3.0777972999999998</v>
      </c>
    </row>
    <row r="1257" spans="1:8" x14ac:dyDescent="0.3">
      <c r="A1257" s="2">
        <v>45555.791666666701</v>
      </c>
      <c r="B1257" s="5">
        <v>21.5</v>
      </c>
      <c r="C1257" s="5"/>
      <c r="D1257" s="5">
        <v>6</v>
      </c>
      <c r="E1257" s="5">
        <f t="shared" si="19"/>
        <v>13.75</v>
      </c>
      <c r="F1257" s="5"/>
      <c r="G1257" s="5">
        <v>1.1000000000000001</v>
      </c>
      <c r="H1257" s="7">
        <v>1.9648852999999999</v>
      </c>
    </row>
    <row r="1258" spans="1:8" x14ac:dyDescent="0.3">
      <c r="A1258" s="2">
        <v>45555.833333333299</v>
      </c>
      <c r="B1258" s="5">
        <v>7.3</v>
      </c>
      <c r="C1258" s="5"/>
      <c r="D1258" s="5">
        <v>0.5</v>
      </c>
      <c r="E1258" s="5">
        <f t="shared" si="19"/>
        <v>3.9</v>
      </c>
      <c r="F1258" s="5"/>
      <c r="G1258" s="5">
        <v>0.8</v>
      </c>
      <c r="H1258" s="7">
        <v>1.5882426700000001</v>
      </c>
    </row>
    <row r="1259" spans="1:8" x14ac:dyDescent="0.3">
      <c r="A1259" s="2">
        <v>45555.875</v>
      </c>
      <c r="B1259" s="5">
        <v>3.4</v>
      </c>
      <c r="C1259" s="5"/>
      <c r="D1259" s="5">
        <v>2.5</v>
      </c>
      <c r="E1259" s="5">
        <f t="shared" si="19"/>
        <v>2.95</v>
      </c>
      <c r="F1259" s="5"/>
      <c r="G1259" s="5">
        <v>0.5</v>
      </c>
      <c r="H1259" s="7">
        <v>1.456288</v>
      </c>
    </row>
    <row r="1260" spans="1:8" x14ac:dyDescent="0.3">
      <c r="A1260" s="2">
        <v>45555.916666666701</v>
      </c>
      <c r="B1260" s="5">
        <v>0.7</v>
      </c>
      <c r="C1260" s="5"/>
      <c r="D1260" s="5">
        <v>2.7</v>
      </c>
      <c r="E1260" s="5">
        <f t="shared" si="19"/>
        <v>1.7000000000000002</v>
      </c>
      <c r="F1260" s="5"/>
      <c r="G1260" s="5">
        <v>0.5</v>
      </c>
      <c r="H1260" s="7">
        <v>1.358088</v>
      </c>
    </row>
    <row r="1261" spans="1:8" x14ac:dyDescent="0.3">
      <c r="A1261" s="2">
        <v>45555.958333333299</v>
      </c>
      <c r="B1261" s="5">
        <v>-0.8</v>
      </c>
      <c r="C1261" s="5"/>
      <c r="D1261" s="5">
        <v>3.5</v>
      </c>
      <c r="E1261" s="5">
        <f t="shared" si="19"/>
        <v>1.35</v>
      </c>
      <c r="F1261" s="5"/>
      <c r="G1261" s="5">
        <v>0.5</v>
      </c>
      <c r="H1261" s="7">
        <v>1.278926</v>
      </c>
    </row>
    <row r="1262" spans="1:8" x14ac:dyDescent="0.3">
      <c r="A1262" s="2">
        <v>45556</v>
      </c>
      <c r="B1262" s="5">
        <v>2</v>
      </c>
      <c r="C1262" s="5"/>
      <c r="D1262" s="5">
        <v>2.7</v>
      </c>
      <c r="E1262" s="5">
        <f t="shared" si="19"/>
        <v>2.35</v>
      </c>
      <c r="F1262" s="5"/>
      <c r="G1262" s="5">
        <v>0.6</v>
      </c>
      <c r="H1262" s="7">
        <v>0.96836270000000002</v>
      </c>
    </row>
    <row r="1263" spans="1:8" x14ac:dyDescent="0.3">
      <c r="A1263" s="2">
        <v>45556.041666666701</v>
      </c>
      <c r="B1263" s="5">
        <v>-1.9</v>
      </c>
      <c r="C1263" s="5"/>
      <c r="D1263" s="5">
        <v>0.3</v>
      </c>
      <c r="E1263" s="5">
        <f t="shared" si="19"/>
        <v>-0.79999999999999993</v>
      </c>
      <c r="F1263" s="5"/>
      <c r="G1263" s="5">
        <v>0.6</v>
      </c>
      <c r="H1263" s="7">
        <v>1.21794483</v>
      </c>
    </row>
    <row r="1264" spans="1:8" x14ac:dyDescent="0.3">
      <c r="A1264" s="2">
        <v>45556.083333333299</v>
      </c>
      <c r="B1264" s="5">
        <v>4.0999999999999996</v>
      </c>
      <c r="C1264" s="5"/>
      <c r="D1264" s="5">
        <v>2</v>
      </c>
      <c r="E1264" s="5">
        <f t="shared" si="19"/>
        <v>3.05</v>
      </c>
      <c r="F1264" s="5"/>
      <c r="G1264" s="5">
        <v>0.7</v>
      </c>
      <c r="H1264" s="7">
        <v>0.86224897</v>
      </c>
    </row>
    <row r="1265" spans="1:8" x14ac:dyDescent="0.3">
      <c r="A1265" s="2">
        <v>45556.125</v>
      </c>
      <c r="B1265" s="5">
        <v>8.6</v>
      </c>
      <c r="C1265" s="5"/>
      <c r="D1265" s="5">
        <v>3.7</v>
      </c>
      <c r="E1265" s="5">
        <f t="shared" si="19"/>
        <v>6.15</v>
      </c>
      <c r="F1265" s="5"/>
      <c r="G1265" s="5">
        <v>0.7</v>
      </c>
      <c r="H1265" s="7">
        <v>0.75045200000000001</v>
      </c>
    </row>
    <row r="1266" spans="1:8" x14ac:dyDescent="0.3">
      <c r="A1266" s="2">
        <v>45556.166666666701</v>
      </c>
      <c r="B1266" s="5">
        <v>9.4</v>
      </c>
      <c r="C1266" s="5"/>
      <c r="D1266" s="5">
        <v>2.9</v>
      </c>
      <c r="E1266" s="5">
        <f t="shared" si="19"/>
        <v>6.15</v>
      </c>
      <c r="F1266" s="5"/>
      <c r="G1266" s="5">
        <v>1.3</v>
      </c>
      <c r="H1266" s="7">
        <v>0.65871332999999999</v>
      </c>
    </row>
    <row r="1267" spans="1:8" x14ac:dyDescent="0.3">
      <c r="A1267" s="2">
        <v>45556.208333333299</v>
      </c>
      <c r="B1267" s="5">
        <v>3.9</v>
      </c>
      <c r="C1267" s="5"/>
      <c r="D1267" s="5">
        <v>4.7</v>
      </c>
      <c r="E1267" s="5">
        <f t="shared" si="19"/>
        <v>4.3</v>
      </c>
      <c r="F1267" s="5"/>
      <c r="G1267" s="5">
        <v>0.8</v>
      </c>
      <c r="H1267" s="7">
        <v>0.31164330000000001</v>
      </c>
    </row>
    <row r="1268" spans="1:8" x14ac:dyDescent="0.3">
      <c r="A1268" s="2">
        <v>45556.25</v>
      </c>
      <c r="B1268" s="5">
        <v>-1.6</v>
      </c>
      <c r="C1268" s="5"/>
      <c r="D1268" s="5">
        <v>3.7</v>
      </c>
      <c r="E1268" s="5">
        <f t="shared" si="19"/>
        <v>1.05</v>
      </c>
      <c r="F1268" s="5"/>
      <c r="G1268" s="5">
        <v>1</v>
      </c>
      <c r="H1268" s="7">
        <v>0.45537440000000001</v>
      </c>
    </row>
    <row r="1269" spans="1:8" x14ac:dyDescent="0.3">
      <c r="A1269" s="2">
        <v>45556.291666666701</v>
      </c>
      <c r="B1269" s="5">
        <v>-21.2</v>
      </c>
      <c r="C1269" s="5"/>
      <c r="D1269" s="5">
        <v>3.9</v>
      </c>
      <c r="E1269" s="5">
        <f t="shared" si="19"/>
        <v>-8.65</v>
      </c>
      <c r="F1269" s="5"/>
      <c r="G1269" s="5">
        <v>1</v>
      </c>
      <c r="H1269" s="7">
        <v>0.81195799999999996</v>
      </c>
    </row>
    <row r="1270" spans="1:8" x14ac:dyDescent="0.3">
      <c r="A1270" s="2">
        <v>45556.333333333299</v>
      </c>
      <c r="B1270" s="5">
        <v>-26.6</v>
      </c>
      <c r="C1270" s="5"/>
      <c r="D1270" s="5">
        <v>3</v>
      </c>
      <c r="E1270" s="5">
        <f t="shared" si="19"/>
        <v>-11.8</v>
      </c>
      <c r="F1270" s="5"/>
      <c r="G1270" s="5">
        <v>1</v>
      </c>
      <c r="H1270" s="7">
        <v>1.7898073000000001</v>
      </c>
    </row>
    <row r="1271" spans="1:8" x14ac:dyDescent="0.3">
      <c r="A1271" s="2">
        <v>45556.375</v>
      </c>
      <c r="B1271" s="5">
        <v>-14.2</v>
      </c>
      <c r="C1271" s="5"/>
      <c r="D1271" s="5">
        <v>0.2</v>
      </c>
      <c r="E1271" s="5">
        <f t="shared" si="19"/>
        <v>-7</v>
      </c>
      <c r="F1271" s="5"/>
      <c r="G1271" s="5">
        <v>1.6</v>
      </c>
      <c r="H1271" s="7">
        <v>2.692571</v>
      </c>
    </row>
    <row r="1272" spans="1:8" x14ac:dyDescent="0.3">
      <c r="A1272" s="2">
        <v>45556.416666666701</v>
      </c>
      <c r="B1272" s="5">
        <v>-5</v>
      </c>
      <c r="C1272" s="5"/>
      <c r="D1272" s="5">
        <v>-1.2</v>
      </c>
      <c r="E1272" s="5">
        <f t="shared" si="19"/>
        <v>-3.1</v>
      </c>
      <c r="F1272" s="5"/>
      <c r="G1272" s="5">
        <v>1.5</v>
      </c>
      <c r="H1272" s="7">
        <v>3.1570209999999999</v>
      </c>
    </row>
    <row r="1273" spans="1:8" x14ac:dyDescent="0.3">
      <c r="A1273" s="2">
        <v>45556.458333333299</v>
      </c>
      <c r="B1273" s="5">
        <v>-3.2</v>
      </c>
      <c r="C1273" s="5"/>
      <c r="D1273" s="5">
        <v>-1.4</v>
      </c>
      <c r="E1273" s="5">
        <f t="shared" si="19"/>
        <v>-2.2999999999999998</v>
      </c>
      <c r="F1273" s="5"/>
      <c r="G1273" s="5">
        <v>1.3</v>
      </c>
      <c r="H1273" s="7">
        <v>3.433449</v>
      </c>
    </row>
    <row r="1274" spans="1:8" x14ac:dyDescent="0.3">
      <c r="A1274" s="2">
        <v>45556.5</v>
      </c>
      <c r="B1274" s="5">
        <v>5.0999999999999996</v>
      </c>
      <c r="C1274" s="5"/>
      <c r="D1274" s="5">
        <v>1.7</v>
      </c>
      <c r="E1274" s="5">
        <f t="shared" si="19"/>
        <v>3.4</v>
      </c>
      <c r="F1274" s="5"/>
      <c r="G1274" s="5">
        <v>1.3</v>
      </c>
      <c r="H1274" s="7">
        <v>3.6445907000000002</v>
      </c>
    </row>
    <row r="1275" spans="1:8" x14ac:dyDescent="0.3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19"/>
        <v>2.25</v>
      </c>
      <c r="F1275" s="5"/>
      <c r="G1275" s="5">
        <v>1.6</v>
      </c>
      <c r="H1275" s="7">
        <v>4.0964669999999996</v>
      </c>
    </row>
    <row r="1276" spans="1:8" x14ac:dyDescent="0.3">
      <c r="A1276" s="2">
        <v>45556.583333333299</v>
      </c>
      <c r="B1276" s="5">
        <v>0.5</v>
      </c>
      <c r="C1276" s="5"/>
      <c r="D1276" s="5">
        <v>3.5</v>
      </c>
      <c r="E1276" s="5">
        <f t="shared" si="19"/>
        <v>2</v>
      </c>
      <c r="F1276" s="5"/>
      <c r="G1276" s="5">
        <v>1.8</v>
      </c>
      <c r="H1276" s="7">
        <v>4.2653999999999996</v>
      </c>
    </row>
    <row r="1277" spans="1:8" x14ac:dyDescent="0.3">
      <c r="A1277" s="2">
        <v>45556.625</v>
      </c>
      <c r="B1277" s="5">
        <v>4</v>
      </c>
      <c r="C1277" s="5"/>
      <c r="D1277" s="5">
        <v>-0.4</v>
      </c>
      <c r="E1277" s="5">
        <f t="shared" si="19"/>
        <v>1.8</v>
      </c>
      <c r="F1277" s="5"/>
      <c r="G1277" s="5">
        <v>1.8</v>
      </c>
      <c r="H1277" s="7">
        <v>4.4048379999999998</v>
      </c>
    </row>
    <row r="1278" spans="1:8" x14ac:dyDescent="0.3">
      <c r="A1278" s="2">
        <v>45556.666666666701</v>
      </c>
      <c r="B1278" s="5">
        <v>12.5</v>
      </c>
      <c r="C1278" s="5"/>
      <c r="D1278" s="5">
        <v>15.7</v>
      </c>
      <c r="E1278" s="5">
        <f t="shared" si="19"/>
        <v>14.1</v>
      </c>
      <c r="F1278" s="5"/>
      <c r="G1278" s="5">
        <v>2</v>
      </c>
      <c r="H1278" s="7">
        <v>4.447133</v>
      </c>
    </row>
    <row r="1279" spans="1:8" x14ac:dyDescent="0.3">
      <c r="A1279" s="2">
        <v>45556.708333333299</v>
      </c>
      <c r="B1279" s="5">
        <v>15.7</v>
      </c>
      <c r="C1279" s="5"/>
      <c r="D1279" s="5">
        <v>4.5</v>
      </c>
      <c r="E1279" s="5">
        <f t="shared" si="19"/>
        <v>10.1</v>
      </c>
      <c r="F1279" s="5"/>
      <c r="G1279" s="5">
        <v>2.9</v>
      </c>
      <c r="H1279" s="7">
        <v>4.6772070000000001</v>
      </c>
    </row>
    <row r="1280" spans="1:8" x14ac:dyDescent="0.3">
      <c r="A1280" s="2">
        <v>45556.75</v>
      </c>
      <c r="B1280" s="5">
        <v>21</v>
      </c>
      <c r="C1280" s="5"/>
      <c r="D1280" s="5">
        <v>6</v>
      </c>
      <c r="E1280" s="5">
        <f t="shared" si="19"/>
        <v>13.5</v>
      </c>
      <c r="F1280" s="5"/>
      <c r="G1280" s="5">
        <v>2.9</v>
      </c>
      <c r="H1280" s="7">
        <v>3.8402313000000001</v>
      </c>
    </row>
    <row r="1281" spans="1:8" x14ac:dyDescent="0.3">
      <c r="A1281" s="2">
        <v>45556.791666666701</v>
      </c>
      <c r="B1281" s="5">
        <v>10.9</v>
      </c>
      <c r="C1281" s="5"/>
      <c r="D1281" s="5">
        <v>4</v>
      </c>
      <c r="E1281" s="5">
        <f t="shared" si="19"/>
        <v>7.45</v>
      </c>
      <c r="F1281" s="5"/>
      <c r="G1281" s="5">
        <v>4.5</v>
      </c>
      <c r="H1281" s="7">
        <v>4.2163079999999997</v>
      </c>
    </row>
    <row r="1282" spans="1:8" x14ac:dyDescent="0.3">
      <c r="A1282" s="2">
        <v>45556.833333333299</v>
      </c>
      <c r="B1282" s="5">
        <v>13.5</v>
      </c>
      <c r="C1282" s="5"/>
      <c r="D1282" s="5">
        <v>4</v>
      </c>
      <c r="E1282" s="5">
        <f t="shared" si="19"/>
        <v>8.75</v>
      </c>
      <c r="F1282" s="5"/>
      <c r="G1282" s="5">
        <v>5.8</v>
      </c>
      <c r="H1282" s="7">
        <v>5.3346640000000001</v>
      </c>
    </row>
    <row r="1283" spans="1:8" x14ac:dyDescent="0.3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0">AVERAGE(B1283:D1283)</f>
        <v>10.199999999999999</v>
      </c>
      <c r="F1283" s="5"/>
      <c r="G1283" s="5">
        <v>7.5</v>
      </c>
      <c r="H1283" s="7">
        <v>8.0090640000000004</v>
      </c>
    </row>
    <row r="1284" spans="1:8" x14ac:dyDescent="0.3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0"/>
        <v>8.3000000000000007</v>
      </c>
      <c r="F1284" s="5"/>
      <c r="G1284" s="5">
        <v>6.2</v>
      </c>
      <c r="H1284" s="7">
        <v>6.7169590000000001</v>
      </c>
    </row>
    <row r="1285" spans="1:8" x14ac:dyDescent="0.3">
      <c r="A1285" s="2">
        <v>45556.958333333299</v>
      </c>
      <c r="B1285" s="5">
        <v>12.5</v>
      </c>
      <c r="C1285" s="5"/>
      <c r="D1285" s="5">
        <v>5.7</v>
      </c>
      <c r="E1285" s="5">
        <f t="shared" si="20"/>
        <v>9.1</v>
      </c>
      <c r="F1285" s="5"/>
      <c r="G1285" s="5">
        <v>3.7</v>
      </c>
      <c r="H1285" s="7">
        <v>4.2653299999999996</v>
      </c>
    </row>
    <row r="1286" spans="1:8" x14ac:dyDescent="0.3">
      <c r="A1286" s="2">
        <v>45557</v>
      </c>
      <c r="B1286" s="5">
        <v>5.3</v>
      </c>
      <c r="C1286" s="5"/>
      <c r="D1286" s="5">
        <v>2.5</v>
      </c>
      <c r="E1286" s="5">
        <f t="shared" si="20"/>
        <v>3.9</v>
      </c>
      <c r="F1286" s="5"/>
      <c r="G1286" s="5">
        <v>4.0999999999999996</v>
      </c>
      <c r="H1286" s="7">
        <v>4.3593460000000004</v>
      </c>
    </row>
    <row r="1287" spans="1:8" x14ac:dyDescent="0.3">
      <c r="A1287" s="2">
        <v>45557.041666666701</v>
      </c>
      <c r="B1287" s="5">
        <v>13.9</v>
      </c>
      <c r="C1287" s="5"/>
      <c r="D1287" s="5">
        <v>1.7</v>
      </c>
      <c r="E1287" s="5">
        <f t="shared" si="20"/>
        <v>7.8</v>
      </c>
      <c r="F1287" s="5"/>
      <c r="G1287" s="5">
        <v>4.8</v>
      </c>
      <c r="H1287" s="7">
        <v>5.3203193000000004</v>
      </c>
    </row>
    <row r="1288" spans="1:8" x14ac:dyDescent="0.3">
      <c r="A1288" s="2">
        <v>45557.083333333299</v>
      </c>
      <c r="B1288" s="5">
        <v>5.8</v>
      </c>
      <c r="C1288" s="5"/>
      <c r="D1288" s="5">
        <v>6.7</v>
      </c>
      <c r="E1288" s="5">
        <f t="shared" si="20"/>
        <v>6.25</v>
      </c>
      <c r="F1288" s="5"/>
      <c r="G1288" s="5">
        <v>3.1</v>
      </c>
      <c r="H1288" s="7">
        <v>3.5180965999999998</v>
      </c>
    </row>
    <row r="1289" spans="1:8" x14ac:dyDescent="0.3">
      <c r="A1289" s="2">
        <v>45557.125</v>
      </c>
      <c r="B1289" s="5">
        <v>-0.6</v>
      </c>
      <c r="C1289" s="5"/>
      <c r="D1289" s="5">
        <v>4.4000000000000004</v>
      </c>
      <c r="E1289" s="5">
        <f t="shared" si="20"/>
        <v>1.9000000000000001</v>
      </c>
      <c r="F1289" s="5"/>
      <c r="G1289" s="5">
        <v>2.2000000000000002</v>
      </c>
      <c r="H1289" s="7">
        <v>2.2150666999999999</v>
      </c>
    </row>
    <row r="1290" spans="1:8" x14ac:dyDescent="0.3">
      <c r="A1290" s="2">
        <v>45557.166666666701</v>
      </c>
      <c r="B1290" s="5">
        <v>-1.8</v>
      </c>
      <c r="C1290" s="5"/>
      <c r="D1290" s="5">
        <v>2.5</v>
      </c>
      <c r="E1290" s="5">
        <f t="shared" si="20"/>
        <v>0.35</v>
      </c>
      <c r="F1290" s="5"/>
      <c r="G1290" s="5">
        <v>2.2999999999999998</v>
      </c>
      <c r="H1290" s="7">
        <v>2.4885887000000002</v>
      </c>
    </row>
    <row r="1291" spans="1:8" x14ac:dyDescent="0.3">
      <c r="A1291" s="2">
        <v>45557.208333333299</v>
      </c>
      <c r="B1291" s="5">
        <v>-2.5</v>
      </c>
      <c r="C1291" s="5"/>
      <c r="D1291" s="5">
        <v>3.7</v>
      </c>
      <c r="E1291" s="5">
        <f t="shared" si="20"/>
        <v>0.60000000000000009</v>
      </c>
      <c r="F1291" s="5"/>
      <c r="G1291" s="5">
        <v>2.1</v>
      </c>
      <c r="H1291" s="7">
        <v>2.2825920000000002</v>
      </c>
    </row>
    <row r="1292" spans="1:8" x14ac:dyDescent="0.3">
      <c r="A1292" s="2">
        <v>45557.25</v>
      </c>
      <c r="B1292" s="5">
        <v>0.1</v>
      </c>
      <c r="C1292" s="5"/>
      <c r="D1292" s="5">
        <v>-1</v>
      </c>
      <c r="E1292" s="5">
        <f t="shared" si="20"/>
        <v>-0.45</v>
      </c>
      <c r="F1292" s="5"/>
      <c r="G1292" s="5">
        <v>2.2999999999999998</v>
      </c>
      <c r="H1292" s="7">
        <v>2.5608067000000001</v>
      </c>
    </row>
    <row r="1293" spans="1:8" x14ac:dyDescent="0.3">
      <c r="A1293" s="2">
        <v>45557.291666666701</v>
      </c>
      <c r="B1293" s="5">
        <v>-14.9</v>
      </c>
      <c r="C1293" s="5"/>
      <c r="D1293" s="5">
        <v>10</v>
      </c>
      <c r="E1293" s="5">
        <f t="shared" si="20"/>
        <v>-2.4500000000000002</v>
      </c>
      <c r="F1293" s="5"/>
      <c r="G1293" s="5">
        <v>2.6</v>
      </c>
      <c r="H1293" s="7">
        <v>3.4590580000000002</v>
      </c>
    </row>
    <row r="1294" spans="1:8" x14ac:dyDescent="0.3">
      <c r="A1294" s="2">
        <v>45557.333333333299</v>
      </c>
      <c r="B1294" s="5">
        <v>-22</v>
      </c>
      <c r="C1294" s="5"/>
      <c r="D1294" s="5">
        <v>6.4</v>
      </c>
      <c r="E1294" s="5">
        <f t="shared" si="20"/>
        <v>-7.8</v>
      </c>
      <c r="F1294" s="5"/>
      <c r="G1294" s="5">
        <v>4.5</v>
      </c>
      <c r="H1294" s="7">
        <v>4.4732200000000004</v>
      </c>
    </row>
    <row r="1295" spans="1:8" x14ac:dyDescent="0.3">
      <c r="A1295" s="2">
        <v>45557.375</v>
      </c>
      <c r="B1295" s="5">
        <v>-18.5</v>
      </c>
      <c r="C1295" s="5"/>
      <c r="D1295" s="5">
        <v>7.4</v>
      </c>
      <c r="E1295" s="5">
        <f t="shared" si="20"/>
        <v>-5.55</v>
      </c>
      <c r="F1295" s="5"/>
      <c r="G1295" s="5">
        <v>4.8</v>
      </c>
      <c r="H1295" s="7">
        <v>4.9512080000000003</v>
      </c>
    </row>
    <row r="1296" spans="1:8" x14ac:dyDescent="0.3">
      <c r="A1296" s="2">
        <v>45557.416666666701</v>
      </c>
      <c r="B1296" s="5">
        <v>-5</v>
      </c>
      <c r="C1296" s="5"/>
      <c r="D1296" s="5">
        <v>6.5</v>
      </c>
      <c r="E1296" s="5">
        <f t="shared" si="20"/>
        <v>0.75</v>
      </c>
      <c r="F1296" s="5"/>
      <c r="G1296" s="5">
        <v>4.8</v>
      </c>
      <c r="H1296" s="7">
        <v>5.1241139999999996</v>
      </c>
    </row>
    <row r="1297" spans="1:8" x14ac:dyDescent="0.3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0"/>
        <v>3.1499999999999995</v>
      </c>
      <c r="F1297" s="5"/>
      <c r="G1297" s="5">
        <v>3.3</v>
      </c>
      <c r="H1297" s="7">
        <v>4.7687530000000002</v>
      </c>
    </row>
    <row r="1298" spans="1:8" x14ac:dyDescent="0.3">
      <c r="A1298" s="2">
        <v>45557.5</v>
      </c>
      <c r="B1298" s="5">
        <v>0</v>
      </c>
      <c r="C1298" s="5"/>
      <c r="D1298" s="5">
        <v>5.7</v>
      </c>
      <c r="E1298" s="5">
        <f t="shared" si="20"/>
        <v>2.85</v>
      </c>
      <c r="F1298" s="5"/>
      <c r="G1298" s="5">
        <v>2.8</v>
      </c>
      <c r="H1298" s="7">
        <v>4.6439190000000004</v>
      </c>
    </row>
    <row r="1299" spans="1:8" x14ac:dyDescent="0.3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0"/>
        <v>1.9000000000000001</v>
      </c>
      <c r="F1299" s="5"/>
      <c r="G1299" s="5">
        <v>2.2000000000000002</v>
      </c>
      <c r="H1299" s="7">
        <v>4.5469270000000002</v>
      </c>
    </row>
    <row r="1300" spans="1:8" x14ac:dyDescent="0.3">
      <c r="A1300" s="2">
        <v>45557.583333333299</v>
      </c>
      <c r="B1300" s="5">
        <v>7.4</v>
      </c>
      <c r="C1300" s="5"/>
      <c r="D1300" s="5">
        <v>4</v>
      </c>
      <c r="E1300" s="5">
        <f t="shared" si="20"/>
        <v>5.7</v>
      </c>
      <c r="F1300" s="5"/>
      <c r="G1300" s="5">
        <v>1.9</v>
      </c>
      <c r="H1300" s="7">
        <v>4.380217</v>
      </c>
    </row>
    <row r="1301" spans="1:8" x14ac:dyDescent="0.3">
      <c r="A1301" s="2">
        <v>45557.625</v>
      </c>
      <c r="B1301" s="5">
        <v>14.1</v>
      </c>
      <c r="C1301" s="5"/>
      <c r="D1301" s="5">
        <v>3.5</v>
      </c>
      <c r="E1301" s="5">
        <f t="shared" si="20"/>
        <v>8.8000000000000007</v>
      </c>
      <c r="F1301" s="5"/>
      <c r="G1301" s="5">
        <v>1.6</v>
      </c>
      <c r="H1301" s="7">
        <v>4.2232349999999999</v>
      </c>
    </row>
    <row r="1302" spans="1:8" x14ac:dyDescent="0.3">
      <c r="A1302" s="2">
        <v>45557.666666666701</v>
      </c>
      <c r="B1302" s="5">
        <v>8.4</v>
      </c>
      <c r="C1302" s="5"/>
      <c r="D1302" s="5">
        <v>1.5</v>
      </c>
      <c r="E1302" s="5">
        <f t="shared" si="20"/>
        <v>4.95</v>
      </c>
      <c r="F1302" s="5"/>
      <c r="G1302" s="5">
        <v>1.1000000000000001</v>
      </c>
      <c r="H1302" s="7">
        <v>3.740307</v>
      </c>
    </row>
    <row r="1303" spans="1:8" x14ac:dyDescent="0.3">
      <c r="A1303" s="2">
        <v>45557.708333333299</v>
      </c>
      <c r="B1303" s="5">
        <v>9.5</v>
      </c>
      <c r="C1303" s="5"/>
      <c r="D1303" s="5">
        <v>8.4</v>
      </c>
      <c r="E1303" s="5">
        <f t="shared" si="20"/>
        <v>8.9499999999999993</v>
      </c>
      <c r="F1303" s="5"/>
      <c r="G1303" s="5">
        <v>1.7</v>
      </c>
      <c r="H1303" s="7">
        <v>4.105505</v>
      </c>
    </row>
    <row r="1304" spans="1:8" x14ac:dyDescent="0.3">
      <c r="A1304" s="2">
        <v>45557.75</v>
      </c>
      <c r="B1304" s="5">
        <v>10.1</v>
      </c>
      <c r="C1304" s="5"/>
      <c r="D1304" s="5">
        <v>6</v>
      </c>
      <c r="E1304" s="5">
        <f t="shared" si="20"/>
        <v>8.0500000000000007</v>
      </c>
      <c r="F1304" s="5"/>
      <c r="G1304" s="5">
        <v>1.4</v>
      </c>
      <c r="H1304" s="7">
        <v>3.4717389999999999</v>
      </c>
    </row>
    <row r="1305" spans="1:8" x14ac:dyDescent="0.3">
      <c r="A1305" s="2">
        <v>45557.791666666701</v>
      </c>
      <c r="B1305" s="5">
        <v>9.4</v>
      </c>
      <c r="C1305" s="5"/>
      <c r="D1305" s="5">
        <v>2.7</v>
      </c>
      <c r="E1305" s="5">
        <f t="shared" si="20"/>
        <v>6.0500000000000007</v>
      </c>
      <c r="F1305" s="5"/>
      <c r="G1305" s="5">
        <v>1.8</v>
      </c>
      <c r="H1305" s="7">
        <v>3.4930020700000002</v>
      </c>
    </row>
    <row r="1306" spans="1:8" x14ac:dyDescent="0.3">
      <c r="A1306" s="2">
        <v>45557.833333333299</v>
      </c>
      <c r="B1306" s="5">
        <v>4.2</v>
      </c>
      <c r="C1306" s="5"/>
      <c r="D1306" s="5">
        <v>0.7</v>
      </c>
      <c r="E1306" s="5">
        <f t="shared" si="20"/>
        <v>2.4500000000000002</v>
      </c>
      <c r="F1306" s="5"/>
      <c r="G1306" s="5">
        <v>2</v>
      </c>
      <c r="H1306" s="7">
        <v>3.5700433299999998</v>
      </c>
    </row>
    <row r="1307" spans="1:8" x14ac:dyDescent="0.3">
      <c r="A1307" s="2">
        <v>45557.875</v>
      </c>
      <c r="B1307" s="5">
        <v>4.0999999999999996</v>
      </c>
      <c r="C1307" s="5"/>
      <c r="D1307" s="5">
        <v>0</v>
      </c>
      <c r="E1307" s="5">
        <f t="shared" si="20"/>
        <v>2.0499999999999998</v>
      </c>
      <c r="F1307" s="5"/>
      <c r="G1307" s="5">
        <v>2.2000000000000002</v>
      </c>
      <c r="H1307" s="7">
        <v>3.417681</v>
      </c>
    </row>
    <row r="1308" spans="1:8" x14ac:dyDescent="0.3">
      <c r="A1308" s="2">
        <v>45557.916666666701</v>
      </c>
      <c r="B1308" s="5">
        <v>1.8</v>
      </c>
      <c r="C1308" s="5"/>
      <c r="D1308" s="5">
        <v>0</v>
      </c>
      <c r="E1308" s="5">
        <f t="shared" si="20"/>
        <v>0.9</v>
      </c>
      <c r="F1308" s="5"/>
      <c r="G1308" s="5">
        <v>2.4</v>
      </c>
      <c r="H1308" s="7">
        <v>3.397643</v>
      </c>
    </row>
    <row r="1309" spans="1:8" x14ac:dyDescent="0.3">
      <c r="A1309" s="2">
        <v>45557.958333333299</v>
      </c>
      <c r="B1309" s="5">
        <v>5.6</v>
      </c>
      <c r="C1309" s="5"/>
      <c r="D1309" s="5">
        <v>0.2</v>
      </c>
      <c r="E1309" s="5">
        <f t="shared" si="20"/>
        <v>2.9</v>
      </c>
      <c r="F1309" s="5"/>
      <c r="G1309" s="5">
        <v>2</v>
      </c>
      <c r="H1309" s="7">
        <v>2.9533070000000001</v>
      </c>
    </row>
    <row r="1310" spans="1:8" x14ac:dyDescent="0.3">
      <c r="A1310" s="2">
        <v>45558</v>
      </c>
      <c r="B1310" s="5">
        <v>-0.3</v>
      </c>
      <c r="C1310" s="5"/>
      <c r="D1310" s="5">
        <v>3.5</v>
      </c>
      <c r="E1310" s="5">
        <f t="shared" si="20"/>
        <v>1.6</v>
      </c>
      <c r="F1310" s="5"/>
      <c r="G1310" s="5">
        <v>2</v>
      </c>
      <c r="H1310" s="7">
        <v>2.9087149999999999</v>
      </c>
    </row>
    <row r="1311" spans="1:8" x14ac:dyDescent="0.3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0"/>
        <v>4.4000000000000004</v>
      </c>
      <c r="F1311" s="5"/>
      <c r="G1311" s="5">
        <v>1.7</v>
      </c>
      <c r="H1311" s="7">
        <v>2.982348</v>
      </c>
    </row>
    <row r="1312" spans="1:8" x14ac:dyDescent="0.3">
      <c r="A1312" s="2">
        <v>45558.083333333299</v>
      </c>
      <c r="B1312" s="5">
        <v>5.3</v>
      </c>
      <c r="C1312" s="5"/>
      <c r="D1312" s="5">
        <v>6.7</v>
      </c>
      <c r="E1312" s="5">
        <f t="shared" si="20"/>
        <v>6</v>
      </c>
      <c r="F1312" s="5"/>
      <c r="G1312" s="5">
        <v>1.5</v>
      </c>
      <c r="H1312" s="7">
        <v>2.7621690000000001</v>
      </c>
    </row>
    <row r="1313" spans="1:8" x14ac:dyDescent="0.3">
      <c r="A1313" s="2">
        <v>45558.125</v>
      </c>
      <c r="B1313" s="5">
        <v>2.2000000000000002</v>
      </c>
      <c r="C1313" s="5"/>
      <c r="D1313" s="5">
        <v>5.2</v>
      </c>
      <c r="E1313" s="5">
        <f t="shared" si="20"/>
        <v>3.7</v>
      </c>
      <c r="F1313" s="5"/>
      <c r="G1313" s="5">
        <v>1.6</v>
      </c>
      <c r="H1313" s="7">
        <v>2.6268940000000001</v>
      </c>
    </row>
    <row r="1314" spans="1:8" x14ac:dyDescent="0.3">
      <c r="A1314" s="2">
        <v>45558.166666666701</v>
      </c>
      <c r="B1314" s="5">
        <v>0.4</v>
      </c>
      <c r="C1314" s="5"/>
      <c r="D1314" s="5">
        <v>1.5</v>
      </c>
      <c r="E1314" s="5">
        <f t="shared" si="20"/>
        <v>0.95</v>
      </c>
      <c r="F1314" s="5"/>
      <c r="G1314" s="5">
        <v>2.1</v>
      </c>
      <c r="H1314" s="7">
        <v>2.8064339999999999</v>
      </c>
    </row>
    <row r="1315" spans="1:8" x14ac:dyDescent="0.3">
      <c r="A1315" s="2">
        <v>45558.208333333299</v>
      </c>
      <c r="B1315" s="5">
        <v>-1.6</v>
      </c>
      <c r="C1315" s="5"/>
      <c r="D1315" s="5">
        <v>5.7</v>
      </c>
      <c r="E1315" s="5">
        <f t="shared" si="20"/>
        <v>2.0499999999999998</v>
      </c>
      <c r="F1315" s="5"/>
      <c r="G1315" s="5">
        <v>2.9</v>
      </c>
      <c r="H1315" s="7">
        <v>3.3853759999999999</v>
      </c>
    </row>
    <row r="1316" spans="1:8" x14ac:dyDescent="0.3">
      <c r="A1316" s="2">
        <v>45558.25</v>
      </c>
      <c r="B1316" s="5">
        <v>8.8000000000000007</v>
      </c>
      <c r="C1316" s="5"/>
      <c r="D1316" s="5">
        <v>4.7</v>
      </c>
      <c r="E1316" s="5">
        <f t="shared" si="20"/>
        <v>6.75</v>
      </c>
      <c r="F1316" s="5"/>
      <c r="G1316" s="5">
        <v>2.5</v>
      </c>
      <c r="H1316" s="7">
        <v>2.6075089999999999</v>
      </c>
    </row>
    <row r="1317" spans="1:8" x14ac:dyDescent="0.3">
      <c r="A1317" s="2">
        <v>45558.291666666701</v>
      </c>
      <c r="B1317" s="5">
        <v>4.5</v>
      </c>
      <c r="C1317" s="5"/>
      <c r="D1317" s="5">
        <v>3.5</v>
      </c>
      <c r="E1317" s="5">
        <f t="shared" si="20"/>
        <v>4</v>
      </c>
      <c r="F1317" s="5"/>
      <c r="G1317" s="5">
        <v>2.6</v>
      </c>
      <c r="H1317" s="7">
        <v>2.7037369999999998</v>
      </c>
    </row>
    <row r="1318" spans="1:8" x14ac:dyDescent="0.3">
      <c r="A1318" s="2">
        <v>45558.333333333299</v>
      </c>
      <c r="B1318" s="5">
        <v>-4.3</v>
      </c>
      <c r="C1318" s="5"/>
      <c r="D1318" s="5">
        <v>10.8</v>
      </c>
      <c r="E1318" s="5">
        <f t="shared" si="20"/>
        <v>3.2500000000000004</v>
      </c>
      <c r="F1318" s="5"/>
      <c r="G1318" s="5">
        <v>3.1</v>
      </c>
      <c r="H1318" s="7">
        <v>3.7791130000000002</v>
      </c>
    </row>
    <row r="1319" spans="1:8" x14ac:dyDescent="0.3">
      <c r="A1319" s="2">
        <v>45558.375</v>
      </c>
      <c r="B1319" s="5">
        <v>-7.3</v>
      </c>
      <c r="C1319" s="5"/>
      <c r="D1319" s="5">
        <v>7.2</v>
      </c>
      <c r="E1319" s="5">
        <f t="shared" si="20"/>
        <v>-4.9999999999999822E-2</v>
      </c>
      <c r="F1319" s="5"/>
      <c r="G1319" s="5">
        <v>2.9</v>
      </c>
      <c r="H1319" s="7">
        <v>4.469252</v>
      </c>
    </row>
    <row r="1320" spans="1:8" x14ac:dyDescent="0.3">
      <c r="A1320" s="2">
        <v>45558.416666666701</v>
      </c>
      <c r="B1320" s="5">
        <v>-3.8</v>
      </c>
      <c r="C1320" s="5"/>
      <c r="D1320" s="5">
        <v>7.7</v>
      </c>
      <c r="E1320" s="5">
        <f t="shared" si="20"/>
        <v>1.9500000000000002</v>
      </c>
      <c r="F1320" s="5"/>
      <c r="G1320" s="5">
        <v>3.2</v>
      </c>
      <c r="H1320" s="7">
        <v>5.4532413000000002</v>
      </c>
    </row>
    <row r="1321" spans="1:8" x14ac:dyDescent="0.3">
      <c r="A1321" s="2">
        <v>45558.458333333299</v>
      </c>
      <c r="B1321" s="5">
        <v>-0.7</v>
      </c>
      <c r="C1321" s="5"/>
      <c r="D1321" s="5">
        <v>7.5</v>
      </c>
      <c r="E1321" s="5">
        <f t="shared" si="20"/>
        <v>3.4</v>
      </c>
      <c r="F1321" s="5"/>
      <c r="G1321" s="5">
        <v>2.9</v>
      </c>
      <c r="H1321" s="7">
        <v>5.5567507000000003</v>
      </c>
    </row>
    <row r="1322" spans="1:8" x14ac:dyDescent="0.3">
      <c r="A1322" s="2">
        <v>45558.5</v>
      </c>
      <c r="B1322" s="5">
        <v>5.7</v>
      </c>
      <c r="C1322" s="5"/>
      <c r="D1322" s="5">
        <v>3.5</v>
      </c>
      <c r="E1322" s="5">
        <f t="shared" si="20"/>
        <v>4.5999999999999996</v>
      </c>
      <c r="F1322" s="5"/>
      <c r="G1322" s="5">
        <v>1.7</v>
      </c>
      <c r="H1322" s="7">
        <v>4.0615199999999998</v>
      </c>
    </row>
    <row r="1323" spans="1:8" x14ac:dyDescent="0.3">
      <c r="A1323" s="2">
        <v>45558.541666666701</v>
      </c>
      <c r="B1323" s="5">
        <v>5.7</v>
      </c>
      <c r="C1323" s="5"/>
      <c r="D1323" s="5">
        <v>2</v>
      </c>
      <c r="E1323" s="5">
        <f t="shared" si="20"/>
        <v>3.85</v>
      </c>
      <c r="F1323" s="5"/>
      <c r="G1323" s="5">
        <v>1.2</v>
      </c>
      <c r="H1323" s="7">
        <v>3.456423</v>
      </c>
    </row>
    <row r="1324" spans="1:8" x14ac:dyDescent="0.3">
      <c r="A1324" s="2">
        <v>45558.583333333299</v>
      </c>
      <c r="B1324" s="5">
        <v>3.5</v>
      </c>
      <c r="C1324" s="5"/>
      <c r="D1324" s="5">
        <v>2.5</v>
      </c>
      <c r="E1324" s="5">
        <f t="shared" si="20"/>
        <v>3</v>
      </c>
      <c r="F1324" s="5"/>
      <c r="G1324" s="5">
        <v>1.1000000000000001</v>
      </c>
      <c r="H1324" s="7">
        <v>3.4501620000000002</v>
      </c>
    </row>
    <row r="1325" spans="1:8" x14ac:dyDescent="0.3">
      <c r="A1325" s="2">
        <v>45558.625</v>
      </c>
      <c r="B1325" s="5">
        <v>6.9</v>
      </c>
      <c r="C1325" s="5"/>
      <c r="D1325" s="5">
        <v>1</v>
      </c>
      <c r="E1325" s="5">
        <f t="shared" si="20"/>
        <v>3.95</v>
      </c>
      <c r="F1325" s="5"/>
      <c r="G1325" s="5">
        <v>1.4</v>
      </c>
      <c r="H1325" s="7">
        <v>3.3991039999999999</v>
      </c>
    </row>
    <row r="1326" spans="1:8" x14ac:dyDescent="0.3">
      <c r="A1326" s="2">
        <v>45558.666666666701</v>
      </c>
      <c r="B1326" s="5">
        <v>11.3</v>
      </c>
      <c r="C1326" s="5"/>
      <c r="D1326" s="5">
        <v>3</v>
      </c>
      <c r="E1326" s="5">
        <f t="shared" si="20"/>
        <v>7.15</v>
      </c>
      <c r="F1326" s="5"/>
      <c r="G1326" s="5">
        <v>1.3</v>
      </c>
      <c r="H1326" s="7">
        <v>3.3185980000000002</v>
      </c>
    </row>
    <row r="1327" spans="1:8" x14ac:dyDescent="0.3">
      <c r="A1327" s="2">
        <v>45558.708333333299</v>
      </c>
      <c r="B1327" s="5">
        <v>9</v>
      </c>
      <c r="C1327" s="5"/>
      <c r="D1327" s="5">
        <v>3.5</v>
      </c>
      <c r="E1327" s="5">
        <f t="shared" si="20"/>
        <v>6.25</v>
      </c>
      <c r="F1327" s="5"/>
      <c r="G1327" s="5">
        <v>1.1000000000000001</v>
      </c>
      <c r="H1327" s="7">
        <v>3.248958</v>
      </c>
    </row>
    <row r="1328" spans="1:8" x14ac:dyDescent="0.3">
      <c r="A1328" s="2">
        <v>45558.75</v>
      </c>
      <c r="B1328" s="5">
        <v>8.4</v>
      </c>
      <c r="C1328" s="5"/>
      <c r="D1328" s="5">
        <v>4.2</v>
      </c>
      <c r="E1328" s="5">
        <f t="shared" si="20"/>
        <v>6.3000000000000007</v>
      </c>
      <c r="F1328" s="5"/>
      <c r="G1328" s="5">
        <v>1.1000000000000001</v>
      </c>
      <c r="H1328" s="7">
        <v>2.9395289999999998</v>
      </c>
    </row>
    <row r="1329" spans="1:8" x14ac:dyDescent="0.3">
      <c r="A1329" s="2">
        <v>45558.791666666701</v>
      </c>
      <c r="B1329" s="5">
        <v>8.9</v>
      </c>
      <c r="C1329" s="5"/>
      <c r="D1329" s="5">
        <v>-1.4</v>
      </c>
      <c r="E1329" s="5">
        <f t="shared" si="20"/>
        <v>3.75</v>
      </c>
      <c r="F1329" s="5"/>
      <c r="G1329" s="5">
        <v>1.1000000000000001</v>
      </c>
      <c r="H1329" s="7">
        <v>2.667986</v>
      </c>
    </row>
    <row r="1330" spans="1:8" x14ac:dyDescent="0.3">
      <c r="A1330" s="2">
        <v>45558.833333333299</v>
      </c>
      <c r="B1330" s="5">
        <v>8</v>
      </c>
      <c r="C1330" s="5"/>
      <c r="D1330" s="5">
        <v>-4</v>
      </c>
      <c r="E1330" s="5">
        <f t="shared" si="20"/>
        <v>2</v>
      </c>
      <c r="F1330" s="5"/>
      <c r="G1330" s="5">
        <v>1.2</v>
      </c>
      <c r="H1330" s="7">
        <v>2.5310079999999999</v>
      </c>
    </row>
    <row r="1331" spans="1:8" x14ac:dyDescent="0.3">
      <c r="A1331" s="2">
        <v>45558.875</v>
      </c>
      <c r="B1331" s="5">
        <v>3.3</v>
      </c>
      <c r="C1331" s="5"/>
      <c r="D1331" s="5">
        <v>0</v>
      </c>
      <c r="E1331" s="5">
        <f t="shared" si="20"/>
        <v>1.65</v>
      </c>
      <c r="F1331" s="5"/>
      <c r="G1331" s="5">
        <v>1.3</v>
      </c>
      <c r="H1331" s="7">
        <v>2.3933209999999998</v>
      </c>
    </row>
    <row r="1332" spans="1:8" x14ac:dyDescent="0.3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0"/>
        <v>2.3499999999999996</v>
      </c>
      <c r="F1332" s="5"/>
      <c r="G1332" s="5">
        <v>1.3</v>
      </c>
      <c r="H1332" s="7">
        <v>2.2876026999999999</v>
      </c>
    </row>
    <row r="1333" spans="1:8" x14ac:dyDescent="0.3">
      <c r="A1333" s="2">
        <v>45558.958333333299</v>
      </c>
      <c r="B1333" s="5">
        <v>1</v>
      </c>
      <c r="C1333" s="5"/>
      <c r="D1333" s="5">
        <v>1.7</v>
      </c>
      <c r="E1333" s="5">
        <f t="shared" si="20"/>
        <v>1.35</v>
      </c>
      <c r="F1333" s="5"/>
      <c r="G1333" s="5">
        <v>1.4</v>
      </c>
      <c r="H1333" s="7">
        <v>2.0427441000000002</v>
      </c>
    </row>
    <row r="1334" spans="1:8" x14ac:dyDescent="0.3">
      <c r="A1334" s="2">
        <v>45559</v>
      </c>
      <c r="B1334" s="5">
        <v>7.4</v>
      </c>
      <c r="C1334" s="5"/>
      <c r="D1334" s="5">
        <v>-0.2</v>
      </c>
      <c r="E1334" s="5">
        <f t="shared" si="20"/>
        <v>3.6</v>
      </c>
      <c r="F1334" s="5"/>
      <c r="G1334" s="5">
        <v>1.3</v>
      </c>
      <c r="H1334" s="7">
        <v>1.9070027000000001</v>
      </c>
    </row>
    <row r="1335" spans="1:8" x14ac:dyDescent="0.3">
      <c r="A1335" s="2">
        <v>45559.041666666701</v>
      </c>
      <c r="B1335" s="5">
        <v>14.3</v>
      </c>
      <c r="C1335" s="5"/>
      <c r="D1335" s="5">
        <v>0.2</v>
      </c>
      <c r="E1335" s="5">
        <f t="shared" si="20"/>
        <v>7.25</v>
      </c>
      <c r="F1335" s="5"/>
      <c r="G1335" s="5">
        <v>1.3</v>
      </c>
      <c r="H1335" s="7">
        <v>1.4718192999999999</v>
      </c>
    </row>
    <row r="1336" spans="1:8" x14ac:dyDescent="0.3">
      <c r="A1336" s="2">
        <v>45559.083333333299</v>
      </c>
      <c r="B1336" s="5">
        <v>7.7</v>
      </c>
      <c r="C1336" s="5"/>
      <c r="D1336" s="5">
        <v>3.7</v>
      </c>
      <c r="E1336" s="5">
        <f t="shared" si="20"/>
        <v>5.7</v>
      </c>
      <c r="F1336" s="5"/>
      <c r="G1336" s="5">
        <v>1.4</v>
      </c>
      <c r="H1336" s="7">
        <v>1.2500821</v>
      </c>
    </row>
    <row r="1337" spans="1:8" x14ac:dyDescent="0.3">
      <c r="A1337" s="2">
        <v>45559.125</v>
      </c>
      <c r="B1337" s="5">
        <v>3.3</v>
      </c>
      <c r="C1337" s="5"/>
      <c r="D1337" s="5">
        <v>0.7</v>
      </c>
      <c r="E1337" s="5">
        <f t="shared" si="20"/>
        <v>2</v>
      </c>
      <c r="F1337" s="5"/>
      <c r="G1337" s="5">
        <v>1.4</v>
      </c>
      <c r="H1337" s="7">
        <v>0.91157529999999998</v>
      </c>
    </row>
    <row r="1338" spans="1:8" x14ac:dyDescent="0.3">
      <c r="A1338" s="2">
        <v>45559.166666666701</v>
      </c>
      <c r="B1338" s="5">
        <v>21.1</v>
      </c>
      <c r="C1338" s="5"/>
      <c r="D1338" s="5">
        <v>-1.2</v>
      </c>
      <c r="E1338" s="5">
        <f t="shared" si="20"/>
        <v>9.9500000000000011</v>
      </c>
      <c r="F1338" s="5"/>
      <c r="G1338" s="5">
        <v>1.7</v>
      </c>
      <c r="H1338" s="7">
        <v>0.79140529999999998</v>
      </c>
    </row>
    <row r="1339" spans="1:8" x14ac:dyDescent="0.3">
      <c r="A1339" s="2">
        <v>45559.208333333299</v>
      </c>
      <c r="B1339" s="5">
        <v>10.3</v>
      </c>
      <c r="C1339" s="5"/>
      <c r="D1339" s="5">
        <v>2.7</v>
      </c>
      <c r="E1339" s="5">
        <f t="shared" si="20"/>
        <v>6.5</v>
      </c>
      <c r="F1339" s="5"/>
      <c r="G1339" s="5">
        <v>1.8</v>
      </c>
      <c r="H1339" s="7">
        <v>0.8634347</v>
      </c>
    </row>
    <row r="1340" spans="1:8" x14ac:dyDescent="0.3">
      <c r="A1340" s="2">
        <v>45559.25</v>
      </c>
      <c r="B1340" s="5">
        <v>2.6</v>
      </c>
      <c r="C1340" s="5"/>
      <c r="D1340" s="5">
        <v>3.2</v>
      </c>
      <c r="E1340" s="5">
        <f t="shared" si="20"/>
        <v>2.9000000000000004</v>
      </c>
      <c r="F1340" s="5"/>
      <c r="G1340" s="5">
        <v>2</v>
      </c>
      <c r="H1340" s="7">
        <v>0.713812</v>
      </c>
    </row>
    <row r="1341" spans="1:8" x14ac:dyDescent="0.3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0"/>
        <v>-5.9500000000000011</v>
      </c>
      <c r="F1341" s="5"/>
      <c r="G1341" s="5">
        <v>2.2000000000000002</v>
      </c>
      <c r="H1341" s="7">
        <v>1.4238626999999999</v>
      </c>
    </row>
    <row r="1342" spans="1:8" x14ac:dyDescent="0.3">
      <c r="A1342" s="2">
        <v>45559.333333333299</v>
      </c>
      <c r="B1342" s="5">
        <v>-12.6</v>
      </c>
      <c r="C1342" s="5"/>
      <c r="D1342" s="5">
        <v>4.5</v>
      </c>
      <c r="E1342" s="5">
        <f t="shared" si="20"/>
        <v>-4.05</v>
      </c>
      <c r="F1342" s="5"/>
      <c r="G1342" s="5">
        <v>3.4</v>
      </c>
      <c r="H1342" s="7">
        <v>3.1245129999999999</v>
      </c>
    </row>
    <row r="1343" spans="1:8" x14ac:dyDescent="0.3">
      <c r="A1343" s="2">
        <v>45559.375</v>
      </c>
      <c r="B1343" s="5">
        <v>-0.7</v>
      </c>
      <c r="C1343" s="5"/>
      <c r="D1343" s="5">
        <v>2.5</v>
      </c>
      <c r="E1343" s="5">
        <f t="shared" si="20"/>
        <v>0.9</v>
      </c>
      <c r="F1343" s="5"/>
      <c r="G1343" s="5">
        <v>2.8</v>
      </c>
      <c r="H1343" s="7">
        <v>3.3023370000000001</v>
      </c>
    </row>
    <row r="1344" spans="1:8" x14ac:dyDescent="0.3">
      <c r="A1344" s="2">
        <v>45559.416666666701</v>
      </c>
      <c r="B1344" s="5">
        <v>-7.4</v>
      </c>
      <c r="C1344" s="5"/>
      <c r="D1344" s="5">
        <v>3</v>
      </c>
      <c r="E1344" s="5">
        <f t="shared" si="20"/>
        <v>-2.2000000000000002</v>
      </c>
      <c r="F1344" s="5"/>
      <c r="G1344" s="5">
        <v>2</v>
      </c>
      <c r="H1344" s="7">
        <v>3.1373289999999998</v>
      </c>
    </row>
    <row r="1345" spans="1:8" x14ac:dyDescent="0.3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0"/>
        <v>4.4000000000000004</v>
      </c>
      <c r="F1345" s="5"/>
      <c r="G1345" s="5">
        <v>1.8</v>
      </c>
      <c r="H1345" s="7">
        <v>3.3352590000000002</v>
      </c>
    </row>
    <row r="1346" spans="1:8" x14ac:dyDescent="0.3">
      <c r="A1346" s="2">
        <v>45559.5</v>
      </c>
      <c r="B1346" s="5">
        <v>12.3</v>
      </c>
      <c r="C1346" s="5"/>
      <c r="D1346" s="5">
        <v>3.7</v>
      </c>
      <c r="E1346" s="5">
        <f t="shared" si="20"/>
        <v>8</v>
      </c>
      <c r="F1346" s="5"/>
      <c r="G1346" s="5">
        <v>1.9</v>
      </c>
      <c r="H1346" s="7">
        <v>3.4450750000000001</v>
      </c>
    </row>
    <row r="1347" spans="1:8" x14ac:dyDescent="0.3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1">AVERAGE(B1347:D1347)</f>
        <v>2.75</v>
      </c>
      <c r="F1347" s="5"/>
      <c r="G1347" s="5">
        <v>1.7</v>
      </c>
      <c r="H1347" s="7">
        <v>3.5074360000000002</v>
      </c>
    </row>
    <row r="1348" spans="1:8" x14ac:dyDescent="0.3">
      <c r="A1348" s="2">
        <v>45559.583333333299</v>
      </c>
      <c r="B1348" s="5">
        <v>-0.9</v>
      </c>
      <c r="C1348" s="5"/>
      <c r="D1348" s="5">
        <v>3</v>
      </c>
      <c r="E1348" s="5">
        <f t="shared" si="21"/>
        <v>1.05</v>
      </c>
      <c r="F1348" s="5"/>
      <c r="G1348" s="5">
        <v>1.8</v>
      </c>
      <c r="H1348" s="7">
        <v>3.591186</v>
      </c>
    </row>
    <row r="1349" spans="1:8" x14ac:dyDescent="0.3">
      <c r="A1349" s="2">
        <v>45559.625</v>
      </c>
      <c r="B1349" s="5">
        <v>5.7</v>
      </c>
      <c r="C1349" s="5"/>
      <c r="D1349" s="5">
        <v>0.3</v>
      </c>
      <c r="E1349" s="5">
        <f t="shared" si="21"/>
        <v>3</v>
      </c>
      <c r="F1349" s="5"/>
      <c r="G1349" s="5">
        <v>2.1</v>
      </c>
      <c r="H1349" s="7">
        <v>3.7345299999999999</v>
      </c>
    </row>
    <row r="1350" spans="1:8" x14ac:dyDescent="0.3">
      <c r="A1350" s="2">
        <v>45559.666666666701</v>
      </c>
      <c r="B1350" s="5">
        <v>10.3</v>
      </c>
      <c r="C1350" s="5"/>
      <c r="D1350" s="5">
        <v>1</v>
      </c>
      <c r="E1350" s="5">
        <f t="shared" si="21"/>
        <v>5.65</v>
      </c>
      <c r="F1350" s="5"/>
      <c r="G1350" s="5">
        <v>2.2000000000000002</v>
      </c>
      <c r="H1350" s="7">
        <v>3.7977069999999999</v>
      </c>
    </row>
    <row r="1351" spans="1:8" x14ac:dyDescent="0.3">
      <c r="A1351" s="2">
        <v>45559.708333333299</v>
      </c>
      <c r="B1351" s="5">
        <v>7.2</v>
      </c>
      <c r="C1351" s="5"/>
      <c r="D1351" s="5">
        <v>3.5</v>
      </c>
      <c r="E1351" s="5">
        <f t="shared" si="21"/>
        <v>5.35</v>
      </c>
      <c r="F1351" s="5"/>
      <c r="G1351" s="5">
        <v>2.2000000000000002</v>
      </c>
      <c r="H1351" s="7">
        <v>4.0474439999999996</v>
      </c>
    </row>
    <row r="1352" spans="1:8" x14ac:dyDescent="0.3">
      <c r="A1352" s="2">
        <v>45559.75</v>
      </c>
      <c r="B1352" s="5">
        <v>21.4</v>
      </c>
      <c r="C1352" s="5"/>
      <c r="D1352" s="5">
        <v>6</v>
      </c>
      <c r="E1352" s="5">
        <f t="shared" si="21"/>
        <v>13.7</v>
      </c>
      <c r="F1352" s="5"/>
      <c r="G1352" s="5">
        <v>3.9</v>
      </c>
      <c r="H1352" s="7">
        <v>4.0111610000000004</v>
      </c>
    </row>
    <row r="1353" spans="1:8" x14ac:dyDescent="0.3">
      <c r="A1353" s="2">
        <v>45559.791666666701</v>
      </c>
      <c r="B1353" s="5">
        <v>21.4</v>
      </c>
      <c r="C1353" s="5"/>
      <c r="D1353" s="5">
        <v>4.5</v>
      </c>
      <c r="E1353" s="5">
        <f t="shared" si="21"/>
        <v>12.95</v>
      </c>
      <c r="F1353" s="5"/>
      <c r="G1353" s="5">
        <v>3.9</v>
      </c>
      <c r="H1353" s="7">
        <v>3.2284221</v>
      </c>
    </row>
    <row r="1354" spans="1:8" x14ac:dyDescent="0.3">
      <c r="A1354" s="2">
        <v>45559.833333333299</v>
      </c>
      <c r="B1354" s="5">
        <v>16.399999999999999</v>
      </c>
      <c r="C1354" s="5"/>
      <c r="D1354" s="5">
        <v>2</v>
      </c>
      <c r="E1354" s="5">
        <f t="shared" si="21"/>
        <v>9.1999999999999993</v>
      </c>
      <c r="F1354" s="5"/>
      <c r="G1354" s="5">
        <v>3.7</v>
      </c>
      <c r="H1354" s="7">
        <v>2.7305579999999998</v>
      </c>
    </row>
    <row r="1355" spans="1:8" x14ac:dyDescent="0.3">
      <c r="A1355" s="2">
        <v>45559.875</v>
      </c>
      <c r="B1355" s="5">
        <v>4.4000000000000004</v>
      </c>
      <c r="C1355" s="5"/>
      <c r="D1355" s="5">
        <v>1</v>
      </c>
      <c r="E1355" s="5">
        <f t="shared" si="21"/>
        <v>2.7</v>
      </c>
      <c r="F1355" s="5"/>
      <c r="G1355" s="5">
        <v>3.6</v>
      </c>
      <c r="H1355" s="7">
        <v>2.7505153</v>
      </c>
    </row>
    <row r="1356" spans="1:8" x14ac:dyDescent="0.3">
      <c r="A1356" s="2">
        <v>45559.916666666701</v>
      </c>
      <c r="B1356" s="5">
        <v>-3.5</v>
      </c>
      <c r="C1356" s="5"/>
      <c r="D1356" s="5">
        <v>1.5</v>
      </c>
      <c r="E1356" s="5">
        <f t="shared" si="21"/>
        <v>-1</v>
      </c>
      <c r="F1356" s="5"/>
      <c r="G1356" s="5">
        <v>3.3</v>
      </c>
      <c r="H1356" s="7">
        <v>2.3515259999999998</v>
      </c>
    </row>
    <row r="1357" spans="1:8" x14ac:dyDescent="0.3">
      <c r="A1357" s="2">
        <v>45559.958333333299</v>
      </c>
      <c r="B1357" s="5">
        <v>-1.5</v>
      </c>
      <c r="C1357" s="5"/>
      <c r="D1357" s="5">
        <v>0.7</v>
      </c>
      <c r="E1357" s="5">
        <f t="shared" si="21"/>
        <v>-0.4</v>
      </c>
      <c r="F1357" s="5"/>
      <c r="G1357" s="5">
        <v>3.4</v>
      </c>
      <c r="H1357" s="7">
        <v>2.1838993000000002</v>
      </c>
    </row>
    <row r="1358" spans="1:8" x14ac:dyDescent="0.3">
      <c r="A1358" s="2">
        <v>45560</v>
      </c>
      <c r="B1358" s="5">
        <v>5.5</v>
      </c>
      <c r="C1358" s="5"/>
      <c r="D1358" s="5">
        <v>1</v>
      </c>
      <c r="E1358" s="5">
        <f t="shared" si="21"/>
        <v>3.25</v>
      </c>
      <c r="F1358" s="5"/>
      <c r="G1358" s="5">
        <v>3.1</v>
      </c>
      <c r="H1358" s="7">
        <v>1.9091340000000001</v>
      </c>
    </row>
    <row r="1359" spans="1:8" x14ac:dyDescent="0.3">
      <c r="A1359" s="2">
        <v>45560.041666666701</v>
      </c>
      <c r="B1359" s="5">
        <v>-1.8</v>
      </c>
      <c r="C1359" s="5"/>
      <c r="D1359" s="5">
        <v>0.2</v>
      </c>
      <c r="E1359" s="5">
        <f t="shared" si="21"/>
        <v>-0.8</v>
      </c>
      <c r="F1359" s="5"/>
      <c r="G1359" s="5">
        <v>2.4</v>
      </c>
      <c r="H1359" s="7">
        <v>1.61199</v>
      </c>
    </row>
    <row r="1360" spans="1:8" x14ac:dyDescent="0.3">
      <c r="A1360" s="2">
        <v>45560.083333333299</v>
      </c>
      <c r="B1360" s="5">
        <v>0.2</v>
      </c>
      <c r="C1360" s="5"/>
      <c r="D1360" s="5">
        <v>0.5</v>
      </c>
      <c r="E1360" s="5">
        <f t="shared" si="21"/>
        <v>0.35</v>
      </c>
      <c r="F1360" s="5"/>
      <c r="G1360" s="5">
        <v>2.2000000000000002</v>
      </c>
      <c r="H1360" s="7">
        <v>1.3960414000000001</v>
      </c>
    </row>
    <row r="1361" spans="1:8" x14ac:dyDescent="0.3">
      <c r="A1361" s="2">
        <v>45560.125</v>
      </c>
      <c r="B1361" s="5">
        <v>5.3</v>
      </c>
      <c r="C1361" s="5"/>
      <c r="D1361" s="5">
        <v>-0.2</v>
      </c>
      <c r="E1361" s="5">
        <f t="shared" si="21"/>
        <v>2.5499999999999998</v>
      </c>
      <c r="F1361" s="5"/>
      <c r="G1361" s="5">
        <v>2.2999999999999998</v>
      </c>
      <c r="H1361" s="7">
        <v>1.4781093000000001</v>
      </c>
    </row>
    <row r="1362" spans="1:8" x14ac:dyDescent="0.3">
      <c r="A1362" s="2">
        <v>45560.166666666701</v>
      </c>
      <c r="B1362" s="5">
        <v>7</v>
      </c>
      <c r="C1362" s="5"/>
      <c r="D1362" s="5">
        <v>-1.4</v>
      </c>
      <c r="E1362" s="5">
        <f t="shared" si="21"/>
        <v>2.8</v>
      </c>
      <c r="F1362" s="5"/>
      <c r="G1362" s="5">
        <v>2.2000000000000002</v>
      </c>
      <c r="H1362" s="7">
        <v>1.3672287000000001</v>
      </c>
    </row>
    <row r="1363" spans="1:8" x14ac:dyDescent="0.3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1"/>
        <v>2.5499999999999998</v>
      </c>
      <c r="F1363" s="5"/>
      <c r="G1363" s="5">
        <v>3.2</v>
      </c>
      <c r="H1363" s="7">
        <v>1.629262</v>
      </c>
    </row>
    <row r="1364" spans="1:8" x14ac:dyDescent="0.3">
      <c r="A1364" s="2">
        <v>45560.25</v>
      </c>
      <c r="B1364" s="5">
        <v>3.7</v>
      </c>
      <c r="C1364" s="5"/>
      <c r="D1364" s="5">
        <v>-0.4</v>
      </c>
      <c r="E1364" s="5">
        <f t="shared" si="21"/>
        <v>1.6500000000000001</v>
      </c>
      <c r="F1364" s="5"/>
      <c r="G1364" s="5">
        <v>2.9</v>
      </c>
      <c r="H1364" s="7">
        <v>2.0064259999999998</v>
      </c>
    </row>
    <row r="1365" spans="1:8" x14ac:dyDescent="0.3">
      <c r="A1365" s="2">
        <v>45560.291666666701</v>
      </c>
      <c r="B1365" s="5">
        <v>-22.5</v>
      </c>
      <c r="C1365" s="5"/>
      <c r="D1365" s="5">
        <v>3.7</v>
      </c>
      <c r="E1365" s="5">
        <f t="shared" si="21"/>
        <v>-9.4</v>
      </c>
      <c r="F1365" s="5"/>
      <c r="G1365" s="5">
        <v>2.9</v>
      </c>
      <c r="H1365" s="7">
        <v>2.543126</v>
      </c>
    </row>
    <row r="1366" spans="1:8" x14ac:dyDescent="0.3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1"/>
        <v>-4.3000000000000007</v>
      </c>
      <c r="F1366" s="5"/>
      <c r="G1366" s="5">
        <v>4.2</v>
      </c>
      <c r="H1366" s="7">
        <v>3.5491112999999999</v>
      </c>
    </row>
    <row r="1367" spans="1:8" x14ac:dyDescent="0.3">
      <c r="A1367" s="2">
        <v>45560.375</v>
      </c>
      <c r="B1367" s="5"/>
      <c r="C1367" s="5"/>
      <c r="D1367" s="5"/>
      <c r="E1367" s="5" t="e">
        <f t="shared" si="21"/>
        <v>#DIV/0!</v>
      </c>
      <c r="F1367" s="5"/>
      <c r="G1367" s="5">
        <v>3.9</v>
      </c>
      <c r="H1367" s="7">
        <v>3.9781970000000002</v>
      </c>
    </row>
    <row r="1368" spans="1:8" x14ac:dyDescent="0.3">
      <c r="A1368" s="2">
        <v>45560.416666666701</v>
      </c>
      <c r="B1368" s="5">
        <v>-14.8</v>
      </c>
      <c r="C1368" s="5">
        <v>20.7</v>
      </c>
      <c r="D1368" s="5"/>
      <c r="E1368" s="5">
        <f t="shared" si="21"/>
        <v>2.9499999999999993</v>
      </c>
      <c r="F1368" s="5"/>
      <c r="G1368" s="5">
        <v>3.7</v>
      </c>
      <c r="H1368" s="7">
        <v>4.2655859999999999</v>
      </c>
    </row>
    <row r="1369" spans="1:8" x14ac:dyDescent="0.3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1"/>
        <v>10.6</v>
      </c>
      <c r="F1369" s="5"/>
      <c r="G1369" s="5">
        <v>3.4</v>
      </c>
      <c r="H1369" s="7">
        <v>4.5078800000000001</v>
      </c>
    </row>
    <row r="1370" spans="1:8" x14ac:dyDescent="0.3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1"/>
        <v>7</v>
      </c>
      <c r="F1370" s="5"/>
      <c r="G1370" s="5">
        <v>2.9</v>
      </c>
      <c r="H1370" s="7">
        <v>4.5237189999999998</v>
      </c>
    </row>
    <row r="1371" spans="1:8" x14ac:dyDescent="0.3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1"/>
        <v>1.9333333333333333</v>
      </c>
      <c r="F1371" s="5"/>
      <c r="G1371" s="5">
        <v>2.2000000000000002</v>
      </c>
      <c r="H1371" s="7">
        <v>5.0459849999999999</v>
      </c>
    </row>
    <row r="1372" spans="1:8" x14ac:dyDescent="0.3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1"/>
        <v>1.2333333333333336</v>
      </c>
      <c r="F1372" s="5"/>
      <c r="G1372" s="5">
        <v>2.7</v>
      </c>
      <c r="H1372" s="7">
        <v>5.4721270000000004</v>
      </c>
    </row>
    <row r="1373" spans="1:8" x14ac:dyDescent="0.3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1"/>
        <v>3.5333333333333332</v>
      </c>
      <c r="F1373" s="5"/>
      <c r="G1373" s="5">
        <v>3.8</v>
      </c>
      <c r="H1373" s="7">
        <v>6.0370530000000002</v>
      </c>
    </row>
    <row r="1374" spans="1:8" x14ac:dyDescent="0.3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1"/>
        <v>4.666666666666667</v>
      </c>
      <c r="F1374" s="5"/>
      <c r="G1374" s="5">
        <v>4.4000000000000004</v>
      </c>
      <c r="H1374" s="7">
        <v>6.5044519999999997</v>
      </c>
    </row>
    <row r="1375" spans="1:8" x14ac:dyDescent="0.3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1"/>
        <v>6.5333333333333341</v>
      </c>
      <c r="F1375" s="5"/>
      <c r="G1375" s="5">
        <v>5.3</v>
      </c>
      <c r="H1375" s="7">
        <v>6.8553309999999996</v>
      </c>
    </row>
    <row r="1376" spans="1:8" x14ac:dyDescent="0.3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1"/>
        <v>9.9666666666666668</v>
      </c>
      <c r="F1376" s="5"/>
      <c r="G1376" s="5">
        <v>7.3</v>
      </c>
      <c r="H1376" s="7">
        <v>7.593934</v>
      </c>
    </row>
    <row r="1377" spans="1:8" x14ac:dyDescent="0.3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1"/>
        <v>11.133333333333333</v>
      </c>
      <c r="F1377" s="5"/>
      <c r="G1377" s="5">
        <v>7</v>
      </c>
      <c r="H1377" s="7">
        <v>7.2152779999999996</v>
      </c>
    </row>
    <row r="1378" spans="1:8" x14ac:dyDescent="0.3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1"/>
        <v>7.9333333333333336</v>
      </c>
      <c r="F1378" s="5"/>
      <c r="G1378" s="5">
        <v>6.8</v>
      </c>
      <c r="H1378" s="7">
        <v>6.650347</v>
      </c>
    </row>
    <row r="1379" spans="1:8" x14ac:dyDescent="0.3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1"/>
        <v>6.0333333333333341</v>
      </c>
      <c r="F1379" s="5"/>
      <c r="G1379" s="5">
        <v>5.5</v>
      </c>
      <c r="H1379" s="7">
        <v>5.8195699999999997</v>
      </c>
    </row>
    <row r="1380" spans="1:8" x14ac:dyDescent="0.3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1"/>
        <v>3.2000000000000006</v>
      </c>
      <c r="F1380" s="5"/>
      <c r="G1380" s="5">
        <v>4.5</v>
      </c>
      <c r="H1380" s="7">
        <v>5.1510499999999997</v>
      </c>
    </row>
    <row r="1381" spans="1:8" x14ac:dyDescent="0.3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1"/>
        <v>3.3333333333333335</v>
      </c>
      <c r="F1381" s="5"/>
      <c r="G1381" s="5">
        <v>4.0999999999999996</v>
      </c>
      <c r="H1381" s="7">
        <v>4.627338</v>
      </c>
    </row>
    <row r="1382" spans="1:8" x14ac:dyDescent="0.3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1"/>
        <v>-0.53333333333333321</v>
      </c>
      <c r="F1382" s="5"/>
      <c r="G1382" s="5">
        <v>3.7</v>
      </c>
      <c r="H1382" s="7">
        <v>4.4311150000000001</v>
      </c>
    </row>
    <row r="1383" spans="1:8" x14ac:dyDescent="0.3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1"/>
        <v>6.1000000000000005</v>
      </c>
      <c r="F1383" s="5"/>
      <c r="G1383" s="5">
        <v>6.3</v>
      </c>
      <c r="H1383" s="7">
        <v>5.8365470000000004</v>
      </c>
    </row>
    <row r="1384" spans="1:8" x14ac:dyDescent="0.3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1"/>
        <v>9.8333333333333339</v>
      </c>
      <c r="F1384" s="5"/>
      <c r="G1384" s="5">
        <v>6.9</v>
      </c>
      <c r="H1384" s="7">
        <v>5.7944209999999998</v>
      </c>
    </row>
    <row r="1385" spans="1:8" x14ac:dyDescent="0.3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1"/>
        <v>11.666666666666666</v>
      </c>
      <c r="F1385" s="5"/>
      <c r="G1385" s="5">
        <v>8</v>
      </c>
      <c r="H1385" s="7">
        <v>6.1630653000000004</v>
      </c>
    </row>
    <row r="1386" spans="1:8" x14ac:dyDescent="0.3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1"/>
        <v>11.933333333333335</v>
      </c>
      <c r="F1386" s="5"/>
      <c r="G1386" s="5">
        <v>7.7</v>
      </c>
      <c r="H1386" s="7">
        <v>5.570468</v>
      </c>
    </row>
    <row r="1387" spans="1:8" x14ac:dyDescent="0.3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1"/>
        <v>9.5333333333333332</v>
      </c>
      <c r="F1387" s="5"/>
      <c r="G1387" s="5">
        <v>7.2</v>
      </c>
      <c r="H1387" s="7">
        <v>5.1064959999999999</v>
      </c>
    </row>
    <row r="1388" spans="1:8" x14ac:dyDescent="0.3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1"/>
        <v>8.1333333333333329</v>
      </c>
      <c r="F1388" s="5"/>
      <c r="G1388" s="5">
        <v>4.7</v>
      </c>
      <c r="H1388" s="7">
        <v>4.1430939999999996</v>
      </c>
    </row>
    <row r="1389" spans="1:8" x14ac:dyDescent="0.3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1"/>
        <v>5.2666666666666666</v>
      </c>
      <c r="F1389" s="5"/>
      <c r="G1389" s="5">
        <v>2.9</v>
      </c>
      <c r="H1389" s="7">
        <v>3.2505733000000001</v>
      </c>
    </row>
    <row r="1390" spans="1:8" x14ac:dyDescent="0.3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1"/>
        <v>2.2333333333333334</v>
      </c>
      <c r="F1390" s="5"/>
      <c r="G1390" s="5">
        <v>1.2</v>
      </c>
      <c r="H1390" s="7">
        <v>2.4076386670000001</v>
      </c>
    </row>
    <row r="1391" spans="1:8" x14ac:dyDescent="0.3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1"/>
        <v>-0.43333333333333335</v>
      </c>
      <c r="F1391" s="5"/>
      <c r="G1391" s="5">
        <v>1.7</v>
      </c>
      <c r="H1391" s="7">
        <v>2.9224570000000001</v>
      </c>
    </row>
    <row r="1392" spans="1:8" x14ac:dyDescent="0.3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1"/>
        <v>-0.6333333333333333</v>
      </c>
      <c r="F1392" s="5"/>
      <c r="G1392" s="5">
        <v>2.4</v>
      </c>
      <c r="H1392" s="7">
        <v>3.7255980000000002</v>
      </c>
    </row>
    <row r="1393" spans="1:8" x14ac:dyDescent="0.3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1"/>
        <v>-0.6333333333333333</v>
      </c>
      <c r="F1393" s="5"/>
      <c r="G1393" s="5">
        <v>1.7</v>
      </c>
      <c r="H1393" s="7">
        <v>4.1388920000000002</v>
      </c>
    </row>
    <row r="1394" spans="1:8" x14ac:dyDescent="0.3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1"/>
        <v>-2.3333333333333335</v>
      </c>
      <c r="F1394" s="5"/>
      <c r="G1394" s="5">
        <v>1.5</v>
      </c>
      <c r="H1394" s="7">
        <v>4.6046120000000004</v>
      </c>
    </row>
    <row r="1395" spans="1:8" x14ac:dyDescent="0.3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1"/>
        <v>3.6666666666666665</v>
      </c>
      <c r="F1395" s="5"/>
      <c r="G1395" s="5">
        <v>2</v>
      </c>
      <c r="H1395" s="7">
        <v>4.7514950000000002</v>
      </c>
    </row>
    <row r="1396" spans="1:8" x14ac:dyDescent="0.3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1"/>
        <v>4.2333333333333334</v>
      </c>
      <c r="F1396" s="5"/>
      <c r="G1396" s="5">
        <v>2</v>
      </c>
      <c r="H1396" s="7">
        <v>5.0225970000000002</v>
      </c>
    </row>
    <row r="1397" spans="1:8" x14ac:dyDescent="0.3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1"/>
        <v>3.8333333333333335</v>
      </c>
      <c r="F1397" s="5"/>
      <c r="G1397" s="5">
        <v>1.8</v>
      </c>
      <c r="H1397" s="7">
        <v>5.0011789999999996</v>
      </c>
    </row>
    <row r="1398" spans="1:8" x14ac:dyDescent="0.3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1"/>
        <v>1.7666666666666666</v>
      </c>
      <c r="F1398" s="5"/>
      <c r="G1398" s="5">
        <v>1.9</v>
      </c>
      <c r="H1398" s="7">
        <v>5.0736129999999999</v>
      </c>
    </row>
    <row r="1399" spans="1:8" x14ac:dyDescent="0.3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1"/>
        <v>3.8333333333333335</v>
      </c>
      <c r="F1399" s="5"/>
      <c r="G1399" s="5">
        <v>2</v>
      </c>
      <c r="H1399" s="7">
        <v>5.1245390000000004</v>
      </c>
    </row>
    <row r="1400" spans="1:8" x14ac:dyDescent="0.3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1"/>
        <v>6.7666666666666684</v>
      </c>
      <c r="F1400" s="5"/>
      <c r="G1400" s="5">
        <v>2</v>
      </c>
      <c r="H1400" s="7">
        <v>4.8920070000000004</v>
      </c>
    </row>
    <row r="1401" spans="1:8" x14ac:dyDescent="0.3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1"/>
        <v>7.2666666666666666</v>
      </c>
      <c r="F1401" s="5"/>
      <c r="G1401" s="5">
        <v>1.8</v>
      </c>
      <c r="H1401" s="7">
        <v>4.4266519999999998</v>
      </c>
    </row>
    <row r="1402" spans="1:8" x14ac:dyDescent="0.3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1"/>
        <v>5.1000000000000005</v>
      </c>
      <c r="F1402" s="5"/>
      <c r="G1402" s="5">
        <v>3.8</v>
      </c>
      <c r="H1402" s="7">
        <v>4.7232053000000001</v>
      </c>
    </row>
    <row r="1403" spans="1:8" x14ac:dyDescent="0.3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1"/>
        <v>10.066666666666666</v>
      </c>
      <c r="F1403" s="5"/>
      <c r="G1403" s="5">
        <v>3.4</v>
      </c>
      <c r="H1403" s="7">
        <v>4.1000072999999997</v>
      </c>
    </row>
    <row r="1404" spans="1:8" x14ac:dyDescent="0.3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1"/>
        <v>9.8333333333333339</v>
      </c>
      <c r="F1404" s="5"/>
      <c r="G1404" s="5">
        <v>6.6</v>
      </c>
      <c r="H1404" s="7">
        <v>7.3794320000000004</v>
      </c>
    </row>
    <row r="1405" spans="1:8" x14ac:dyDescent="0.3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1"/>
        <v>7.3999999999999995</v>
      </c>
      <c r="F1405" s="5"/>
      <c r="G1405" s="5">
        <v>3.4</v>
      </c>
      <c r="H1405" s="7">
        <v>3.5551472999999998</v>
      </c>
    </row>
    <row r="1406" spans="1:8" x14ac:dyDescent="0.3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1"/>
        <v>6.1333333333333329</v>
      </c>
      <c r="F1406" s="5"/>
      <c r="G1406" s="5">
        <v>2.7</v>
      </c>
      <c r="H1406" s="7">
        <v>2.7729409999999999</v>
      </c>
    </row>
    <row r="1407" spans="1:8" x14ac:dyDescent="0.3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1"/>
        <v>2.2000000000000002</v>
      </c>
      <c r="F1407" s="5"/>
      <c r="G1407" s="5">
        <v>2.5</v>
      </c>
      <c r="H1407" s="7">
        <v>2.4688669999999999</v>
      </c>
    </row>
    <row r="1408" spans="1:8" x14ac:dyDescent="0.3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1"/>
        <v>3.1333333333333333</v>
      </c>
      <c r="F1408" s="5"/>
      <c r="G1408" s="5">
        <v>2.2999999999999998</v>
      </c>
      <c r="H1408" s="7">
        <v>2.2023516999999999</v>
      </c>
    </row>
    <row r="1409" spans="1:8" x14ac:dyDescent="0.3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1"/>
        <v>2.2999999999999998</v>
      </c>
      <c r="F1409" s="5"/>
      <c r="G1409" s="5">
        <v>2.2999999999999998</v>
      </c>
      <c r="H1409" s="7">
        <v>1.9815693000000001</v>
      </c>
    </row>
    <row r="1410" spans="1:8" x14ac:dyDescent="0.3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1"/>
        <v>4.6333333333333337</v>
      </c>
      <c r="F1410" s="5"/>
      <c r="G1410" s="5">
        <v>2.5</v>
      </c>
      <c r="H1410" s="7">
        <v>2.2138572999999999</v>
      </c>
    </row>
    <row r="1411" spans="1:8" x14ac:dyDescent="0.3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2">AVERAGE(B1411:D1411)</f>
        <v>-0.56666666666666665</v>
      </c>
      <c r="F1411" s="5"/>
      <c r="G1411" s="5">
        <v>2.8</v>
      </c>
      <c r="H1411" s="7">
        <v>2.2592340000000002</v>
      </c>
    </row>
    <row r="1412" spans="1:8" x14ac:dyDescent="0.3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2"/>
        <v>1.8</v>
      </c>
      <c r="F1412" s="5"/>
      <c r="G1412" s="5">
        <v>5</v>
      </c>
      <c r="H1412" s="7">
        <v>2.8267834000000001</v>
      </c>
    </row>
    <row r="1413" spans="1:8" x14ac:dyDescent="0.3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2"/>
        <v>-0.19999999999999987</v>
      </c>
      <c r="F1413" s="5"/>
      <c r="G1413" s="5">
        <v>4.3</v>
      </c>
      <c r="H1413" s="7">
        <v>3.4429523999999998</v>
      </c>
    </row>
    <row r="1414" spans="1:8" x14ac:dyDescent="0.3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2"/>
        <v>-0.5</v>
      </c>
      <c r="F1414" s="5"/>
      <c r="G1414" s="5">
        <v>5.0999999999999996</v>
      </c>
      <c r="H1414" s="7">
        <v>4.7374400000000003</v>
      </c>
    </row>
    <row r="1415" spans="1:8" x14ac:dyDescent="0.3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2"/>
        <v>2.6999999999999993</v>
      </c>
      <c r="F1415" s="5"/>
      <c r="G1415" s="5">
        <v>5.2</v>
      </c>
      <c r="H1415" s="7">
        <v>5.348185</v>
      </c>
    </row>
    <row r="1416" spans="1:8" x14ac:dyDescent="0.3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2"/>
        <v>7.1333333333333329</v>
      </c>
      <c r="F1416" s="5"/>
      <c r="G1416" s="5">
        <v>5.3</v>
      </c>
      <c r="H1416" s="7">
        <v>6.0633439999999998</v>
      </c>
    </row>
    <row r="1417" spans="1:8" x14ac:dyDescent="0.3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2"/>
        <v>6.2</v>
      </c>
      <c r="F1417" s="5"/>
      <c r="G1417" s="5">
        <v>6.3</v>
      </c>
      <c r="H1417" s="7">
        <v>6.9922890000000004</v>
      </c>
    </row>
    <row r="1418" spans="1:8" x14ac:dyDescent="0.3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2"/>
        <v>7.0666666666666664</v>
      </c>
      <c r="F1418" s="5"/>
      <c r="G1418" s="5">
        <v>6.4</v>
      </c>
      <c r="H1418" s="7">
        <v>7.9015380000000004</v>
      </c>
    </row>
    <row r="1419" spans="1:8" x14ac:dyDescent="0.3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2"/>
        <v>5.9666666666666659</v>
      </c>
      <c r="F1419" s="5"/>
      <c r="G1419" s="5">
        <v>4.4000000000000004</v>
      </c>
      <c r="H1419" s="7">
        <v>6.6214300000000001</v>
      </c>
    </row>
    <row r="1420" spans="1:8" x14ac:dyDescent="0.3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2"/>
        <v>4.8666666666666663</v>
      </c>
      <c r="F1420" s="5"/>
      <c r="G1420" s="5">
        <v>3.4</v>
      </c>
      <c r="H1420" s="7">
        <v>5.6211419999999999</v>
      </c>
    </row>
    <row r="1421" spans="1:8" x14ac:dyDescent="0.3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2"/>
        <v>4.166666666666667</v>
      </c>
      <c r="F1421" s="5"/>
      <c r="G1421" s="5">
        <v>3.6</v>
      </c>
      <c r="H1421" s="7">
        <v>5.71678</v>
      </c>
    </row>
    <row r="1422" spans="1:8" x14ac:dyDescent="0.3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2"/>
        <v>6.8666666666666663</v>
      </c>
      <c r="F1422" s="5"/>
      <c r="G1422" s="5">
        <v>3</v>
      </c>
      <c r="H1422" s="7">
        <v>5.4461630000000003</v>
      </c>
    </row>
    <row r="1423" spans="1:8" x14ac:dyDescent="0.3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2"/>
        <v>6.5333333333333323</v>
      </c>
      <c r="F1423" s="5"/>
      <c r="G1423" s="5">
        <v>2.9</v>
      </c>
      <c r="H1423" s="7">
        <v>5.4731759999999996</v>
      </c>
    </row>
    <row r="1424" spans="1:8" x14ac:dyDescent="0.3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2"/>
        <v>9.2000000000000011</v>
      </c>
      <c r="F1424" s="5"/>
      <c r="G1424" s="5">
        <v>3.2</v>
      </c>
      <c r="H1424" s="7">
        <v>5.199567</v>
      </c>
    </row>
    <row r="1425" spans="1:8" x14ac:dyDescent="0.3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2"/>
        <v>9.2000000000000011</v>
      </c>
      <c r="F1425" s="5"/>
      <c r="G1425" s="5">
        <v>4.0999999999999996</v>
      </c>
      <c r="H1425" s="7">
        <v>5.1667630000000004</v>
      </c>
    </row>
    <row r="1426" spans="1:8" x14ac:dyDescent="0.3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2"/>
        <v>11.333333333333334</v>
      </c>
      <c r="F1426" s="5"/>
      <c r="G1426" s="5">
        <v>6.6</v>
      </c>
      <c r="H1426" s="7">
        <v>5.5630930000000003</v>
      </c>
    </row>
    <row r="1427" spans="1:8" x14ac:dyDescent="0.3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2"/>
        <v>6.666666666666667</v>
      </c>
      <c r="F1427" s="5"/>
      <c r="G1427" s="5">
        <v>4.7</v>
      </c>
      <c r="H1427" s="7">
        <v>4.8076939999999997</v>
      </c>
    </row>
    <row r="1428" spans="1:8" x14ac:dyDescent="0.3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2"/>
        <v>5.3666666666666671</v>
      </c>
      <c r="F1428" s="5"/>
      <c r="G1428" s="5">
        <v>4.5</v>
      </c>
      <c r="H1428" s="7">
        <v>4.3169320000000004</v>
      </c>
    </row>
    <row r="1429" spans="1:8" x14ac:dyDescent="0.3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2"/>
        <v>4.166666666666667</v>
      </c>
      <c r="F1429" s="5"/>
      <c r="G1429" s="5">
        <v>4.7</v>
      </c>
      <c r="H1429" s="7">
        <v>4.0688599999999999</v>
      </c>
    </row>
    <row r="1430" spans="1:8" x14ac:dyDescent="0.3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2"/>
        <v>5.8666666666666671</v>
      </c>
      <c r="F1430" s="5"/>
      <c r="G1430" s="5">
        <v>3.7</v>
      </c>
      <c r="H1430" s="7">
        <v>3.3158720000000002</v>
      </c>
    </row>
    <row r="1431" spans="1:8" x14ac:dyDescent="0.3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2"/>
        <v>4.7</v>
      </c>
      <c r="F1431" s="5"/>
      <c r="G1431" s="5">
        <v>3.2</v>
      </c>
      <c r="H1431" s="7">
        <v>2.8211333000000001</v>
      </c>
    </row>
    <row r="1432" spans="1:8" x14ac:dyDescent="0.3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2"/>
        <v>2.4</v>
      </c>
      <c r="F1432" s="5"/>
      <c r="G1432" s="5">
        <v>2.8</v>
      </c>
      <c r="H1432" s="7">
        <v>2.2355399999999999</v>
      </c>
    </row>
    <row r="1433" spans="1:8" x14ac:dyDescent="0.3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2"/>
        <v>3.5666666666666664</v>
      </c>
      <c r="F1433" s="5"/>
      <c r="G1433" s="5">
        <v>3</v>
      </c>
      <c r="H1433" s="7">
        <v>2.7237887000000001</v>
      </c>
    </row>
    <row r="1434" spans="1:8" x14ac:dyDescent="0.3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2"/>
        <v>1.5999999999999999</v>
      </c>
      <c r="F1434" s="5"/>
      <c r="G1434" s="5">
        <v>2.9</v>
      </c>
      <c r="H1434" s="7">
        <v>2.5225213000000002</v>
      </c>
    </row>
    <row r="1435" spans="1:8" x14ac:dyDescent="0.3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2"/>
        <v>1.0333333333333334</v>
      </c>
      <c r="F1435" s="5"/>
      <c r="G1435" s="5">
        <v>2.7</v>
      </c>
      <c r="H1435" s="7">
        <v>2.2563213000000002</v>
      </c>
    </row>
    <row r="1436" spans="1:8" x14ac:dyDescent="0.3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2"/>
        <v>2.4666666666666672</v>
      </c>
      <c r="F1436" s="5"/>
      <c r="G1436" s="5">
        <v>3.6</v>
      </c>
      <c r="H1436" s="7">
        <v>2.5732753000000002</v>
      </c>
    </row>
    <row r="1437" spans="1:8" x14ac:dyDescent="0.3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2"/>
        <v>-0.9</v>
      </c>
      <c r="F1437" s="5"/>
      <c r="G1437" s="5">
        <v>3.4</v>
      </c>
      <c r="H1437" s="7">
        <v>3.4010666999999999</v>
      </c>
    </row>
    <row r="1438" spans="1:8" x14ac:dyDescent="0.3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2"/>
        <v>-7.1000000000000005</v>
      </c>
      <c r="F1438" s="5"/>
      <c r="G1438" s="5">
        <v>4.4000000000000004</v>
      </c>
      <c r="H1438" s="7">
        <v>4.0935946999999997</v>
      </c>
    </row>
    <row r="1439" spans="1:8" x14ac:dyDescent="0.3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2"/>
        <v>6.6666666666666721E-2</v>
      </c>
      <c r="F1439" s="5"/>
      <c r="G1439" s="5">
        <v>4.5</v>
      </c>
      <c r="H1439" s="7">
        <v>4.8218306999999996</v>
      </c>
    </row>
    <row r="1440" spans="1:8" x14ac:dyDescent="0.3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2"/>
        <v>2.3333333333333335</v>
      </c>
      <c r="F1440" s="5"/>
      <c r="G1440" s="5">
        <v>4.5</v>
      </c>
      <c r="H1440" s="7">
        <v>5.375845</v>
      </c>
    </row>
    <row r="1441" spans="1:8" x14ac:dyDescent="0.3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2"/>
        <v>2.8666666666666671</v>
      </c>
      <c r="F1441" s="5"/>
      <c r="G1441" s="5">
        <v>4.8</v>
      </c>
      <c r="H1441" s="7">
        <v>5.9169910000000003</v>
      </c>
    </row>
    <row r="1442" spans="1:8" x14ac:dyDescent="0.3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2"/>
        <v>3.5333333333333328</v>
      </c>
      <c r="F1442" s="5"/>
      <c r="G1442" s="5">
        <v>5.5</v>
      </c>
      <c r="H1442" s="7">
        <v>6.2086040000000002</v>
      </c>
    </row>
    <row r="1443" spans="1:8" x14ac:dyDescent="0.3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2"/>
        <v>3.6999999999999997</v>
      </c>
      <c r="F1443" s="5"/>
      <c r="G1443" s="5">
        <v>5.3</v>
      </c>
      <c r="H1443" s="7">
        <v>6.5010469999999998</v>
      </c>
    </row>
    <row r="1444" spans="1:8" x14ac:dyDescent="0.3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2"/>
        <v>4.3</v>
      </c>
      <c r="F1444" s="5"/>
      <c r="G1444" s="5">
        <v>4.4000000000000004</v>
      </c>
      <c r="H1444" s="7">
        <v>6.1978059999999999</v>
      </c>
    </row>
    <row r="1445" spans="1:8" x14ac:dyDescent="0.3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2"/>
        <v>5.4333333333333336</v>
      </c>
      <c r="F1445" s="5"/>
      <c r="G1445" s="5">
        <v>3.1</v>
      </c>
      <c r="H1445" s="7">
        <v>6.2596590000000001</v>
      </c>
    </row>
    <row r="1446" spans="1:8" x14ac:dyDescent="0.3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2"/>
        <v>4.166666666666667</v>
      </c>
      <c r="F1446" s="5"/>
      <c r="G1446" s="5">
        <v>4</v>
      </c>
      <c r="H1446" s="7">
        <v>6.103707</v>
      </c>
    </row>
    <row r="1447" spans="1:8" x14ac:dyDescent="0.3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2"/>
        <v>7.9999999999999991</v>
      </c>
      <c r="F1447" s="5"/>
      <c r="G1447" s="5">
        <v>5.2</v>
      </c>
      <c r="H1447" s="7">
        <v>6.2272270000000001</v>
      </c>
    </row>
    <row r="1448" spans="1:8" x14ac:dyDescent="0.3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2"/>
        <v>10.633333333333333</v>
      </c>
      <c r="F1448" s="5"/>
      <c r="G1448" s="5">
        <v>7.2</v>
      </c>
      <c r="H1448" s="7">
        <v>6.4787270000000001</v>
      </c>
    </row>
    <row r="1449" spans="1:8" x14ac:dyDescent="0.3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2"/>
        <v>10.233333333333333</v>
      </c>
      <c r="F1449" s="5"/>
      <c r="G1449" s="5">
        <v>7.5</v>
      </c>
      <c r="H1449" s="7">
        <v>6.5539160000000001</v>
      </c>
    </row>
    <row r="1450" spans="1:8" x14ac:dyDescent="0.3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2"/>
        <v>6.9000000000000012</v>
      </c>
      <c r="F1450" s="5"/>
      <c r="G1450" s="5">
        <v>6.8</v>
      </c>
      <c r="H1450" s="7">
        <v>5.9620030000000002</v>
      </c>
    </row>
    <row r="1451" spans="1:8" x14ac:dyDescent="0.3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2"/>
        <v>8.1</v>
      </c>
      <c r="F1451" s="5"/>
      <c r="G1451" s="5">
        <v>9.4</v>
      </c>
      <c r="H1451" s="7">
        <v>7.1027810000000002</v>
      </c>
    </row>
    <row r="1452" spans="1:8" x14ac:dyDescent="0.3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2"/>
        <v>8.7333333333333325</v>
      </c>
      <c r="F1452" s="5"/>
      <c r="G1452" s="5">
        <v>9.6</v>
      </c>
      <c r="H1452" s="7">
        <v>7.9304690000000004</v>
      </c>
    </row>
    <row r="1453" spans="1:8" x14ac:dyDescent="0.3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2"/>
        <v>7.1000000000000005</v>
      </c>
      <c r="F1453" s="5"/>
      <c r="G1453" s="5">
        <v>8</v>
      </c>
      <c r="H1453" s="7">
        <v>7.0401899999999999</v>
      </c>
    </row>
    <row r="1454" spans="1:8" x14ac:dyDescent="0.3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2"/>
        <v>5.666666666666667</v>
      </c>
      <c r="F1454" s="5"/>
      <c r="G1454" s="5">
        <v>7.7</v>
      </c>
      <c r="H1454" s="7">
        <v>7.1625899999999998</v>
      </c>
    </row>
    <row r="1455" spans="1:8" x14ac:dyDescent="0.3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2"/>
        <v>3.6666666666666665</v>
      </c>
      <c r="F1455" s="5"/>
      <c r="G1455" s="5">
        <v>6.7</v>
      </c>
      <c r="H1455" s="7">
        <v>6.5114489999999998</v>
      </c>
    </row>
    <row r="1456" spans="1:8" x14ac:dyDescent="0.3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2"/>
        <v>6.666666666666667</v>
      </c>
      <c r="F1456" s="5"/>
      <c r="G1456" s="5">
        <v>5.7</v>
      </c>
      <c r="H1456" s="7">
        <v>6.0784117000000002</v>
      </c>
    </row>
    <row r="1457" spans="1:8" x14ac:dyDescent="0.3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2"/>
        <v>4.6000000000000005</v>
      </c>
      <c r="F1457" s="5"/>
      <c r="G1457" s="5">
        <v>5.0999999999999996</v>
      </c>
      <c r="H1457" s="7">
        <v>5.749816</v>
      </c>
    </row>
    <row r="1458" spans="1:8" x14ac:dyDescent="0.3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2"/>
        <v>3.3666666666666667</v>
      </c>
      <c r="F1458" s="5"/>
      <c r="G1458" s="5">
        <v>5</v>
      </c>
      <c r="H1458" s="7">
        <v>5.826911</v>
      </c>
    </row>
    <row r="1459" spans="1:8" x14ac:dyDescent="0.3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2"/>
        <v>4.5</v>
      </c>
      <c r="F1459" s="5"/>
      <c r="G1459" s="5">
        <v>5.0999999999999996</v>
      </c>
      <c r="H1459" s="7">
        <v>5.7256520000000002</v>
      </c>
    </row>
    <row r="1460" spans="1:8" x14ac:dyDescent="0.3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2"/>
        <v>6.6999999999999993</v>
      </c>
      <c r="F1460" s="5"/>
      <c r="G1460" s="5">
        <v>5.4</v>
      </c>
      <c r="H1460" s="7">
        <v>6.0970406700000002</v>
      </c>
    </row>
    <row r="1461" spans="1:8" x14ac:dyDescent="0.3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2"/>
        <v>1.3666666666666669</v>
      </c>
      <c r="F1461" s="5"/>
      <c r="G1461" s="5">
        <v>5.9</v>
      </c>
      <c r="H1461" s="7">
        <v>6.3227849999999997</v>
      </c>
    </row>
    <row r="1462" spans="1:8" x14ac:dyDescent="0.3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2"/>
        <v>-6.8</v>
      </c>
      <c r="F1462" s="5"/>
      <c r="G1462" s="5">
        <v>7.9</v>
      </c>
      <c r="H1462" s="7">
        <v>7.2967360000000001</v>
      </c>
    </row>
    <row r="1463" spans="1:8" x14ac:dyDescent="0.3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2"/>
        <v>-2.333333333333333</v>
      </c>
      <c r="F1463" s="5"/>
      <c r="G1463" s="5">
        <v>8.9</v>
      </c>
      <c r="H1463" s="7">
        <v>8.6049360000000004</v>
      </c>
    </row>
    <row r="1464" spans="1:8" x14ac:dyDescent="0.3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2"/>
        <v>1.9666666666666668</v>
      </c>
      <c r="F1464" s="5"/>
      <c r="G1464" s="5">
        <v>7.7</v>
      </c>
      <c r="H1464" s="7">
        <v>7.8724109999999996</v>
      </c>
    </row>
    <row r="1465" spans="1:8" x14ac:dyDescent="0.3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2"/>
        <v>6.0666666666666664</v>
      </c>
      <c r="F1465" s="5"/>
      <c r="G1465" s="5">
        <v>8.1</v>
      </c>
      <c r="H1465" s="7">
        <v>9.0552740000000007</v>
      </c>
    </row>
    <row r="1466" spans="1:8" x14ac:dyDescent="0.3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2"/>
        <v>9.5333333333333332</v>
      </c>
      <c r="F1466" s="5"/>
      <c r="G1466" s="5">
        <v>7.2</v>
      </c>
      <c r="H1466" s="7">
        <v>8.4207619999999999</v>
      </c>
    </row>
    <row r="1467" spans="1:8" x14ac:dyDescent="0.3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2"/>
        <v>8.9333333333333318</v>
      </c>
      <c r="F1467" s="5"/>
      <c r="G1467" s="5">
        <v>6.8</v>
      </c>
      <c r="H1467" s="7">
        <v>7.6148709999999999</v>
      </c>
    </row>
    <row r="1468" spans="1:8" x14ac:dyDescent="0.3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2"/>
        <v>9.2333333333333343</v>
      </c>
      <c r="F1468" s="5"/>
      <c r="G1468" s="5">
        <v>5</v>
      </c>
      <c r="H1468" s="7">
        <v>6.6189749999999998</v>
      </c>
    </row>
    <row r="1469" spans="1:8" x14ac:dyDescent="0.3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2"/>
        <v>7.4333333333333336</v>
      </c>
      <c r="F1469" s="5"/>
      <c r="G1469" s="5">
        <v>4.5999999999999996</v>
      </c>
      <c r="H1469" s="7">
        <v>5.9603590000000004</v>
      </c>
    </row>
    <row r="1470" spans="1:8" x14ac:dyDescent="0.3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2"/>
        <v>8.4666666666666668</v>
      </c>
      <c r="F1470" s="5"/>
      <c r="G1470" s="5">
        <v>4.0999999999999996</v>
      </c>
      <c r="H1470" s="7">
        <v>5.3453679999999997</v>
      </c>
    </row>
    <row r="1471" spans="1:8" x14ac:dyDescent="0.3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2"/>
        <v>9.3333333333333339</v>
      </c>
      <c r="F1471" s="5"/>
      <c r="G1471" s="5">
        <v>3.1</v>
      </c>
      <c r="H1471" s="7">
        <v>4.5520269999999998</v>
      </c>
    </row>
    <row r="1472" spans="1:8" x14ac:dyDescent="0.3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2"/>
        <v>5.8</v>
      </c>
      <c r="F1472" s="5"/>
      <c r="G1472" s="5">
        <v>1.7</v>
      </c>
      <c r="H1472" s="7">
        <v>4.0416610000000004</v>
      </c>
    </row>
    <row r="1473" spans="1:8" x14ac:dyDescent="0.3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2"/>
        <v>2.4</v>
      </c>
      <c r="F1473" s="5"/>
      <c r="G1473" s="5">
        <v>1.4</v>
      </c>
      <c r="H1473" s="7">
        <v>4.3073129999999997</v>
      </c>
    </row>
    <row r="1474" spans="1:8" x14ac:dyDescent="0.3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2"/>
        <v>3.8000000000000003</v>
      </c>
      <c r="F1474" s="5"/>
      <c r="G1474" s="5">
        <v>1.5</v>
      </c>
      <c r="H1474" s="7">
        <v>4.6057220000000001</v>
      </c>
    </row>
    <row r="1475" spans="1:8" x14ac:dyDescent="0.3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23">AVERAGE(B1475:D1475)</f>
        <v>3.3333333333333335</v>
      </c>
      <c r="F1475" s="5"/>
      <c r="G1475" s="5">
        <v>1.5</v>
      </c>
      <c r="H1475" s="7">
        <v>4.6387346699999998</v>
      </c>
    </row>
    <row r="1476" spans="1:8" x14ac:dyDescent="0.3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23"/>
        <v>2.3333333333333335</v>
      </c>
      <c r="F1476" s="5"/>
      <c r="G1476" s="5">
        <v>1.5</v>
      </c>
      <c r="H1476" s="7">
        <v>4.6150229999999999</v>
      </c>
    </row>
    <row r="1477" spans="1:8" x14ac:dyDescent="0.3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23"/>
        <v>5.0999999999999996</v>
      </c>
      <c r="F1477" s="5"/>
      <c r="G1477" s="5">
        <v>1.8</v>
      </c>
      <c r="H1477" s="7">
        <v>4.3382579999999997</v>
      </c>
    </row>
    <row r="1478" spans="1:8" x14ac:dyDescent="0.3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23"/>
        <v>4.6333333333333337</v>
      </c>
      <c r="F1478" s="5"/>
      <c r="G1478" s="5">
        <v>1.8</v>
      </c>
      <c r="H1478" s="7">
        <v>4.0693107700000004</v>
      </c>
    </row>
    <row r="1479" spans="1:8" x14ac:dyDescent="0.3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23"/>
        <v>4.3999999999999995</v>
      </c>
      <c r="F1479" s="5"/>
      <c r="G1479" s="5">
        <v>2.2000000000000002</v>
      </c>
      <c r="H1479" s="7">
        <v>3.8331607999999999</v>
      </c>
    </row>
    <row r="1480" spans="1:8" x14ac:dyDescent="0.3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23"/>
        <v>6.8666666666666671</v>
      </c>
      <c r="F1480" s="5"/>
      <c r="G1480" s="5">
        <v>2.5</v>
      </c>
      <c r="H1480" s="7">
        <v>3.6717252999999999</v>
      </c>
    </row>
    <row r="1481" spans="1:8" x14ac:dyDescent="0.3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23"/>
        <v>5.3</v>
      </c>
      <c r="F1481" s="5"/>
      <c r="G1481" s="5">
        <v>1.9</v>
      </c>
      <c r="H1481" s="7">
        <v>3.4245287000000002</v>
      </c>
    </row>
    <row r="1482" spans="1:8" x14ac:dyDescent="0.3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23"/>
        <v>3.9333333333333336</v>
      </c>
      <c r="F1482" s="5"/>
      <c r="G1482" s="5">
        <v>1.7</v>
      </c>
      <c r="H1482" s="7">
        <v>3.3592113000000001</v>
      </c>
    </row>
    <row r="1483" spans="1:8" x14ac:dyDescent="0.3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23"/>
        <v>3.8666666666666667</v>
      </c>
      <c r="F1483" s="5"/>
      <c r="G1483" s="5">
        <v>1.9</v>
      </c>
      <c r="H1483" s="7">
        <v>3.2884061999999998</v>
      </c>
    </row>
    <row r="1484" spans="1:8" x14ac:dyDescent="0.3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23"/>
        <v>4.9666666666666668</v>
      </c>
      <c r="F1484" s="5"/>
      <c r="G1484" s="5">
        <v>2.5</v>
      </c>
      <c r="H1484" s="7">
        <v>3.2120207000000001</v>
      </c>
    </row>
    <row r="1485" spans="1:8" x14ac:dyDescent="0.3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23"/>
        <v>1.7666666666666666</v>
      </c>
      <c r="F1485" s="5"/>
      <c r="G1485" s="5">
        <v>1.9</v>
      </c>
      <c r="H1485" s="7">
        <v>3.3308513</v>
      </c>
    </row>
    <row r="1486" spans="1:8" x14ac:dyDescent="0.3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23"/>
        <v>-3.8333333333333335</v>
      </c>
      <c r="F1486" s="5"/>
      <c r="G1486" s="5">
        <v>1.7</v>
      </c>
      <c r="H1486" s="7">
        <v>3.6281159999999999</v>
      </c>
    </row>
    <row r="1487" spans="1:8" x14ac:dyDescent="0.3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23"/>
        <v>3.8666666666666667</v>
      </c>
      <c r="F1487" s="5"/>
      <c r="G1487" s="5">
        <v>1.7</v>
      </c>
      <c r="H1487" s="7">
        <v>3.9145306999999998</v>
      </c>
    </row>
    <row r="1488" spans="1:8" x14ac:dyDescent="0.3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23"/>
        <v>4.6000000000000005</v>
      </c>
      <c r="F1488" s="5"/>
      <c r="G1488" s="5">
        <v>1.5</v>
      </c>
      <c r="H1488" s="7">
        <v>4.0777169999999998</v>
      </c>
    </row>
    <row r="1489" spans="1:8" x14ac:dyDescent="0.3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23"/>
        <v>1.6666666666666667</v>
      </c>
      <c r="F1489" s="5"/>
      <c r="G1489" s="5">
        <v>1.7</v>
      </c>
      <c r="H1489" s="7">
        <v>4.2421239999999996</v>
      </c>
    </row>
    <row r="1490" spans="1:8" x14ac:dyDescent="0.3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23"/>
        <v>6.4000000000000012</v>
      </c>
      <c r="F1490" s="5"/>
      <c r="G1490" s="5">
        <v>1.3</v>
      </c>
      <c r="H1490" s="7">
        <v>4.373634</v>
      </c>
    </row>
    <row r="1491" spans="1:8" x14ac:dyDescent="0.3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23"/>
        <v>4.7333333333333334</v>
      </c>
      <c r="F1491" s="5"/>
      <c r="G1491" s="5">
        <v>1.1000000000000001</v>
      </c>
      <c r="H1491" s="7">
        <v>4.5062559999999996</v>
      </c>
    </row>
    <row r="1492" spans="1:8" x14ac:dyDescent="0.3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23"/>
        <v>0.10000000000000002</v>
      </c>
      <c r="F1492" s="5"/>
      <c r="G1492" s="5">
        <v>1.1000000000000001</v>
      </c>
      <c r="H1492" s="7">
        <v>4.6546909999999997</v>
      </c>
    </row>
    <row r="1493" spans="1:8" x14ac:dyDescent="0.3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23"/>
        <v>4.8666666666666671</v>
      </c>
      <c r="F1493" s="5"/>
      <c r="G1493" s="5">
        <v>1.1000000000000001</v>
      </c>
      <c r="H1493" s="7">
        <v>4.7166990000000002</v>
      </c>
    </row>
    <row r="1494" spans="1:8" x14ac:dyDescent="0.3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23"/>
        <v>3.5</v>
      </c>
      <c r="F1494" s="5"/>
      <c r="G1494" s="5">
        <v>1.2</v>
      </c>
      <c r="H1494" s="7">
        <v>4.8093440000000003</v>
      </c>
    </row>
    <row r="1495" spans="1:8" x14ac:dyDescent="0.3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23"/>
        <v>3.3333333333333335</v>
      </c>
      <c r="F1495" s="5"/>
      <c r="G1495" s="5">
        <v>1.2</v>
      </c>
      <c r="H1495" s="7">
        <v>4.7866200000000001</v>
      </c>
    </row>
    <row r="1496" spans="1:8" x14ac:dyDescent="0.3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23"/>
        <v>10.066666666666668</v>
      </c>
      <c r="F1496" s="5"/>
      <c r="G1496" s="5">
        <v>4.8</v>
      </c>
      <c r="H1496" s="7">
        <v>4.8343309999999997</v>
      </c>
    </row>
    <row r="1497" spans="1:8" x14ac:dyDescent="0.3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23"/>
        <v>13.100000000000001</v>
      </c>
      <c r="F1497" s="5"/>
      <c r="G1497" s="5">
        <v>3.3</v>
      </c>
      <c r="H1497" s="7">
        <v>4.7862850000000003</v>
      </c>
    </row>
    <row r="1498" spans="1:8" x14ac:dyDescent="0.3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23"/>
        <v>4.0666666666666673</v>
      </c>
      <c r="F1498" s="5"/>
      <c r="G1498" s="5">
        <v>2.8</v>
      </c>
      <c r="H1498" s="7">
        <v>4.2697250000000002</v>
      </c>
    </row>
    <row r="1499" spans="1:8" x14ac:dyDescent="0.3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23"/>
        <v>4.666666666666667</v>
      </c>
      <c r="F1499" s="5"/>
      <c r="G1499" s="5">
        <v>2.2999999999999998</v>
      </c>
      <c r="H1499" s="7">
        <v>3.7548490000000001</v>
      </c>
    </row>
    <row r="1500" spans="1:8" x14ac:dyDescent="0.3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23"/>
        <v>6.5999999999999988</v>
      </c>
      <c r="F1500" s="5"/>
      <c r="G1500" s="5">
        <v>2.4</v>
      </c>
      <c r="H1500" s="7">
        <v>3.384153</v>
      </c>
    </row>
    <row r="1501" spans="1:8" x14ac:dyDescent="0.3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23"/>
        <v>4.5</v>
      </c>
      <c r="F1501" s="5"/>
      <c r="G1501" s="5">
        <v>2.4</v>
      </c>
      <c r="H1501" s="7">
        <v>3.0735399999999999</v>
      </c>
    </row>
    <row r="1502" spans="1:8" x14ac:dyDescent="0.3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23"/>
        <v>0.96666666666666679</v>
      </c>
      <c r="F1502" s="5"/>
      <c r="G1502" s="5">
        <v>2.6</v>
      </c>
      <c r="H1502" s="7">
        <v>2.9731869999999998</v>
      </c>
    </row>
    <row r="1503" spans="1:8" x14ac:dyDescent="0.3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23"/>
        <v>0.53333333333333333</v>
      </c>
      <c r="F1503" s="5"/>
      <c r="G1503" s="5">
        <v>2</v>
      </c>
      <c r="H1503" s="7">
        <v>2.4496530000000001</v>
      </c>
    </row>
    <row r="1504" spans="1:8" x14ac:dyDescent="0.3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23"/>
        <v>0.6333333333333333</v>
      </c>
      <c r="F1504" s="5"/>
      <c r="G1504" s="5">
        <v>2</v>
      </c>
      <c r="H1504" s="7">
        <v>2.3592430000000002</v>
      </c>
    </row>
    <row r="1505" spans="1:8" x14ac:dyDescent="0.3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23"/>
        <v>1.0333333333333334</v>
      </c>
      <c r="F1505" s="5"/>
      <c r="G1505" s="5">
        <v>1.8</v>
      </c>
      <c r="H1505" s="7">
        <v>2.1692393000000001</v>
      </c>
    </row>
    <row r="1506" spans="1:8" x14ac:dyDescent="0.3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23"/>
        <v>2.1666666666666665</v>
      </c>
      <c r="F1506" s="5"/>
      <c r="G1506" s="5">
        <v>1.9</v>
      </c>
      <c r="H1506" s="7">
        <v>1.8663046999999999</v>
      </c>
    </row>
    <row r="1507" spans="1:8" x14ac:dyDescent="0.3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23"/>
        <v>3.7666666666666671</v>
      </c>
      <c r="F1507" s="5"/>
      <c r="G1507" s="5">
        <v>2.5</v>
      </c>
      <c r="H1507" s="7">
        <v>2.2516240000000001</v>
      </c>
    </row>
    <row r="1508" spans="1:8" x14ac:dyDescent="0.3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23"/>
        <v>2.5</v>
      </c>
      <c r="F1508" s="5"/>
      <c r="G1508" s="5">
        <v>3.4</v>
      </c>
      <c r="H1508" s="7">
        <v>3.0192033</v>
      </c>
    </row>
    <row r="1509" spans="1:8" x14ac:dyDescent="0.3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23"/>
        <v>3.4666666666666663</v>
      </c>
      <c r="F1509" s="5"/>
      <c r="G1509" s="5">
        <v>4.7</v>
      </c>
      <c r="H1509" s="7">
        <v>3.601464</v>
      </c>
    </row>
    <row r="1510" spans="1:8" x14ac:dyDescent="0.3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23"/>
        <v>6.3666666666666671</v>
      </c>
      <c r="F1510" s="5"/>
      <c r="G1510" s="5">
        <v>4</v>
      </c>
      <c r="H1510" s="7">
        <v>3.739071</v>
      </c>
    </row>
    <row r="1511" spans="1:8" x14ac:dyDescent="0.3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23"/>
        <v>2.0333333333333332</v>
      </c>
      <c r="F1511" s="5"/>
      <c r="G1511" s="5">
        <v>4.5999999999999996</v>
      </c>
      <c r="H1511" s="7">
        <v>4.7494430000000003</v>
      </c>
    </row>
    <row r="1512" spans="1:8" x14ac:dyDescent="0.3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23"/>
        <v>0.16666666666666638</v>
      </c>
      <c r="F1512" s="5"/>
      <c r="G1512" s="5">
        <v>4.7</v>
      </c>
      <c r="H1512" s="7">
        <v>4.9431269999999996</v>
      </c>
    </row>
    <row r="1513" spans="1:8" x14ac:dyDescent="0.3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23"/>
        <v>2.4</v>
      </c>
      <c r="F1513" s="5"/>
      <c r="G1513" s="5">
        <v>7.7</v>
      </c>
      <c r="H1513" s="7">
        <v>7.9151379999999998</v>
      </c>
    </row>
    <row r="1514" spans="1:8" x14ac:dyDescent="0.3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23"/>
        <v>7.5333333333333341</v>
      </c>
      <c r="F1514" s="5"/>
      <c r="G1514" s="5">
        <v>8.8000000000000007</v>
      </c>
      <c r="H1514" s="7">
        <v>9.2155070000000006</v>
      </c>
    </row>
    <row r="1515" spans="1:8" x14ac:dyDescent="0.3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23"/>
        <v>7.5666666666666664</v>
      </c>
      <c r="F1515" s="5"/>
      <c r="G1515" s="5">
        <v>9.6999999999999993</v>
      </c>
      <c r="H1515" s="7">
        <v>9.7711129999999997</v>
      </c>
    </row>
    <row r="1516" spans="1:8" x14ac:dyDescent="0.3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23"/>
        <v>7.7666666666666666</v>
      </c>
      <c r="F1516" s="5"/>
      <c r="G1516" s="5">
        <v>11.2</v>
      </c>
      <c r="H1516" s="7">
        <v>11.090559000000001</v>
      </c>
    </row>
    <row r="1517" spans="1:8" x14ac:dyDescent="0.3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23"/>
        <v>6.9333333333333336</v>
      </c>
      <c r="F1517" s="5"/>
      <c r="G1517" s="5">
        <v>11.1</v>
      </c>
      <c r="H1517" s="7">
        <v>11.343142</v>
      </c>
    </row>
    <row r="1518" spans="1:8" x14ac:dyDescent="0.3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23"/>
        <v>9.6</v>
      </c>
      <c r="F1518" s="5"/>
      <c r="G1518" s="5">
        <v>11.1</v>
      </c>
      <c r="H1518" s="7">
        <v>11.294365000000001</v>
      </c>
    </row>
    <row r="1519" spans="1:8" x14ac:dyDescent="0.3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23"/>
        <v>12.733333333333334</v>
      </c>
      <c r="F1519" s="5"/>
      <c r="G1519" s="5">
        <v>11.8</v>
      </c>
      <c r="H1519" s="7">
        <v>11.333173</v>
      </c>
    </row>
    <row r="1520" spans="1:8" x14ac:dyDescent="0.3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23"/>
        <v>27.833333333333332</v>
      </c>
      <c r="F1520" s="5"/>
      <c r="G1520" s="5">
        <v>17.600000000000001</v>
      </c>
      <c r="H1520" s="7">
        <v>11.859991000000001</v>
      </c>
    </row>
    <row r="1521" spans="1:8" x14ac:dyDescent="0.3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23"/>
        <v>18.366666666666667</v>
      </c>
      <c r="F1521" s="5"/>
      <c r="G1521" s="5">
        <v>15.7</v>
      </c>
      <c r="H1521" s="7">
        <v>12.14011</v>
      </c>
    </row>
    <row r="1522" spans="1:8" x14ac:dyDescent="0.3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23"/>
        <v>11.833333333333334</v>
      </c>
      <c r="F1522" s="5"/>
      <c r="G1522" s="5">
        <v>13</v>
      </c>
      <c r="H1522" s="7">
        <v>11.342015</v>
      </c>
    </row>
    <row r="1523" spans="1:8" x14ac:dyDescent="0.3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23"/>
        <v>18.2</v>
      </c>
      <c r="F1523" s="5"/>
      <c r="G1523" s="5">
        <v>13.3</v>
      </c>
      <c r="H1523" s="7">
        <v>12.080702</v>
      </c>
    </row>
    <row r="1524" spans="1:8" x14ac:dyDescent="0.3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23"/>
        <v>16.733333333333331</v>
      </c>
      <c r="F1524" s="5"/>
      <c r="G1524" s="5">
        <v>12.3</v>
      </c>
      <c r="H1524" s="7">
        <v>12.326387</v>
      </c>
    </row>
    <row r="1525" spans="1:8" x14ac:dyDescent="0.3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23"/>
        <v>11.133333333333333</v>
      </c>
      <c r="F1525" s="5"/>
      <c r="G1525" s="5">
        <v>10.5</v>
      </c>
      <c r="H1525" s="7">
        <v>10.836595000000001</v>
      </c>
    </row>
    <row r="1526" spans="1:8" x14ac:dyDescent="0.3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23"/>
        <v>10.799999999999999</v>
      </c>
      <c r="F1526" s="5"/>
      <c r="G1526" s="5">
        <v>10.1</v>
      </c>
      <c r="H1526" s="7">
        <v>10.924872000000001</v>
      </c>
    </row>
    <row r="1527" spans="1:8" x14ac:dyDescent="0.3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23"/>
        <v>8.4</v>
      </c>
      <c r="F1527" s="5"/>
      <c r="G1527" s="5">
        <v>9</v>
      </c>
      <c r="H1527" s="7">
        <v>9.5152129999999993</v>
      </c>
    </row>
    <row r="1528" spans="1:8" x14ac:dyDescent="0.3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23"/>
        <v>4.7</v>
      </c>
      <c r="F1528" s="5"/>
      <c r="G1528" s="5">
        <v>10.199999999999999</v>
      </c>
      <c r="H1528" s="7">
        <v>10.759145</v>
      </c>
    </row>
    <row r="1529" spans="1:8" x14ac:dyDescent="0.3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23"/>
        <v>7.0333333333333341</v>
      </c>
      <c r="F1529" s="5"/>
      <c r="G1529" s="5">
        <v>10.3</v>
      </c>
      <c r="H1529" s="7">
        <v>11.449847999999999</v>
      </c>
    </row>
    <row r="1530" spans="1:8" x14ac:dyDescent="0.3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23"/>
        <v>8.8666666666666654</v>
      </c>
      <c r="F1530" s="5"/>
      <c r="G1530" s="5">
        <v>9.4</v>
      </c>
      <c r="H1530" s="7">
        <v>10.179928</v>
      </c>
    </row>
    <row r="1531" spans="1:8" x14ac:dyDescent="0.3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23"/>
        <v>8.1333333333333329</v>
      </c>
      <c r="F1531" s="5"/>
      <c r="G1531" s="5">
        <v>10.5</v>
      </c>
      <c r="H1531" s="7">
        <v>10.2435127</v>
      </c>
    </row>
    <row r="1532" spans="1:8" x14ac:dyDescent="0.3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23"/>
        <v>9.1666666666666661</v>
      </c>
      <c r="F1532" s="5"/>
      <c r="G1532" s="5">
        <v>10.5</v>
      </c>
      <c r="H1532" s="7">
        <v>10.5105503</v>
      </c>
    </row>
    <row r="1533" spans="1:8" x14ac:dyDescent="0.3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23"/>
        <v>10.766666666666666</v>
      </c>
      <c r="F1533" s="5"/>
      <c r="G1533" s="5">
        <v>11.4</v>
      </c>
      <c r="H1533" s="7">
        <v>10.604374699999999</v>
      </c>
    </row>
    <row r="1534" spans="1:8" x14ac:dyDescent="0.3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23"/>
        <v>6.0333333333333341</v>
      </c>
      <c r="F1534" s="5"/>
      <c r="G1534" s="5">
        <v>10.1</v>
      </c>
      <c r="H1534" s="7">
        <v>9.4206289999999999</v>
      </c>
    </row>
    <row r="1535" spans="1:8" x14ac:dyDescent="0.3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23"/>
        <v>1.4000000000000001</v>
      </c>
      <c r="F1535" s="5"/>
      <c r="G1535" s="5">
        <v>2.4</v>
      </c>
      <c r="H1535" s="7">
        <v>4.1027760000000004</v>
      </c>
    </row>
    <row r="1536" spans="1:8" x14ac:dyDescent="0.3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23"/>
        <v>2.9</v>
      </c>
      <c r="F1536" s="5"/>
      <c r="G1536" s="5">
        <v>1.9</v>
      </c>
      <c r="H1536" s="7">
        <v>4.025684</v>
      </c>
    </row>
    <row r="1537" spans="1:8" x14ac:dyDescent="0.3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23"/>
        <v>5.3666666666666671</v>
      </c>
      <c r="F1537" s="5"/>
      <c r="G1537" s="5">
        <v>2.2999999999999998</v>
      </c>
      <c r="H1537" s="7">
        <v>4.1948333</v>
      </c>
    </row>
    <row r="1538" spans="1:8" x14ac:dyDescent="0.3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23"/>
        <v>1.4333333333333336</v>
      </c>
      <c r="F1538" s="5"/>
      <c r="G1538" s="5">
        <v>2</v>
      </c>
      <c r="H1538" s="7">
        <v>4.4302999999999999</v>
      </c>
    </row>
    <row r="1539" spans="1:8" x14ac:dyDescent="0.3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24">AVERAGE(B1539:D1539)</f>
        <v>1.9999999999999998</v>
      </c>
      <c r="F1539" s="5"/>
      <c r="G1539" s="5">
        <v>2</v>
      </c>
      <c r="H1539" s="7">
        <v>4.599475</v>
      </c>
    </row>
    <row r="1540" spans="1:8" x14ac:dyDescent="0.3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24"/>
        <v>4.0333333333333332</v>
      </c>
      <c r="F1540" s="5"/>
      <c r="G1540" s="5">
        <v>2</v>
      </c>
      <c r="H1540" s="7">
        <v>4.6951609999999997</v>
      </c>
    </row>
    <row r="1541" spans="1:8" x14ac:dyDescent="0.3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24"/>
        <v>3.1</v>
      </c>
      <c r="F1541" s="5"/>
      <c r="G1541" s="5">
        <v>2</v>
      </c>
      <c r="H1541" s="7">
        <v>4.7677529999999999</v>
      </c>
    </row>
    <row r="1542" spans="1:8" x14ac:dyDescent="0.3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24"/>
        <v>5.1333333333333337</v>
      </c>
      <c r="F1542" s="5"/>
      <c r="G1542" s="5">
        <v>2.5</v>
      </c>
      <c r="H1542" s="7">
        <v>4.7161799999999996</v>
      </c>
    </row>
    <row r="1543" spans="1:8" x14ac:dyDescent="0.3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24"/>
        <v>6.166666666666667</v>
      </c>
      <c r="F1543" s="5"/>
      <c r="G1543" s="5">
        <v>2.4</v>
      </c>
      <c r="H1543" s="7">
        <v>4.5964710000000002</v>
      </c>
    </row>
    <row r="1544" spans="1:8" x14ac:dyDescent="0.3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24"/>
        <v>7.1333333333333329</v>
      </c>
      <c r="F1544" s="5"/>
      <c r="G1544" s="5">
        <v>2.2999999999999998</v>
      </c>
      <c r="H1544" s="7">
        <v>4.4086819999999998</v>
      </c>
    </row>
    <row r="1545" spans="1:8" x14ac:dyDescent="0.3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24"/>
        <v>5.166666666666667</v>
      </c>
      <c r="F1545" s="5"/>
      <c r="G1545" s="5">
        <v>1.9</v>
      </c>
      <c r="H1545" s="7">
        <v>4.4392529999999999</v>
      </c>
    </row>
    <row r="1546" spans="1:8" x14ac:dyDescent="0.3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24"/>
        <v>2.8666666666666667</v>
      </c>
      <c r="F1546" s="5"/>
      <c r="G1546" s="5">
        <v>2</v>
      </c>
      <c r="H1546" s="7">
        <v>4.2530299999999999</v>
      </c>
    </row>
    <row r="1547" spans="1:8" x14ac:dyDescent="0.3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24"/>
        <v>7.7666666666666657</v>
      </c>
      <c r="F1547" s="5"/>
      <c r="G1547" s="5">
        <v>2.7</v>
      </c>
      <c r="H1547" s="7">
        <v>4.3131899999999996</v>
      </c>
    </row>
    <row r="1548" spans="1:8" x14ac:dyDescent="0.3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24"/>
        <v>2.3666666666666667</v>
      </c>
      <c r="F1548" s="5"/>
      <c r="G1548" s="5">
        <v>2.5</v>
      </c>
      <c r="H1548" s="7">
        <v>3.9452889999999998</v>
      </c>
    </row>
    <row r="1549" spans="1:8" x14ac:dyDescent="0.3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24"/>
        <v>1.9666666666666668</v>
      </c>
      <c r="F1549" s="5"/>
      <c r="G1549" s="5">
        <v>2.7</v>
      </c>
      <c r="H1549" s="7">
        <v>3.9685760000000001</v>
      </c>
    </row>
    <row r="1550" spans="1:8" x14ac:dyDescent="0.3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24"/>
        <v>0.9</v>
      </c>
      <c r="F1550" s="5"/>
      <c r="G1550" s="5">
        <v>2.6</v>
      </c>
      <c r="H1550" s="7">
        <v>3.5906547</v>
      </c>
    </row>
    <row r="1551" spans="1:8" x14ac:dyDescent="0.3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24"/>
        <v>3.4333333333333336</v>
      </c>
      <c r="F1551" s="5"/>
      <c r="G1551" s="5">
        <v>2.9</v>
      </c>
      <c r="H1551" s="7">
        <v>3.7136966999999999</v>
      </c>
    </row>
    <row r="1552" spans="1:8" x14ac:dyDescent="0.3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24"/>
        <v>7.5333333333333341</v>
      </c>
      <c r="F1552" s="5"/>
      <c r="G1552" s="5">
        <v>2.1</v>
      </c>
      <c r="H1552" s="7">
        <v>3.0316793</v>
      </c>
    </row>
    <row r="1553" spans="1:8" x14ac:dyDescent="0.3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24"/>
        <v>7.1333333333333329</v>
      </c>
      <c r="F1553" s="5"/>
      <c r="G1553" s="5">
        <v>2.1</v>
      </c>
      <c r="H1553" s="7">
        <v>2.8441926999999998</v>
      </c>
    </row>
    <row r="1554" spans="1:8" x14ac:dyDescent="0.3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24"/>
        <v>5.666666666666667</v>
      </c>
      <c r="F1554" s="5"/>
      <c r="G1554" s="5">
        <v>2.2000000000000002</v>
      </c>
      <c r="H1554" s="7">
        <v>2.4928072999999999</v>
      </c>
    </row>
    <row r="1555" spans="1:8" x14ac:dyDescent="0.3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24"/>
        <v>2.6333333333333333</v>
      </c>
      <c r="F1555" s="5"/>
      <c r="G1555" s="5">
        <v>2.4</v>
      </c>
      <c r="H1555" s="7">
        <v>2.3309513000000002</v>
      </c>
    </row>
    <row r="1556" spans="1:8" x14ac:dyDescent="0.3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24"/>
        <v>6.6333333333333337</v>
      </c>
      <c r="F1556" s="5"/>
      <c r="G1556" s="5">
        <v>4.4000000000000004</v>
      </c>
      <c r="H1556" s="7">
        <v>4.0240366999999999</v>
      </c>
    </row>
    <row r="1557" spans="1:8" x14ac:dyDescent="0.3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24"/>
        <v>2.4000000000000004</v>
      </c>
      <c r="F1557" s="5"/>
      <c r="G1557" s="5">
        <v>4.5999999999999996</v>
      </c>
      <c r="H1557" s="7">
        <v>3.1173052999999999</v>
      </c>
    </row>
    <row r="1558" spans="1:8" x14ac:dyDescent="0.3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24"/>
        <v>2.7666666666666671</v>
      </c>
      <c r="F1558" s="5"/>
      <c r="G1558" s="5">
        <v>4.7</v>
      </c>
      <c r="H1558" s="7">
        <v>4.0059009999999997</v>
      </c>
    </row>
    <row r="1559" spans="1:8" x14ac:dyDescent="0.3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24"/>
        <v>0.79999999999999982</v>
      </c>
      <c r="F1559" s="5"/>
      <c r="G1559" s="5">
        <v>3.4</v>
      </c>
      <c r="H1559" s="7">
        <v>4.2466229999999996</v>
      </c>
    </row>
    <row r="1560" spans="1:8" x14ac:dyDescent="0.3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24"/>
        <v>1.2333333333333332</v>
      </c>
      <c r="F1560" s="5"/>
      <c r="G1560" s="5">
        <v>3.6</v>
      </c>
      <c r="H1560" s="7">
        <v>4.5855189999999997</v>
      </c>
    </row>
    <row r="1561" spans="1:8" x14ac:dyDescent="0.3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24"/>
        <v>6.333333333333333</v>
      </c>
      <c r="F1561" s="5"/>
      <c r="G1561" s="5">
        <v>3.7</v>
      </c>
      <c r="H1561" s="7">
        <v>5.0852639999999996</v>
      </c>
    </row>
    <row r="1562" spans="1:8" x14ac:dyDescent="0.3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24"/>
        <v>5.4333333333333336</v>
      </c>
      <c r="F1562" s="5"/>
      <c r="G1562" s="5">
        <v>3.9</v>
      </c>
      <c r="H1562" s="7">
        <v>5.5910529999999996</v>
      </c>
    </row>
    <row r="1563" spans="1:8" x14ac:dyDescent="0.3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24"/>
        <v>5.3999999999999995</v>
      </c>
      <c r="F1563" s="5"/>
      <c r="G1563" s="5">
        <v>4.0999999999999996</v>
      </c>
      <c r="H1563" s="7">
        <v>5.9002679999999996</v>
      </c>
    </row>
    <row r="1564" spans="1:8" x14ac:dyDescent="0.3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24"/>
        <v>3.9666666666666668</v>
      </c>
      <c r="F1564" s="5"/>
      <c r="G1564" s="5">
        <v>4.0999999999999996</v>
      </c>
      <c r="H1564" s="7">
        <v>5.8469129999999998</v>
      </c>
    </row>
    <row r="1565" spans="1:8" x14ac:dyDescent="0.3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24"/>
        <v>5.8666666666666663</v>
      </c>
      <c r="F1565" s="5"/>
      <c r="G1565" s="5">
        <v>3.7</v>
      </c>
      <c r="H1565" s="7">
        <v>5.9092169999999999</v>
      </c>
    </row>
    <row r="1566" spans="1:8" x14ac:dyDescent="0.3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24"/>
        <v>4.5999999999999996</v>
      </c>
      <c r="F1566" s="5"/>
      <c r="G1566" s="5">
        <v>3.9</v>
      </c>
      <c r="H1566" s="7">
        <v>5.5862090000000002</v>
      </c>
    </row>
    <row r="1567" spans="1:8" x14ac:dyDescent="0.3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24"/>
        <v>7.5</v>
      </c>
      <c r="F1567" s="5"/>
      <c r="G1567" s="5">
        <v>5.0999999999999996</v>
      </c>
      <c r="H1567" s="7">
        <v>5.4129250000000004</v>
      </c>
    </row>
    <row r="1568" spans="1:8" x14ac:dyDescent="0.3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24"/>
        <v>17.533333333333335</v>
      </c>
      <c r="F1568" s="5"/>
      <c r="G1568" s="5">
        <v>10</v>
      </c>
      <c r="H1568" s="7">
        <v>5.890301</v>
      </c>
    </row>
    <row r="1569" spans="1:8" x14ac:dyDescent="0.3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24"/>
        <v>9.3333333333333339</v>
      </c>
      <c r="F1569" s="5"/>
      <c r="G1569" s="5">
        <v>6</v>
      </c>
      <c r="H1569" s="7">
        <v>5.2060789999999999</v>
      </c>
    </row>
    <row r="1570" spans="1:8" x14ac:dyDescent="0.3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24"/>
        <v>10.299999999999999</v>
      </c>
      <c r="F1570" s="5"/>
      <c r="G1570" s="5">
        <v>5</v>
      </c>
      <c r="H1570" s="7">
        <v>4.8820490000000003</v>
      </c>
    </row>
    <row r="1571" spans="1:8" x14ac:dyDescent="0.3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24"/>
        <v>8.1333333333333329</v>
      </c>
      <c r="F1571" s="5"/>
      <c r="G1571" s="5">
        <v>6.4</v>
      </c>
      <c r="H1571" s="7">
        <v>5.4464290000000002</v>
      </c>
    </row>
    <row r="1572" spans="1:8" x14ac:dyDescent="0.3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24"/>
        <v>16.7</v>
      </c>
      <c r="F1572" s="5"/>
      <c r="G1572" s="5">
        <v>21.6</v>
      </c>
      <c r="H1572" s="7">
        <v>11.342821000000001</v>
      </c>
    </row>
    <row r="1573" spans="1:8" x14ac:dyDescent="0.3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24"/>
        <v>8.7666666666666675</v>
      </c>
      <c r="F1573" s="5"/>
      <c r="G1573" s="5">
        <v>4.5</v>
      </c>
      <c r="H1573" s="7">
        <v>4.6873553000000001</v>
      </c>
    </row>
    <row r="1574" spans="1:8" x14ac:dyDescent="0.3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24"/>
        <v>6.6333333333333329</v>
      </c>
      <c r="F1574" s="5"/>
      <c r="G1574" s="5">
        <v>4.7</v>
      </c>
      <c r="H1574" s="7">
        <v>4.9722790000000003</v>
      </c>
    </row>
    <row r="1575" spans="1:8" x14ac:dyDescent="0.3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24"/>
        <v>4.1333333333333329</v>
      </c>
      <c r="F1575" s="5"/>
      <c r="G1575" s="5">
        <v>4.2</v>
      </c>
      <c r="H1575" s="7">
        <v>4.7159899999999997</v>
      </c>
    </row>
    <row r="1576" spans="1:8" x14ac:dyDescent="0.3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24"/>
        <v>3.9666666666666668</v>
      </c>
      <c r="F1576" s="5"/>
      <c r="G1576" s="5">
        <v>3.7</v>
      </c>
      <c r="H1576" s="7">
        <v>4.3762629999999998</v>
      </c>
    </row>
    <row r="1577" spans="1:8" x14ac:dyDescent="0.3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24"/>
        <v>2.4333333333333331</v>
      </c>
      <c r="F1577" s="5"/>
      <c r="G1577" s="5">
        <v>3.7</v>
      </c>
      <c r="H1577" s="7">
        <v>4.2711727000000002</v>
      </c>
    </row>
    <row r="1578" spans="1:8" x14ac:dyDescent="0.3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24"/>
        <v>1.5333333333333332</v>
      </c>
      <c r="F1578" s="5"/>
      <c r="G1578" s="5">
        <v>3.8</v>
      </c>
      <c r="H1578" s="7">
        <v>4.4087639999999997</v>
      </c>
    </row>
    <row r="1579" spans="1:8" x14ac:dyDescent="0.3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24"/>
        <v>2.5</v>
      </c>
      <c r="F1579" s="5"/>
      <c r="G1579" s="5">
        <v>4.4000000000000004</v>
      </c>
      <c r="H1579" s="7">
        <v>5.0668027000000002</v>
      </c>
    </row>
    <row r="1580" spans="1:8" x14ac:dyDescent="0.3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24"/>
        <v>4.9333333333333336</v>
      </c>
      <c r="F1580" s="5"/>
      <c r="G1580" s="5">
        <v>5.8</v>
      </c>
      <c r="H1580" s="7">
        <v>5.9439419999999998</v>
      </c>
    </row>
    <row r="1581" spans="1:8" x14ac:dyDescent="0.3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24"/>
        <v>7.3666666666666671</v>
      </c>
      <c r="F1581" s="5"/>
      <c r="G1581" s="5">
        <v>7.1</v>
      </c>
      <c r="H1581" s="7">
        <v>7.2552599999999998</v>
      </c>
    </row>
    <row r="1582" spans="1:8" x14ac:dyDescent="0.3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24"/>
        <v>4.3666666666666663</v>
      </c>
      <c r="F1582" s="5"/>
      <c r="G1582" s="5">
        <v>8</v>
      </c>
      <c r="H1582" s="7">
        <v>7.7004169999999998</v>
      </c>
    </row>
    <row r="1583" spans="1:8" x14ac:dyDescent="0.3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24"/>
        <v>7.7333333333333343</v>
      </c>
      <c r="F1583" s="5"/>
      <c r="G1583" s="5">
        <v>9.1999999999999993</v>
      </c>
      <c r="H1583" s="7">
        <v>8.2583079999999995</v>
      </c>
    </row>
    <row r="1584" spans="1:8" x14ac:dyDescent="0.3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24"/>
        <v>8.7333333333333343</v>
      </c>
      <c r="F1584" s="5"/>
      <c r="G1584" s="5">
        <v>9.5</v>
      </c>
      <c r="H1584" s="7">
        <v>8.9180109999999999</v>
      </c>
    </row>
    <row r="1585" spans="1:8" x14ac:dyDescent="0.3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24"/>
        <v>12.466666666666667</v>
      </c>
      <c r="F1585" s="5"/>
      <c r="G1585" s="5">
        <v>10.3</v>
      </c>
      <c r="H1585" s="7">
        <v>9.6068979999999993</v>
      </c>
    </row>
    <row r="1586" spans="1:8" x14ac:dyDescent="0.3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24"/>
        <v>11.233333333333334</v>
      </c>
      <c r="F1586" s="5"/>
      <c r="G1586" s="5">
        <v>10.5</v>
      </c>
      <c r="H1586" s="7">
        <v>9.7228279999999998</v>
      </c>
    </row>
    <row r="1587" spans="1:8" x14ac:dyDescent="0.3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24"/>
        <v>12.299999999999999</v>
      </c>
      <c r="F1587" s="5"/>
      <c r="G1587" s="5">
        <v>9.9</v>
      </c>
      <c r="H1587" s="7">
        <v>10.364613</v>
      </c>
    </row>
    <row r="1588" spans="1:8" x14ac:dyDescent="0.3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24"/>
        <v>12.433333333333332</v>
      </c>
      <c r="F1588" s="5"/>
      <c r="G1588" s="5">
        <v>9.8000000000000007</v>
      </c>
      <c r="H1588" s="7">
        <v>10.302275</v>
      </c>
    </row>
    <row r="1589" spans="1:8" x14ac:dyDescent="0.3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24"/>
        <v>26.8</v>
      </c>
      <c r="F1589" s="5"/>
      <c r="G1589" s="5">
        <v>20.5</v>
      </c>
      <c r="H1589" s="7">
        <v>16.261130999999999</v>
      </c>
    </row>
    <row r="1590" spans="1:8" x14ac:dyDescent="0.3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24"/>
        <v>47.233333333333341</v>
      </c>
      <c r="F1590" s="5"/>
      <c r="G1590" s="5">
        <v>133.69999999999999</v>
      </c>
      <c r="H1590" s="7">
        <v>77.874511999999996</v>
      </c>
    </row>
    <row r="1591" spans="1:8" x14ac:dyDescent="0.3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24"/>
        <v>70.7</v>
      </c>
      <c r="F1591" s="5"/>
      <c r="G1591" s="5">
        <v>158.9</v>
      </c>
      <c r="H1591" s="7">
        <v>112.012657</v>
      </c>
    </row>
    <row r="1592" spans="1:8" x14ac:dyDescent="0.3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24"/>
        <v>54.43333333333333</v>
      </c>
      <c r="F1592" s="5"/>
      <c r="G1592" s="5">
        <v>70.2</v>
      </c>
      <c r="H1592" s="7">
        <v>55.2091359</v>
      </c>
    </row>
    <row r="1593" spans="1:8" x14ac:dyDescent="0.3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24"/>
        <v>33.699999999999996</v>
      </c>
      <c r="F1593" s="5"/>
      <c r="G1593" s="5">
        <v>13.2</v>
      </c>
      <c r="H1593" s="7">
        <v>12.5539147</v>
      </c>
    </row>
    <row r="1594" spans="1:8" x14ac:dyDescent="0.3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24"/>
        <v>24.933333333333334</v>
      </c>
      <c r="F1594" s="5"/>
      <c r="G1594" s="5">
        <v>7</v>
      </c>
      <c r="H1594" s="7">
        <v>7.4559347000000002</v>
      </c>
    </row>
    <row r="1595" spans="1:8" x14ac:dyDescent="0.3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24"/>
        <v>14.633333333333333</v>
      </c>
      <c r="F1595" s="5"/>
      <c r="G1595" s="5">
        <v>6.8</v>
      </c>
      <c r="H1595" s="7">
        <v>7.2207933000000004</v>
      </c>
    </row>
    <row r="1596" spans="1:8" x14ac:dyDescent="0.3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24"/>
        <v>4.666666666666667</v>
      </c>
      <c r="F1596" s="5"/>
      <c r="G1596" s="5">
        <v>2.1</v>
      </c>
      <c r="H1596" s="7">
        <v>2.8866792999999999</v>
      </c>
    </row>
    <row r="1597" spans="1:8" x14ac:dyDescent="0.3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24"/>
        <v>-0.96666666666666645</v>
      </c>
      <c r="F1597" s="5"/>
      <c r="G1597" s="5">
        <v>1.4</v>
      </c>
      <c r="H1597" s="7">
        <v>2.4538427</v>
      </c>
    </row>
    <row r="1598" spans="1:8" x14ac:dyDescent="0.3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24"/>
        <v>2.5333333333333337</v>
      </c>
      <c r="F1598" s="5"/>
      <c r="G1598" s="5">
        <v>1.2</v>
      </c>
      <c r="H1598" s="7">
        <v>2.4572093000000002</v>
      </c>
    </row>
    <row r="1599" spans="1:8" x14ac:dyDescent="0.3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24"/>
        <v>4.5999999999999996</v>
      </c>
      <c r="F1599" s="5"/>
      <c r="G1599" s="5">
        <v>0.7</v>
      </c>
      <c r="H1599" s="7">
        <v>2.6439613</v>
      </c>
    </row>
    <row r="1600" spans="1:8" x14ac:dyDescent="0.3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24"/>
        <v>0.79999999999999982</v>
      </c>
      <c r="F1600" s="5"/>
      <c r="G1600" s="5">
        <v>0.6</v>
      </c>
      <c r="H1600" s="7">
        <v>2.7713793</v>
      </c>
    </row>
    <row r="1601" spans="1:8" x14ac:dyDescent="0.3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24"/>
        <v>0.46666666666666662</v>
      </c>
      <c r="F1601" s="5"/>
      <c r="G1601" s="5">
        <v>0.8</v>
      </c>
      <c r="H1601" s="7">
        <v>2.52963067</v>
      </c>
    </row>
    <row r="1602" spans="1:8" x14ac:dyDescent="0.3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24"/>
        <v>5</v>
      </c>
      <c r="F1602" s="5"/>
      <c r="G1602" s="5">
        <v>1</v>
      </c>
      <c r="H1602" s="7">
        <v>2.4319959999999998</v>
      </c>
    </row>
    <row r="1603" spans="1:8" x14ac:dyDescent="0.3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25">AVERAGE(B1603:D1603)</f>
        <v>1.3333333333333333</v>
      </c>
      <c r="F1603" s="5"/>
      <c r="G1603" s="5">
        <v>0.9</v>
      </c>
      <c r="H1603" s="7">
        <v>2.3755272999999999</v>
      </c>
    </row>
    <row r="1604" spans="1:8" x14ac:dyDescent="0.3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25"/>
        <v>2.8666666666666667</v>
      </c>
      <c r="F1604" s="5"/>
      <c r="G1604" s="5">
        <v>1</v>
      </c>
      <c r="H1604" s="7">
        <v>2.250864</v>
      </c>
    </row>
    <row r="1605" spans="1:8" x14ac:dyDescent="0.3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25"/>
        <v>3.7000000000000006</v>
      </c>
      <c r="F1605" s="5"/>
      <c r="G1605" s="5">
        <v>1.5</v>
      </c>
      <c r="H1605" s="7">
        <v>2.3307367000000001</v>
      </c>
    </row>
    <row r="1606" spans="1:8" x14ac:dyDescent="0.3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25"/>
        <v>-0.19999999999999987</v>
      </c>
      <c r="F1606" s="5"/>
      <c r="G1606" s="5">
        <v>0.9</v>
      </c>
      <c r="H1606" s="7">
        <v>2.6339090000000001</v>
      </c>
    </row>
    <row r="1607" spans="1:8" x14ac:dyDescent="0.3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25"/>
        <v>1.1333333333333335</v>
      </c>
      <c r="F1607" s="5"/>
      <c r="G1607" s="5">
        <v>1.1000000000000001</v>
      </c>
      <c r="H1607" s="7">
        <v>2.997833</v>
      </c>
    </row>
    <row r="1608" spans="1:8" x14ac:dyDescent="0.3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25"/>
        <v>2.4666666666666668</v>
      </c>
      <c r="F1608" s="5"/>
      <c r="G1608" s="5">
        <v>0.9</v>
      </c>
      <c r="H1608" s="7">
        <v>3.1779199999999999</v>
      </c>
    </row>
    <row r="1609" spans="1:8" x14ac:dyDescent="0.3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25"/>
        <v>4.1333333333333337</v>
      </c>
      <c r="F1609" s="5"/>
      <c r="G1609" s="5">
        <v>1.4</v>
      </c>
      <c r="H1609" s="7">
        <v>3.7445119999999998</v>
      </c>
    </row>
    <row r="1610" spans="1:8" x14ac:dyDescent="0.3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25"/>
        <v>2.0333333333333337</v>
      </c>
      <c r="F1610" s="5"/>
      <c r="G1610" s="5">
        <v>2.1</v>
      </c>
      <c r="H1610" s="7">
        <v>4.2811190000000003</v>
      </c>
    </row>
    <row r="1611" spans="1:8" x14ac:dyDescent="0.3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25"/>
        <v>3.7000000000000006</v>
      </c>
      <c r="F1611" s="5"/>
      <c r="G1611" s="5">
        <v>2.1</v>
      </c>
      <c r="H1611" s="7">
        <v>4.6945370000000004</v>
      </c>
    </row>
    <row r="1612" spans="1:8" x14ac:dyDescent="0.3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25"/>
        <v>3.6999999999999997</v>
      </c>
      <c r="F1612" s="5"/>
      <c r="G1612" s="5">
        <v>1.1000000000000001</v>
      </c>
      <c r="H1612" s="7">
        <v>4.5032769999999998</v>
      </c>
    </row>
    <row r="1613" spans="1:8" x14ac:dyDescent="0.3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25"/>
        <v>1.7666666666666668</v>
      </c>
      <c r="F1613" s="5"/>
      <c r="G1613" s="5">
        <v>1</v>
      </c>
      <c r="H1613" s="7">
        <v>4.6661039999999998</v>
      </c>
    </row>
    <row r="1614" spans="1:8" x14ac:dyDescent="0.3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25"/>
        <v>1.4000000000000004</v>
      </c>
      <c r="F1614" s="5"/>
      <c r="G1614" s="5">
        <v>0.7</v>
      </c>
      <c r="H1614" s="7">
        <v>4.5529900000000003</v>
      </c>
    </row>
    <row r="1615" spans="1:8" x14ac:dyDescent="0.3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25"/>
        <v>5</v>
      </c>
      <c r="F1615" s="5"/>
      <c r="G1615" s="5">
        <v>0.8</v>
      </c>
      <c r="H1615" s="7">
        <v>4.2825300000000004</v>
      </c>
    </row>
    <row r="1616" spans="1:8" x14ac:dyDescent="0.3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25"/>
        <v>5.5999999999999988</v>
      </c>
      <c r="F1616" s="5"/>
      <c r="G1616" s="5">
        <v>1.1000000000000001</v>
      </c>
      <c r="H1616" s="7">
        <v>4.0976049999999997</v>
      </c>
    </row>
    <row r="1617" spans="1:8" x14ac:dyDescent="0.3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25"/>
        <v>5.0666666666666664</v>
      </c>
      <c r="F1617" s="5"/>
      <c r="G1617" s="5">
        <v>1.5</v>
      </c>
      <c r="H1617" s="7">
        <v>4.1741849999999996</v>
      </c>
    </row>
    <row r="1618" spans="1:8" x14ac:dyDescent="0.3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25"/>
        <v>4.5</v>
      </c>
      <c r="F1618" s="5"/>
      <c r="G1618" s="5">
        <v>1.9</v>
      </c>
      <c r="H1618" s="7">
        <v>4.0611579999999998</v>
      </c>
    </row>
    <row r="1619" spans="1:8" x14ac:dyDescent="0.3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25"/>
        <v>3.8333333333333335</v>
      </c>
      <c r="F1619" s="5"/>
      <c r="G1619" s="5">
        <v>1.5</v>
      </c>
      <c r="H1619" s="7">
        <v>3.559787</v>
      </c>
    </row>
    <row r="1620" spans="1:8" x14ac:dyDescent="0.3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25"/>
        <v>4.1000000000000005</v>
      </c>
      <c r="F1620" s="5"/>
      <c r="G1620" s="5">
        <v>1.5</v>
      </c>
      <c r="H1620" s="7">
        <v>3.2885746999999999</v>
      </c>
    </row>
    <row r="1621" spans="1:8" x14ac:dyDescent="0.3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25"/>
        <v>6.4333333333333336</v>
      </c>
      <c r="F1621" s="5"/>
      <c r="G1621" s="5">
        <v>2.1</v>
      </c>
      <c r="H1621" s="7">
        <v>3.4138320000000002</v>
      </c>
    </row>
    <row r="1622" spans="1:8" x14ac:dyDescent="0.3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25"/>
        <v>6.5000000000000009</v>
      </c>
      <c r="F1622" s="5"/>
      <c r="G1622" s="5">
        <v>2.1</v>
      </c>
      <c r="H1622" s="7">
        <v>3.0220612999999998</v>
      </c>
    </row>
    <row r="1623" spans="1:8" x14ac:dyDescent="0.3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25"/>
        <v>6.2666666666666666</v>
      </c>
      <c r="F1623" s="5"/>
      <c r="G1623" s="5">
        <v>2.1</v>
      </c>
      <c r="H1623" s="7">
        <v>2.7972079999999999</v>
      </c>
    </row>
    <row r="1624" spans="1:8" x14ac:dyDescent="0.3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25"/>
        <v>0.99999999999999989</v>
      </c>
      <c r="F1624" s="5"/>
      <c r="G1624" s="5">
        <v>1.9</v>
      </c>
      <c r="H1624" s="7">
        <v>2.4942875999999998</v>
      </c>
    </row>
    <row r="1625" spans="1:8" x14ac:dyDescent="0.3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25"/>
        <v>0.5</v>
      </c>
      <c r="F1625" s="5"/>
      <c r="G1625" s="5">
        <v>2.1</v>
      </c>
      <c r="H1625" s="7">
        <v>2.4004427000000002</v>
      </c>
    </row>
    <row r="1626" spans="1:8" x14ac:dyDescent="0.3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25"/>
        <v>0.10000000000000002</v>
      </c>
      <c r="F1626" s="5"/>
      <c r="G1626" s="5">
        <v>2</v>
      </c>
      <c r="H1626" s="7">
        <v>2.3895393</v>
      </c>
    </row>
    <row r="1627" spans="1:8" x14ac:dyDescent="0.3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25"/>
        <v>2.4333333333333336</v>
      </c>
      <c r="F1627" s="5"/>
      <c r="G1627" s="5">
        <v>2.2000000000000002</v>
      </c>
      <c r="H1627" s="7">
        <v>2.3475799999999998</v>
      </c>
    </row>
    <row r="1628" spans="1:8" x14ac:dyDescent="0.3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25"/>
        <v>2.3333333333333335</v>
      </c>
      <c r="F1628" s="5"/>
      <c r="G1628" s="5">
        <v>2.1</v>
      </c>
      <c r="H1628" s="7">
        <v>2.1384053000000001</v>
      </c>
    </row>
    <row r="1629" spans="1:8" x14ac:dyDescent="0.3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25"/>
        <v>-1.6000000000000003</v>
      </c>
      <c r="F1629" s="5"/>
      <c r="G1629" s="5">
        <v>3.3</v>
      </c>
      <c r="H1629" s="7">
        <v>2.6722959999999998</v>
      </c>
    </row>
    <row r="1630" spans="1:8" x14ac:dyDescent="0.3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25"/>
        <v>1.4000000000000004</v>
      </c>
      <c r="F1630" s="5"/>
      <c r="G1630" s="5">
        <v>3.5</v>
      </c>
      <c r="H1630" s="7">
        <v>3.9001899999999998</v>
      </c>
    </row>
    <row r="1631" spans="1:8" x14ac:dyDescent="0.3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25"/>
        <v>-1.8999999999999997</v>
      </c>
      <c r="F1631" s="5"/>
      <c r="G1631" s="5">
        <v>3.8</v>
      </c>
      <c r="H1631" s="7">
        <v>4.5773260000000002</v>
      </c>
    </row>
    <row r="1632" spans="1:8" x14ac:dyDescent="0.3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25"/>
        <v>1.1666666666666663</v>
      </c>
      <c r="F1632" s="5"/>
      <c r="G1632" s="5">
        <v>5</v>
      </c>
      <c r="H1632" s="7">
        <v>5.8972689999999997</v>
      </c>
    </row>
    <row r="1633" spans="1:8" x14ac:dyDescent="0.3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25"/>
        <v>3.1333333333333333</v>
      </c>
      <c r="F1633" s="5"/>
      <c r="G1633" s="5">
        <v>14.1</v>
      </c>
      <c r="H1633" s="7">
        <v>12.674588999999999</v>
      </c>
    </row>
    <row r="1634" spans="1:8" x14ac:dyDescent="0.3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25"/>
        <v>12.4</v>
      </c>
      <c r="F1634" s="5"/>
      <c r="G1634" s="5">
        <v>25.2</v>
      </c>
      <c r="H1634" s="7">
        <v>21.745052000000001</v>
      </c>
    </row>
    <row r="1635" spans="1:8" x14ac:dyDescent="0.3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25"/>
        <v>23</v>
      </c>
      <c r="F1635" s="5"/>
      <c r="G1635" s="5">
        <v>39.5</v>
      </c>
      <c r="H1635" s="7">
        <v>34.758045000000003</v>
      </c>
    </row>
    <row r="1636" spans="1:8" x14ac:dyDescent="0.3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25"/>
        <v>33.266666666666673</v>
      </c>
      <c r="F1636" s="5"/>
      <c r="G1636" s="5">
        <v>53.2</v>
      </c>
      <c r="H1636" s="7">
        <v>44.016821999999998</v>
      </c>
    </row>
    <row r="1637" spans="1:8" x14ac:dyDescent="0.3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25"/>
        <v>39.4</v>
      </c>
      <c r="F1637" s="5"/>
      <c r="G1637" s="5">
        <v>68.900000000000006</v>
      </c>
      <c r="H1637" s="7">
        <v>55.353093999999999</v>
      </c>
    </row>
    <row r="1638" spans="1:8" x14ac:dyDescent="0.3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25"/>
        <v>47.233333333333327</v>
      </c>
      <c r="F1638" s="5"/>
      <c r="G1638" s="5">
        <v>72.099999999999994</v>
      </c>
      <c r="H1638" s="7">
        <v>57.326507999999997</v>
      </c>
    </row>
    <row r="1639" spans="1:8" x14ac:dyDescent="0.3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25"/>
        <v>48.93333333333333</v>
      </c>
      <c r="F1639" s="5"/>
      <c r="G1639" s="5">
        <v>72.099999999999994</v>
      </c>
      <c r="H1639" s="7">
        <v>57.697203000000002</v>
      </c>
    </row>
    <row r="1640" spans="1:8" x14ac:dyDescent="0.3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25"/>
        <v>52.466666666666669</v>
      </c>
      <c r="F1640" s="5"/>
      <c r="G1640" s="5">
        <v>71.400000000000006</v>
      </c>
      <c r="H1640" s="7">
        <v>59.989452</v>
      </c>
    </row>
    <row r="1641" spans="1:8" x14ac:dyDescent="0.3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25"/>
        <v>46</v>
      </c>
      <c r="F1641" s="5"/>
      <c r="G1641" s="5">
        <v>61.9</v>
      </c>
      <c r="H1641" s="7">
        <v>58.035223000000002</v>
      </c>
    </row>
    <row r="1642" spans="1:8" x14ac:dyDescent="0.3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25"/>
        <v>46.533333333333339</v>
      </c>
      <c r="F1642" s="5"/>
      <c r="G1642" s="5">
        <v>52.8</v>
      </c>
      <c r="H1642" s="7">
        <v>55.570577999999998</v>
      </c>
    </row>
    <row r="1643" spans="1:8" x14ac:dyDescent="0.3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25"/>
        <v>43.699999999999996</v>
      </c>
      <c r="F1643" s="5"/>
      <c r="G1643" s="5">
        <v>51.8</v>
      </c>
      <c r="H1643" s="7">
        <v>57.229874000000002</v>
      </c>
    </row>
    <row r="1644" spans="1:8" x14ac:dyDescent="0.3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25"/>
        <v>42.766666666666673</v>
      </c>
      <c r="F1644" s="5"/>
      <c r="G1644" s="5">
        <v>44.1</v>
      </c>
      <c r="H1644" s="7">
        <v>53.574043000000003</v>
      </c>
    </row>
    <row r="1645" spans="1:8" x14ac:dyDescent="0.3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25"/>
        <v>36.733333333333327</v>
      </c>
      <c r="F1645" s="5"/>
      <c r="G1645" s="5">
        <v>39.1</v>
      </c>
      <c r="H1645" s="7">
        <v>50.009825999999997</v>
      </c>
    </row>
    <row r="1646" spans="1:8" x14ac:dyDescent="0.3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25"/>
        <v>36.699999999999996</v>
      </c>
      <c r="F1646" s="5"/>
      <c r="G1646" s="5">
        <v>33.4</v>
      </c>
      <c r="H1646" s="7">
        <v>47.974545999999997</v>
      </c>
    </row>
    <row r="1647" spans="1:8" x14ac:dyDescent="0.3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25"/>
        <v>31.899999999999995</v>
      </c>
      <c r="F1647" s="5"/>
      <c r="G1647" s="5">
        <v>34.4</v>
      </c>
      <c r="H1647" s="7">
        <v>48.586728000000001</v>
      </c>
    </row>
    <row r="1648" spans="1:8" x14ac:dyDescent="0.3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25"/>
        <v>30.933333333333334</v>
      </c>
      <c r="F1648" s="5"/>
      <c r="G1648" s="5">
        <v>30</v>
      </c>
      <c r="H1648" s="7">
        <v>43.955925000000001</v>
      </c>
    </row>
    <row r="1649" spans="1:8" x14ac:dyDescent="0.3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25"/>
        <v>31.366666666666664</v>
      </c>
      <c r="F1649" s="5"/>
      <c r="G1649" s="5">
        <v>27.9</v>
      </c>
      <c r="H1649" s="7">
        <v>43.846404</v>
      </c>
    </row>
    <row r="1650" spans="1:8" x14ac:dyDescent="0.3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25"/>
        <v>30.266666666666669</v>
      </c>
      <c r="F1650" s="5"/>
      <c r="G1650" s="5">
        <v>24.9</v>
      </c>
      <c r="H1650" s="7">
        <v>42.892169000000003</v>
      </c>
    </row>
    <row r="1651" spans="1:8" x14ac:dyDescent="0.3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25"/>
        <v>30.033333333333331</v>
      </c>
      <c r="F1651" s="5"/>
      <c r="G1651" s="5">
        <v>25</v>
      </c>
      <c r="H1651" s="7">
        <v>42.523825299999999</v>
      </c>
    </row>
    <row r="1652" spans="1:8" x14ac:dyDescent="0.3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25"/>
        <v>30.2</v>
      </c>
      <c r="F1652" s="5"/>
      <c r="G1652" s="5">
        <v>22.4</v>
      </c>
      <c r="H1652" s="7">
        <v>40.771196000000003</v>
      </c>
    </row>
    <row r="1653" spans="1:8" x14ac:dyDescent="0.3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25"/>
        <v>30.566666666666666</v>
      </c>
      <c r="F1653" s="5"/>
      <c r="G1653" s="5">
        <v>24.4</v>
      </c>
      <c r="H1653" s="7">
        <v>39.679875299999999</v>
      </c>
    </row>
    <row r="1654" spans="1:8" x14ac:dyDescent="0.3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25"/>
        <v>27.399999999999995</v>
      </c>
      <c r="F1654" s="5"/>
      <c r="G1654" s="5">
        <v>34.700000000000003</v>
      </c>
      <c r="H1654" s="7">
        <v>41.910701000000003</v>
      </c>
    </row>
    <row r="1655" spans="1:8" x14ac:dyDescent="0.3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25"/>
        <v>27.733333333333334</v>
      </c>
      <c r="F1655" s="5"/>
      <c r="G1655" s="5">
        <v>50.5</v>
      </c>
      <c r="H1655" s="7">
        <v>45.320824000000002</v>
      </c>
    </row>
    <row r="1656" spans="1:8" x14ac:dyDescent="0.3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25"/>
        <v>29.633333333333336</v>
      </c>
      <c r="F1656" s="5"/>
      <c r="G1656" s="5">
        <v>54.3</v>
      </c>
      <c r="H1656" s="7">
        <v>47.325602000000003</v>
      </c>
    </row>
    <row r="1657" spans="1:8" x14ac:dyDescent="0.3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25"/>
        <v>37.233333333333334</v>
      </c>
      <c r="F1657" s="5"/>
      <c r="G1657" s="5">
        <v>55</v>
      </c>
      <c r="H1657" s="7">
        <v>50.109152999999999</v>
      </c>
    </row>
    <row r="1658" spans="1:8" x14ac:dyDescent="0.3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25"/>
        <v>38.266666666666673</v>
      </c>
      <c r="F1658" s="5"/>
      <c r="G1658" s="5">
        <v>49.1</v>
      </c>
      <c r="H1658" s="7">
        <v>44.889420000000001</v>
      </c>
    </row>
    <row r="1659" spans="1:8" x14ac:dyDescent="0.3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25"/>
        <v>27.5</v>
      </c>
      <c r="F1659" s="5"/>
      <c r="G1659" s="5">
        <v>23.2</v>
      </c>
      <c r="H1659" s="7">
        <v>25.818691000000001</v>
      </c>
    </row>
    <row r="1660" spans="1:8" x14ac:dyDescent="0.3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25"/>
        <v>7.9666666666666659</v>
      </c>
      <c r="F1660" s="5"/>
      <c r="G1660" s="5">
        <v>3.6</v>
      </c>
      <c r="H1660" s="7">
        <v>6.165171</v>
      </c>
    </row>
    <row r="1661" spans="1:8" x14ac:dyDescent="0.3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25"/>
        <v>4.9333333333333336</v>
      </c>
      <c r="F1661" s="5"/>
      <c r="G1661" s="5">
        <v>3.4</v>
      </c>
      <c r="H1661" s="7">
        <v>6.1605169999999996</v>
      </c>
    </row>
    <row r="1662" spans="1:8" x14ac:dyDescent="0.3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25"/>
        <v>6.6999999999999993</v>
      </c>
      <c r="F1662" s="5"/>
      <c r="G1662" s="5">
        <v>3.4</v>
      </c>
      <c r="H1662" s="7">
        <v>6.3803359999999998</v>
      </c>
    </row>
    <row r="1663" spans="1:8" x14ac:dyDescent="0.3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25"/>
        <v>9.4333333333333318</v>
      </c>
      <c r="F1663" s="5"/>
      <c r="G1663" s="5">
        <v>5.8</v>
      </c>
      <c r="H1663" s="7">
        <v>7.3739809999999997</v>
      </c>
    </row>
    <row r="1664" spans="1:8" x14ac:dyDescent="0.3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25"/>
        <v>12</v>
      </c>
      <c r="F1664" s="5"/>
      <c r="G1664" s="5">
        <v>7.7</v>
      </c>
      <c r="H1664" s="7">
        <v>7.5817509999999997</v>
      </c>
    </row>
    <row r="1665" spans="1:8" x14ac:dyDescent="0.3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25"/>
        <v>11.566666666666668</v>
      </c>
      <c r="F1665" s="5"/>
      <c r="G1665" s="5">
        <v>7.2</v>
      </c>
      <c r="H1665" s="7">
        <v>7.0123410000000002</v>
      </c>
    </row>
    <row r="1666" spans="1:8" x14ac:dyDescent="0.3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25"/>
        <v>16.666666666666668</v>
      </c>
      <c r="F1666" s="5"/>
      <c r="G1666" s="5">
        <v>7</v>
      </c>
      <c r="H1666" s="7">
        <v>6.9274040000000001</v>
      </c>
    </row>
    <row r="1667" spans="1:8" x14ac:dyDescent="0.3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26">AVERAGE(B1667:D1667)</f>
        <v>6.7666666666666666</v>
      </c>
      <c r="F1667" s="5"/>
      <c r="G1667" s="5">
        <v>7.2</v>
      </c>
      <c r="H1667" s="7">
        <v>6.875203</v>
      </c>
    </row>
    <row r="1668" spans="1:8" x14ac:dyDescent="0.3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26"/>
        <v>7.7</v>
      </c>
      <c r="F1668" s="5"/>
      <c r="G1668" s="5">
        <v>6.2</v>
      </c>
      <c r="H1668" s="7">
        <v>6.6609080000000001</v>
      </c>
    </row>
    <row r="1669" spans="1:8" x14ac:dyDescent="0.3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26"/>
        <v>5.0999999999999996</v>
      </c>
      <c r="F1669" s="5"/>
      <c r="G1669" s="5">
        <v>6.3</v>
      </c>
      <c r="H1669" s="7">
        <v>6.8971220000000004</v>
      </c>
    </row>
    <row r="1670" spans="1:8" x14ac:dyDescent="0.3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26"/>
        <v>7</v>
      </c>
      <c r="F1670" s="5"/>
      <c r="G1670" s="5">
        <v>6</v>
      </c>
      <c r="H1670" s="7">
        <v>6.8728059999999997</v>
      </c>
    </row>
    <row r="1671" spans="1:8" x14ac:dyDescent="0.3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26"/>
        <v>6.7</v>
      </c>
      <c r="F1671" s="5"/>
      <c r="G1671" s="5">
        <v>6.1</v>
      </c>
      <c r="H1671" s="7">
        <v>6.8716410000000003</v>
      </c>
    </row>
    <row r="1672" spans="1:8" x14ac:dyDescent="0.3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26"/>
        <v>4.2666666666666666</v>
      </c>
      <c r="F1672" s="5"/>
      <c r="G1672" s="5">
        <v>5.8</v>
      </c>
      <c r="H1672" s="7">
        <v>7.0524789999999999</v>
      </c>
    </row>
    <row r="1673" spans="1:8" x14ac:dyDescent="0.3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26"/>
        <v>2.7333333333333329</v>
      </c>
      <c r="F1673" s="5"/>
      <c r="G1673" s="5">
        <v>6.3</v>
      </c>
      <c r="H1673" s="7">
        <v>7.6251449999999998</v>
      </c>
    </row>
    <row r="1674" spans="1:8" x14ac:dyDescent="0.3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26"/>
        <v>7.7333333333333343</v>
      </c>
      <c r="F1674" s="5"/>
      <c r="G1674" s="5">
        <v>6.4</v>
      </c>
      <c r="H1674" s="7">
        <v>8.3249820000000003</v>
      </c>
    </row>
    <row r="1675" spans="1:8" x14ac:dyDescent="0.3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26"/>
        <v>6.333333333333333</v>
      </c>
      <c r="F1675" s="5"/>
      <c r="G1675" s="5">
        <v>6.7</v>
      </c>
      <c r="H1675" s="7">
        <v>8.7161709999999992</v>
      </c>
    </row>
    <row r="1676" spans="1:8" x14ac:dyDescent="0.3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26"/>
        <v>5.3666666666666671</v>
      </c>
      <c r="F1676" s="5"/>
      <c r="G1676" s="5">
        <v>7.7</v>
      </c>
      <c r="H1676" s="7">
        <v>10.520796000000001</v>
      </c>
    </row>
    <row r="1677" spans="1:8" x14ac:dyDescent="0.3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26"/>
        <v>7.6000000000000005</v>
      </c>
      <c r="F1677" s="5"/>
      <c r="G1677" s="5">
        <v>8.4</v>
      </c>
      <c r="H1677" s="7">
        <v>11.493378999999999</v>
      </c>
    </row>
    <row r="1678" spans="1:8" x14ac:dyDescent="0.3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26"/>
        <v>3.2333333333333338</v>
      </c>
      <c r="F1678" s="5"/>
      <c r="G1678" s="5">
        <v>11</v>
      </c>
      <c r="H1678" s="7">
        <v>11.00605</v>
      </c>
    </row>
    <row r="1679" spans="1:8" x14ac:dyDescent="0.3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26"/>
        <v>6.4333333333333336</v>
      </c>
      <c r="F1679" s="5"/>
      <c r="G1679" s="5">
        <v>15.2</v>
      </c>
      <c r="H1679" s="7">
        <v>13.089553</v>
      </c>
    </row>
    <row r="1680" spans="1:8" x14ac:dyDescent="0.3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26"/>
        <v>9.2000000000000011</v>
      </c>
      <c r="F1680" s="5"/>
      <c r="G1680" s="5">
        <v>27.8</v>
      </c>
      <c r="H1680" s="7">
        <v>23.089220000000001</v>
      </c>
    </row>
    <row r="1681" spans="1:8" x14ac:dyDescent="0.3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26"/>
        <v>22.133333333333336</v>
      </c>
      <c r="F1681" s="5"/>
      <c r="G1681" s="5">
        <v>40.200000000000003</v>
      </c>
      <c r="H1681" s="7">
        <v>33.565413999999997</v>
      </c>
    </row>
    <row r="1682" spans="1:8" x14ac:dyDescent="0.3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26"/>
        <v>29.433333333333334</v>
      </c>
      <c r="F1682" s="5"/>
      <c r="G1682" s="5">
        <v>50.8</v>
      </c>
      <c r="H1682" s="7">
        <v>41.336734999999997</v>
      </c>
    </row>
    <row r="1683" spans="1:8" x14ac:dyDescent="0.3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26"/>
        <v>35.533333333333331</v>
      </c>
      <c r="F1683" s="5"/>
      <c r="G1683" s="5">
        <v>54</v>
      </c>
      <c r="H1683" s="7">
        <v>44.605949000000003</v>
      </c>
    </row>
    <row r="1684" spans="1:8" x14ac:dyDescent="0.3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26"/>
        <v>37.533333333333331</v>
      </c>
      <c r="F1684" s="5"/>
      <c r="G1684" s="5">
        <v>56.8</v>
      </c>
      <c r="H1684" s="7">
        <v>44.278695999999997</v>
      </c>
    </row>
    <row r="1685" spans="1:8" x14ac:dyDescent="0.3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26"/>
        <v>39.6</v>
      </c>
      <c r="F1685" s="5"/>
      <c r="G1685" s="5">
        <v>55.1</v>
      </c>
      <c r="H1685" s="7">
        <v>47.68683</v>
      </c>
    </row>
    <row r="1686" spans="1:8" x14ac:dyDescent="0.3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26"/>
        <v>33.166666666666671</v>
      </c>
      <c r="F1686" s="5"/>
      <c r="G1686" s="5">
        <v>48.9</v>
      </c>
      <c r="H1686" s="7">
        <v>39.693576</v>
      </c>
    </row>
    <row r="1687" spans="1:8" x14ac:dyDescent="0.3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26"/>
        <v>36.333333333333336</v>
      </c>
      <c r="F1687" s="5"/>
      <c r="G1687" s="5">
        <v>53.1</v>
      </c>
      <c r="H1687" s="7">
        <v>41.062854999999999</v>
      </c>
    </row>
    <row r="1688" spans="1:8" x14ac:dyDescent="0.3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26"/>
        <v>41.566666666666663</v>
      </c>
      <c r="F1688" s="5"/>
      <c r="G1688" s="5">
        <v>58.4</v>
      </c>
      <c r="H1688" s="7">
        <v>44.981313</v>
      </c>
    </row>
    <row r="1689" spans="1:8" x14ac:dyDescent="0.3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26"/>
        <v>38.866666666666667</v>
      </c>
      <c r="F1689" s="5"/>
      <c r="G1689" s="5">
        <v>47</v>
      </c>
      <c r="H1689" s="7">
        <v>44.307105999999997</v>
      </c>
    </row>
    <row r="1690" spans="1:8" x14ac:dyDescent="0.3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26"/>
        <v>36.099999999999994</v>
      </c>
      <c r="F1690" s="5"/>
      <c r="G1690" s="5">
        <v>46.5</v>
      </c>
      <c r="H1690" s="7">
        <v>43.272547000000003</v>
      </c>
    </row>
    <row r="1691" spans="1:8" x14ac:dyDescent="0.3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26"/>
        <v>32.466666666666669</v>
      </c>
      <c r="F1691" s="5"/>
      <c r="G1691" s="5">
        <v>44.3</v>
      </c>
      <c r="H1691" s="7">
        <v>43.103453999999999</v>
      </c>
    </row>
    <row r="1692" spans="1:8" x14ac:dyDescent="0.3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26"/>
        <v>28.033333333333331</v>
      </c>
      <c r="F1692" s="5"/>
      <c r="G1692" s="5">
        <v>36.4</v>
      </c>
      <c r="H1692" s="7">
        <v>38.692867999999997</v>
      </c>
    </row>
    <row r="1693" spans="1:8" x14ac:dyDescent="0.3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26"/>
        <v>25.733333333333334</v>
      </c>
      <c r="F1693" s="5"/>
      <c r="G1693" s="5">
        <v>30.3</v>
      </c>
      <c r="H1693" s="7">
        <v>34.411658000000003</v>
      </c>
    </row>
    <row r="1694" spans="1:8" x14ac:dyDescent="0.3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26"/>
        <v>19</v>
      </c>
      <c r="F1694" s="5"/>
      <c r="G1694" s="5">
        <v>23.4</v>
      </c>
      <c r="H1694" s="7">
        <v>27.865276999999999</v>
      </c>
    </row>
    <row r="1695" spans="1:8" x14ac:dyDescent="0.3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26"/>
        <v>17.066666666666666</v>
      </c>
      <c r="F1695" s="5"/>
      <c r="G1695" s="5">
        <v>17.7</v>
      </c>
      <c r="H1695" s="7">
        <v>22.360153</v>
      </c>
    </row>
    <row r="1696" spans="1:8" x14ac:dyDescent="0.3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26"/>
        <v>13.466666666666667</v>
      </c>
      <c r="F1696" s="5"/>
      <c r="G1696" s="5">
        <v>15.5</v>
      </c>
      <c r="H1696" s="7">
        <v>19.133942000000001</v>
      </c>
    </row>
    <row r="1697" spans="1:8" x14ac:dyDescent="0.3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26"/>
        <v>13.533333333333333</v>
      </c>
      <c r="F1697" s="5"/>
      <c r="G1697" s="5">
        <v>14.5</v>
      </c>
      <c r="H1697" s="7">
        <v>18.962924999999998</v>
      </c>
    </row>
    <row r="1698" spans="1:8" x14ac:dyDescent="0.3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26"/>
        <v>11.433333333333332</v>
      </c>
      <c r="F1698" s="5"/>
      <c r="G1698" s="5">
        <v>15.7</v>
      </c>
      <c r="H1698" s="7">
        <v>20.031647</v>
      </c>
    </row>
    <row r="1699" spans="1:8" x14ac:dyDescent="0.3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26"/>
        <v>14.1</v>
      </c>
      <c r="F1699" s="5"/>
      <c r="G1699" s="5">
        <v>16.3</v>
      </c>
      <c r="H1699" s="7">
        <v>20.999455000000001</v>
      </c>
    </row>
    <row r="1700" spans="1:8" x14ac:dyDescent="0.3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26"/>
        <v>16.133333333333336</v>
      </c>
      <c r="F1700" s="5"/>
      <c r="G1700" s="5">
        <v>15.3</v>
      </c>
      <c r="H1700" s="7">
        <v>21.125753</v>
      </c>
    </row>
    <row r="1701" spans="1:8" x14ac:dyDescent="0.3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26"/>
        <v>14.366666666666667</v>
      </c>
      <c r="F1701" s="5"/>
      <c r="G1701" s="5">
        <v>17.100000000000001</v>
      </c>
      <c r="H1701" s="7">
        <v>21.394313</v>
      </c>
    </row>
    <row r="1702" spans="1:8" x14ac:dyDescent="0.3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26"/>
        <v>14.566666666666668</v>
      </c>
      <c r="F1702" s="5"/>
      <c r="G1702" s="5">
        <v>21.4</v>
      </c>
      <c r="H1702" s="7">
        <v>20.189979999999998</v>
      </c>
    </row>
    <row r="1703" spans="1:8" x14ac:dyDescent="0.3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26"/>
        <v>8.6999999999999993</v>
      </c>
      <c r="F1703" s="5"/>
      <c r="G1703" s="5">
        <v>24.8</v>
      </c>
      <c r="H1703" s="7">
        <v>21.492495000000002</v>
      </c>
    </row>
    <row r="1704" spans="1:8" x14ac:dyDescent="0.3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26"/>
        <v>12</v>
      </c>
      <c r="F1704" s="5"/>
      <c r="G1704" s="5">
        <v>25.2</v>
      </c>
      <c r="H1704" s="7">
        <v>21.993153</v>
      </c>
    </row>
    <row r="1705" spans="1:8" x14ac:dyDescent="0.3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26"/>
        <v>16.133333333333329</v>
      </c>
      <c r="F1705" s="5"/>
      <c r="G1705" s="5">
        <v>24.7</v>
      </c>
      <c r="H1705" s="7">
        <v>21.724053999999999</v>
      </c>
    </row>
    <row r="1706" spans="1:8" x14ac:dyDescent="0.3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26"/>
        <v>15.366666666666665</v>
      </c>
      <c r="F1706" s="5"/>
      <c r="G1706" s="5">
        <v>26.4</v>
      </c>
      <c r="H1706" s="7">
        <v>21.918392000000001</v>
      </c>
    </row>
    <row r="1707" spans="1:8" x14ac:dyDescent="0.3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26"/>
        <v>17.2</v>
      </c>
      <c r="F1707" s="5"/>
      <c r="G1707" s="5">
        <v>24.5</v>
      </c>
      <c r="H1707" s="7">
        <v>21.152111000000001</v>
      </c>
    </row>
    <row r="1708" spans="1:8" x14ac:dyDescent="0.3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26"/>
        <v>16.566666666666666</v>
      </c>
      <c r="F1708" s="5"/>
      <c r="G1708" s="5">
        <v>22</v>
      </c>
      <c r="H1708" s="7">
        <v>19.199168</v>
      </c>
    </row>
    <row r="1709" spans="1:8" x14ac:dyDescent="0.3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26"/>
        <v>15.166666666666666</v>
      </c>
      <c r="F1709" s="5"/>
      <c r="G1709" s="5">
        <v>20.3</v>
      </c>
      <c r="H1709" s="7">
        <v>17.759519000000001</v>
      </c>
    </row>
    <row r="1710" spans="1:8" x14ac:dyDescent="0.3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26"/>
        <v>18.400000000000002</v>
      </c>
      <c r="F1710" s="5"/>
      <c r="G1710" s="5">
        <v>32.5</v>
      </c>
      <c r="H1710" s="7">
        <v>23.489464999999999</v>
      </c>
    </row>
    <row r="1711" spans="1:8" x14ac:dyDescent="0.3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26"/>
        <v>21.666666666666668</v>
      </c>
      <c r="F1711" s="5"/>
      <c r="G1711" s="5">
        <v>27.3</v>
      </c>
      <c r="H1711" s="7">
        <v>22.377419</v>
      </c>
    </row>
    <row r="1712" spans="1:8" x14ac:dyDescent="0.3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26"/>
        <v>17</v>
      </c>
      <c r="F1712" s="5"/>
      <c r="G1712" s="5">
        <v>18.100000000000001</v>
      </c>
      <c r="H1712" s="7">
        <v>16.921935999999999</v>
      </c>
    </row>
    <row r="1713" spans="1:8" x14ac:dyDescent="0.3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26"/>
        <v>22.400000000000002</v>
      </c>
      <c r="F1713" s="5"/>
      <c r="G1713" s="5">
        <v>28.4</v>
      </c>
      <c r="H1713" s="7">
        <v>20.602554000000001</v>
      </c>
    </row>
    <row r="1714" spans="1:8" x14ac:dyDescent="0.3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26"/>
        <v>22.133333333333336</v>
      </c>
      <c r="F1714" s="5"/>
      <c r="G1714" s="5">
        <v>28.8</v>
      </c>
      <c r="H1714" s="7">
        <v>23.892772999999998</v>
      </c>
    </row>
    <row r="1715" spans="1:8" x14ac:dyDescent="0.3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26"/>
        <v>13.466666666666669</v>
      </c>
      <c r="F1715" s="5"/>
      <c r="G1715" s="5">
        <v>18.600000000000001</v>
      </c>
      <c r="H1715" s="7">
        <v>17.229471</v>
      </c>
    </row>
    <row r="1716" spans="1:8" x14ac:dyDescent="0.3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26"/>
        <v>16.533333333333331</v>
      </c>
      <c r="F1716" s="5"/>
      <c r="G1716" s="5">
        <v>14.6</v>
      </c>
      <c r="H1716" s="7">
        <v>14.099847</v>
      </c>
    </row>
    <row r="1717" spans="1:8" x14ac:dyDescent="0.3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26"/>
        <v>10.433333333333334</v>
      </c>
      <c r="F1717" s="5"/>
      <c r="G1717" s="5">
        <v>13</v>
      </c>
      <c r="H1717" s="7">
        <v>12.913696</v>
      </c>
    </row>
    <row r="1718" spans="1:8" x14ac:dyDescent="0.3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26"/>
        <v>9.5333333333333332</v>
      </c>
      <c r="F1718" s="5"/>
      <c r="G1718" s="5">
        <v>11.2</v>
      </c>
      <c r="H1718" s="7">
        <v>12.255223000000001</v>
      </c>
    </row>
    <row r="1719" spans="1:8" x14ac:dyDescent="0.3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26"/>
        <v>10.666666666666666</v>
      </c>
      <c r="F1719" s="5"/>
      <c r="G1719" s="5">
        <v>14</v>
      </c>
      <c r="H1719" s="7">
        <v>13.709168999999999</v>
      </c>
    </row>
    <row r="1720" spans="1:8" x14ac:dyDescent="0.3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26"/>
        <v>10.233333333333333</v>
      </c>
      <c r="F1720" s="5"/>
      <c r="G1720" s="5">
        <v>14.9</v>
      </c>
      <c r="H1720" s="7">
        <v>15.117235900000001</v>
      </c>
    </row>
    <row r="1721" spans="1:8" x14ac:dyDescent="0.3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26"/>
        <v>11.5</v>
      </c>
      <c r="F1721" s="5"/>
      <c r="G1721" s="5">
        <v>15.4</v>
      </c>
      <c r="H1721" s="7">
        <v>15.652657</v>
      </c>
    </row>
    <row r="1722" spans="1:8" x14ac:dyDescent="0.3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26"/>
        <v>11.4</v>
      </c>
      <c r="F1722" s="5"/>
      <c r="G1722" s="5">
        <v>14.6</v>
      </c>
      <c r="H1722" s="7">
        <v>15.604812000000001</v>
      </c>
    </row>
    <row r="1723" spans="1:8" x14ac:dyDescent="0.3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26"/>
        <v>13</v>
      </c>
      <c r="F1723" s="5"/>
      <c r="G1723" s="5">
        <v>13.6</v>
      </c>
      <c r="H1723" s="7">
        <v>14.7719787</v>
      </c>
    </row>
    <row r="1724" spans="1:8" x14ac:dyDescent="0.3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26"/>
        <v>11.700000000000001</v>
      </c>
      <c r="F1724" s="5"/>
      <c r="G1724" s="5">
        <v>13.1</v>
      </c>
      <c r="H1724" s="7">
        <v>13.558564000000001</v>
      </c>
    </row>
    <row r="1725" spans="1:8" x14ac:dyDescent="0.3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26"/>
        <v>11.666666666666666</v>
      </c>
      <c r="F1725" s="5"/>
      <c r="G1725" s="5">
        <v>14.9</v>
      </c>
      <c r="H1725" s="7">
        <v>14.540134699999999</v>
      </c>
    </row>
    <row r="1726" spans="1:8" x14ac:dyDescent="0.3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26"/>
        <v>12.6</v>
      </c>
      <c r="F1726" s="5"/>
      <c r="G1726" s="5">
        <v>15.3</v>
      </c>
      <c r="H1726" s="7">
        <v>14.583596699999999</v>
      </c>
    </row>
    <row r="1727" spans="1:8" x14ac:dyDescent="0.3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26"/>
        <v>4.7333333333333334</v>
      </c>
      <c r="F1727" s="5"/>
      <c r="G1727" s="5">
        <v>7.9</v>
      </c>
      <c r="H1727" s="7">
        <v>7.4417629999999999</v>
      </c>
    </row>
    <row r="1728" spans="1:8" x14ac:dyDescent="0.3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26"/>
        <v>5.333333333333333</v>
      </c>
      <c r="F1728" s="5"/>
      <c r="G1728" s="5">
        <v>8.1999999999999993</v>
      </c>
      <c r="H1728" s="7">
        <v>7.1896659999999999</v>
      </c>
    </row>
    <row r="1729" spans="1:8" x14ac:dyDescent="0.3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26"/>
        <v>4.5666666666666664</v>
      </c>
      <c r="F1729" s="5"/>
      <c r="G1729" s="5">
        <v>6.2</v>
      </c>
      <c r="H1729" s="7">
        <v>5.7988309999999998</v>
      </c>
    </row>
    <row r="1730" spans="1:8" x14ac:dyDescent="0.3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26"/>
        <v>3.6999999999999997</v>
      </c>
      <c r="F1730" s="5"/>
      <c r="G1730" s="5">
        <v>5.3</v>
      </c>
      <c r="H1730" s="7">
        <v>6.1515709999999997</v>
      </c>
    </row>
    <row r="1731" spans="1:8" x14ac:dyDescent="0.3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27">AVERAGE(B1731:D1731)</f>
        <v>3.3666666666666667</v>
      </c>
      <c r="F1731" s="5"/>
      <c r="G1731" s="5">
        <v>8.1999999999999993</v>
      </c>
      <c r="H1731" s="7">
        <v>8.0225950000000008</v>
      </c>
    </row>
    <row r="1732" spans="1:8" x14ac:dyDescent="0.3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27"/>
        <v>6.6333333333333329</v>
      </c>
      <c r="F1732" s="5"/>
      <c r="G1732" s="5">
        <v>10.8</v>
      </c>
      <c r="H1732" s="7">
        <v>10.080005</v>
      </c>
    </row>
    <row r="1733" spans="1:8" x14ac:dyDescent="0.3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27"/>
        <v>7.333333333333333</v>
      </c>
      <c r="F1733" s="5"/>
      <c r="G1733" s="5">
        <v>13</v>
      </c>
      <c r="H1733" s="7">
        <v>11.89401</v>
      </c>
    </row>
    <row r="1734" spans="1:8" x14ac:dyDescent="0.3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27"/>
        <v>12.066666666666668</v>
      </c>
      <c r="F1734" s="5"/>
      <c r="G1734" s="5">
        <v>16.3</v>
      </c>
      <c r="H1734" s="7">
        <v>14.043411000000001</v>
      </c>
    </row>
    <row r="1735" spans="1:8" x14ac:dyDescent="0.3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27"/>
        <v>11.733333333333334</v>
      </c>
      <c r="F1735" s="5"/>
      <c r="G1735" s="5">
        <v>15.9</v>
      </c>
      <c r="H1735" s="7">
        <v>14.262142000000001</v>
      </c>
    </row>
    <row r="1736" spans="1:8" x14ac:dyDescent="0.3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27"/>
        <v>16.5</v>
      </c>
      <c r="F1736" s="5"/>
      <c r="G1736" s="5">
        <v>16</v>
      </c>
      <c r="H1736" s="7">
        <v>12.881026</v>
      </c>
    </row>
    <row r="1737" spans="1:8" x14ac:dyDescent="0.3">
      <c r="A1737" s="2"/>
      <c r="B1737" s="5"/>
      <c r="C1737" s="5"/>
      <c r="D1737" s="5"/>
      <c r="E1737" s="5"/>
      <c r="F1737" s="5"/>
      <c r="G1737" s="5"/>
      <c r="H1737" s="7"/>
    </row>
    <row r="1738" spans="1:8" x14ac:dyDescent="0.3">
      <c r="A1738" s="2"/>
      <c r="B1738" s="5"/>
      <c r="C1738" s="5"/>
      <c r="D1738" s="5"/>
      <c r="E1738" s="5"/>
      <c r="F1738" s="5"/>
      <c r="G1738" s="5"/>
      <c r="H1738" s="7"/>
    </row>
    <row r="1739" spans="1:8" x14ac:dyDescent="0.3">
      <c r="A1739" s="2"/>
      <c r="B1739" s="5"/>
      <c r="C1739" s="5"/>
      <c r="D1739" s="5"/>
      <c r="E1739" s="5"/>
      <c r="F1739" s="5"/>
      <c r="G1739" s="5"/>
      <c r="H1739" s="7"/>
    </row>
    <row r="1740" spans="1:8" x14ac:dyDescent="0.3">
      <c r="A1740" s="2"/>
      <c r="B1740" s="5"/>
      <c r="C1740" s="5"/>
      <c r="D1740" s="5"/>
      <c r="E1740" s="5"/>
      <c r="F1740" s="5"/>
      <c r="G1740" s="5"/>
      <c r="H1740" s="7"/>
    </row>
    <row r="1741" spans="1:8" x14ac:dyDescent="0.3">
      <c r="A1741" s="2"/>
      <c r="B1741" s="5"/>
      <c r="C1741" s="5"/>
      <c r="D1741" s="5"/>
      <c r="E1741" s="5"/>
      <c r="F1741" s="5"/>
      <c r="G1741" s="5"/>
      <c r="H1741" s="7"/>
    </row>
    <row r="1742" spans="1:8" x14ac:dyDescent="0.3">
      <c r="A1742" s="2"/>
      <c r="B1742" s="5"/>
      <c r="C1742" s="5"/>
      <c r="D1742" s="5"/>
      <c r="E1742" s="5"/>
      <c r="F1742" s="5"/>
      <c r="G1742" s="5"/>
      <c r="H1742" s="7"/>
    </row>
    <row r="1743" spans="1:8" x14ac:dyDescent="0.3">
      <c r="A1743" s="2"/>
      <c r="B1743" s="5"/>
      <c r="C1743" s="5"/>
      <c r="D1743" s="5"/>
      <c r="E1743" s="5"/>
      <c r="F1743" s="5"/>
      <c r="G1743" s="5"/>
      <c r="H1743" s="7"/>
    </row>
    <row r="1744" spans="1:8" x14ac:dyDescent="0.3">
      <c r="A1744" s="2"/>
      <c r="B1744" s="5"/>
      <c r="C1744" s="5"/>
      <c r="D1744" s="5"/>
      <c r="E1744" s="5"/>
      <c r="F1744" s="5"/>
      <c r="G1744" s="5"/>
      <c r="H1744" s="7"/>
    </row>
    <row r="1745" spans="1:8" x14ac:dyDescent="0.3">
      <c r="A1745" s="2"/>
      <c r="B1745" s="5"/>
      <c r="C1745" s="5"/>
      <c r="D1745" s="5"/>
      <c r="E1745" s="5"/>
      <c r="F1745" s="5"/>
      <c r="G1745" s="5"/>
      <c r="H1745" s="7"/>
    </row>
    <row r="1746" spans="1:8" x14ac:dyDescent="0.3">
      <c r="A1746" s="2"/>
      <c r="B1746" s="5"/>
      <c r="C1746" s="5"/>
      <c r="D1746" s="5"/>
      <c r="E1746" s="5"/>
      <c r="F1746" s="5"/>
      <c r="G1746" s="5"/>
      <c r="H1746" s="7"/>
    </row>
    <row r="1747" spans="1:8" x14ac:dyDescent="0.3">
      <c r="A1747" s="2"/>
      <c r="B1747" s="5"/>
      <c r="C1747" s="5"/>
      <c r="D1747" s="5"/>
      <c r="E1747" s="5"/>
      <c r="F1747" s="5"/>
      <c r="G1747" s="5"/>
      <c r="H1747" s="7"/>
    </row>
    <row r="1748" spans="1:8" x14ac:dyDescent="0.3">
      <c r="A1748" s="2"/>
      <c r="B1748" s="5"/>
      <c r="C1748" s="5"/>
      <c r="D1748" s="5"/>
      <c r="E1748" s="5"/>
      <c r="F1748" s="5"/>
      <c r="G1748" s="5"/>
      <c r="H1748" s="7"/>
    </row>
    <row r="1749" spans="1:8" x14ac:dyDescent="0.3">
      <c r="A1749" s="2"/>
      <c r="B1749" s="5"/>
      <c r="C1749" s="5"/>
      <c r="D1749" s="5"/>
      <c r="E1749" s="5"/>
      <c r="F1749" s="5"/>
      <c r="G1749" s="5"/>
      <c r="H1749" s="7"/>
    </row>
    <row r="1750" spans="1:8" x14ac:dyDescent="0.3">
      <c r="A1750" s="2"/>
      <c r="B1750" s="5"/>
      <c r="C1750" s="5"/>
      <c r="D1750" s="5"/>
      <c r="E1750" s="5"/>
      <c r="F1750" s="5"/>
      <c r="G1750" s="5"/>
      <c r="H1750" s="7"/>
    </row>
    <row r="1751" spans="1:8" x14ac:dyDescent="0.3">
      <c r="A1751" s="2"/>
      <c r="B1751" s="5"/>
      <c r="C1751" s="5"/>
      <c r="D1751" s="5"/>
      <c r="E1751" s="5"/>
      <c r="F1751" s="5"/>
      <c r="G1751" s="5"/>
      <c r="H1751" s="7"/>
    </row>
    <row r="1752" spans="1:8" x14ac:dyDescent="0.3">
      <c r="A1752" s="2"/>
      <c r="B1752" s="5"/>
      <c r="C1752" s="5"/>
      <c r="D1752" s="5"/>
      <c r="E1752" s="5"/>
      <c r="F1752" s="5"/>
      <c r="G1752" s="5"/>
      <c r="H1752" s="7"/>
    </row>
    <row r="1753" spans="1:8" x14ac:dyDescent="0.3">
      <c r="A1753" s="2"/>
      <c r="B1753" s="5"/>
      <c r="C1753" s="5"/>
      <c r="D1753" s="5"/>
      <c r="E1753" s="5"/>
      <c r="F1753" s="5"/>
      <c r="G1753" s="5"/>
      <c r="H1753" s="7"/>
    </row>
    <row r="1754" spans="1:8" x14ac:dyDescent="0.3">
      <c r="A1754" s="2"/>
      <c r="B1754" s="5"/>
      <c r="C1754" s="5"/>
      <c r="D1754" s="5"/>
      <c r="E1754" s="5"/>
      <c r="F1754" s="5"/>
      <c r="G1754" s="5"/>
      <c r="H1754" s="7"/>
    </row>
    <row r="1755" spans="1:8" x14ac:dyDescent="0.3">
      <c r="A1755" s="2"/>
      <c r="B1755" s="5"/>
      <c r="C1755" s="5"/>
      <c r="D1755" s="5"/>
      <c r="E1755" s="5"/>
      <c r="F1755" s="5"/>
      <c r="G1755" s="5"/>
      <c r="H1755" s="7"/>
    </row>
    <row r="1756" spans="1:8" x14ac:dyDescent="0.3">
      <c r="A1756" s="2"/>
      <c r="B1756" s="5"/>
      <c r="C1756" s="5"/>
      <c r="D1756" s="5"/>
      <c r="E1756" s="5"/>
      <c r="F1756" s="5"/>
      <c r="G1756" s="5"/>
      <c r="H1756" s="7"/>
    </row>
    <row r="1757" spans="1:8" x14ac:dyDescent="0.3">
      <c r="A1757" s="2"/>
      <c r="B1757" s="5"/>
      <c r="C1757" s="5"/>
      <c r="D1757" s="5"/>
      <c r="E1757" s="5"/>
      <c r="F1757" s="5"/>
      <c r="G1757" s="5"/>
      <c r="H1757" s="7"/>
    </row>
    <row r="1758" spans="1:8" x14ac:dyDescent="0.3">
      <c r="A1758" s="2"/>
      <c r="B1758" s="5"/>
      <c r="C1758" s="5"/>
      <c r="D1758" s="5"/>
      <c r="E1758" s="5"/>
      <c r="F1758" s="5"/>
      <c r="G1758" s="5"/>
      <c r="H1758" s="7"/>
    </row>
    <row r="1759" spans="1:8" x14ac:dyDescent="0.3">
      <c r="A1759" s="2"/>
      <c r="B1759" s="5"/>
      <c r="C1759" s="5"/>
      <c r="D1759" s="5"/>
      <c r="E1759" s="5"/>
      <c r="F1759" s="5"/>
      <c r="G1759" s="5"/>
      <c r="H1759" s="7"/>
    </row>
    <row r="1760" spans="1:8" x14ac:dyDescent="0.3">
      <c r="A1760" s="2"/>
      <c r="B1760" s="5"/>
      <c r="C1760" s="5"/>
      <c r="D1760" s="5"/>
      <c r="E1760" s="5"/>
      <c r="F1760" s="5"/>
      <c r="G1760" s="5"/>
      <c r="H1760" s="7"/>
    </row>
    <row r="1761" spans="1:8" x14ac:dyDescent="0.3">
      <c r="A1761" s="2"/>
      <c r="B1761" s="5"/>
      <c r="C1761" s="5"/>
      <c r="D1761" s="5"/>
      <c r="E1761" s="5"/>
      <c r="F1761" s="5"/>
      <c r="G1761" s="5"/>
      <c r="H1761" s="7"/>
    </row>
    <row r="1762" spans="1:8" x14ac:dyDescent="0.3">
      <c r="A1762" s="2"/>
      <c r="B1762" s="5"/>
      <c r="C1762" s="5"/>
      <c r="D1762" s="5"/>
      <c r="E1762" s="5"/>
      <c r="F1762" s="5"/>
      <c r="G1762" s="5"/>
      <c r="H1762" s="7"/>
    </row>
    <row r="1763" spans="1:8" x14ac:dyDescent="0.3">
      <c r="A1763" s="2"/>
      <c r="B1763" s="5"/>
      <c r="C1763" s="5"/>
      <c r="D1763" s="5"/>
      <c r="E1763" s="5"/>
      <c r="F1763" s="5"/>
      <c r="G1763" s="5"/>
      <c r="H1763" s="7"/>
    </row>
    <row r="1764" spans="1:8" x14ac:dyDescent="0.3">
      <c r="A1764" s="2"/>
      <c r="B1764" s="5"/>
      <c r="C1764" s="5"/>
      <c r="D1764" s="5"/>
      <c r="E1764" s="5"/>
      <c r="F1764" s="5"/>
      <c r="G1764" s="5"/>
      <c r="H1764" s="7"/>
    </row>
    <row r="1765" spans="1:8" x14ac:dyDescent="0.3">
      <c r="A1765" s="2"/>
      <c r="B1765" s="5"/>
      <c r="C1765" s="5"/>
      <c r="D1765" s="5"/>
      <c r="E1765" s="5"/>
      <c r="F1765" s="5"/>
      <c r="G1765" s="5"/>
      <c r="H1765" s="7"/>
    </row>
    <row r="1766" spans="1:8" x14ac:dyDescent="0.3">
      <c r="A1766" s="2"/>
      <c r="B1766" s="5"/>
      <c r="C1766" s="5"/>
      <c r="D1766" s="5"/>
      <c r="E1766" s="5"/>
      <c r="F1766" s="5"/>
      <c r="G1766" s="5"/>
      <c r="H1766" s="7"/>
    </row>
    <row r="1767" spans="1:8" x14ac:dyDescent="0.3">
      <c r="A1767" s="2"/>
      <c r="B1767" s="5"/>
      <c r="C1767" s="5"/>
      <c r="D1767" s="5"/>
      <c r="E1767" s="5"/>
      <c r="F1767" s="5"/>
      <c r="G1767" s="5"/>
      <c r="H1767" s="7"/>
    </row>
    <row r="1768" spans="1:8" x14ac:dyDescent="0.3">
      <c r="A1768" s="2"/>
      <c r="B1768" s="5"/>
      <c r="C1768" s="5"/>
      <c r="D1768" s="5"/>
      <c r="E1768" s="5"/>
      <c r="F1768" s="5"/>
      <c r="G1768" s="5"/>
      <c r="H1768" s="7"/>
    </row>
    <row r="1769" spans="1:8" x14ac:dyDescent="0.3">
      <c r="A1769" s="2"/>
      <c r="B1769" s="5"/>
      <c r="C1769" s="5"/>
      <c r="D1769" s="5"/>
      <c r="E1769" s="5"/>
      <c r="F1769" s="5"/>
      <c r="G1769" s="5"/>
      <c r="H1769" s="7"/>
    </row>
    <row r="1770" spans="1:8" x14ac:dyDescent="0.3">
      <c r="A1770" s="2"/>
      <c r="B1770" s="5"/>
      <c r="C1770" s="5"/>
      <c r="D1770" s="5"/>
      <c r="E1770" s="5"/>
      <c r="F1770" s="5"/>
      <c r="G1770" s="5"/>
      <c r="H1770" s="7"/>
    </row>
    <row r="1771" spans="1:8" x14ac:dyDescent="0.3">
      <c r="A1771" s="2"/>
      <c r="B1771" s="5"/>
      <c r="C1771" s="5"/>
      <c r="D1771" s="5"/>
      <c r="E1771" s="5"/>
      <c r="F1771" s="5"/>
      <c r="G1771" s="5"/>
      <c r="H1771" s="7"/>
    </row>
    <row r="1772" spans="1:8" x14ac:dyDescent="0.3">
      <c r="A1772" s="2"/>
      <c r="B1772" s="5"/>
      <c r="C1772" s="5"/>
      <c r="D1772" s="5"/>
      <c r="E1772" s="5"/>
      <c r="F1772" s="5"/>
      <c r="G1772" s="5"/>
      <c r="H1772" s="7"/>
    </row>
    <row r="1773" spans="1:8" x14ac:dyDescent="0.3">
      <c r="A1773" s="2"/>
      <c r="B1773" s="5"/>
      <c r="C1773" s="5"/>
      <c r="D1773" s="5"/>
      <c r="E1773" s="5"/>
      <c r="F1773" s="5"/>
      <c r="G1773" s="5"/>
      <c r="H1773" s="7"/>
    </row>
    <row r="1774" spans="1:8" x14ac:dyDescent="0.3">
      <c r="A1774" s="2"/>
      <c r="B1774" s="5"/>
      <c r="C1774" s="5"/>
      <c r="D1774" s="5"/>
      <c r="E1774" s="5"/>
      <c r="F1774" s="5"/>
      <c r="G1774" s="5"/>
      <c r="H1774" s="7"/>
    </row>
    <row r="1775" spans="1:8" x14ac:dyDescent="0.3">
      <c r="A1775" s="2"/>
      <c r="B1775" s="5"/>
      <c r="C1775" s="5"/>
      <c r="D1775" s="5"/>
      <c r="E1775" s="5"/>
      <c r="F1775" s="5"/>
      <c r="G1775" s="5"/>
      <c r="H1775" s="7"/>
    </row>
    <row r="1776" spans="1:8" x14ac:dyDescent="0.3">
      <c r="A1776" s="2"/>
      <c r="B1776" s="5"/>
      <c r="C1776" s="5"/>
      <c r="D1776" s="5"/>
      <c r="E1776" s="5"/>
      <c r="F1776" s="5"/>
      <c r="G1776" s="5"/>
      <c r="H1776" s="7"/>
    </row>
    <row r="1777" spans="1:8" x14ac:dyDescent="0.3">
      <c r="A1777" s="2"/>
      <c r="B1777" s="5"/>
      <c r="C1777" s="5"/>
      <c r="D1777" s="5"/>
      <c r="E1777" s="5"/>
      <c r="F1777" s="5"/>
      <c r="G1777" s="5"/>
      <c r="H1777" s="7"/>
    </row>
    <row r="1778" spans="1:8" x14ac:dyDescent="0.3">
      <c r="A1778" s="2"/>
      <c r="B1778" s="5"/>
      <c r="C1778" s="5"/>
      <c r="D1778" s="5"/>
      <c r="E1778" s="5"/>
      <c r="F1778" s="5"/>
      <c r="G1778" s="5"/>
      <c r="H1778" s="7"/>
    </row>
    <row r="1779" spans="1:8" x14ac:dyDescent="0.3">
      <c r="A1779" s="2"/>
      <c r="B1779" s="5"/>
      <c r="C1779" s="5"/>
      <c r="D1779" s="5"/>
      <c r="E1779" s="5"/>
      <c r="F1779" s="5"/>
      <c r="G1779" s="5"/>
      <c r="H1779" s="7"/>
    </row>
    <row r="1780" spans="1:8" x14ac:dyDescent="0.3">
      <c r="A1780" s="2"/>
      <c r="B1780" s="5"/>
      <c r="C1780" s="5"/>
      <c r="D1780" s="5"/>
      <c r="E1780" s="5"/>
      <c r="F1780" s="5"/>
      <c r="G1780" s="5"/>
      <c r="H1780" s="7"/>
    </row>
    <row r="1781" spans="1:8" x14ac:dyDescent="0.3">
      <c r="A1781" s="2"/>
      <c r="B1781" s="5"/>
      <c r="C1781" s="5"/>
      <c r="D1781" s="5"/>
      <c r="E1781" s="5"/>
      <c r="F1781" s="5"/>
      <c r="G1781" s="5"/>
      <c r="H1781" s="7"/>
    </row>
    <row r="1782" spans="1:8" x14ac:dyDescent="0.3">
      <c r="A1782" s="2"/>
      <c r="B1782" s="5"/>
      <c r="C1782" s="5"/>
      <c r="D1782" s="5"/>
      <c r="E1782" s="5"/>
      <c r="F1782" s="5"/>
      <c r="G1782" s="5"/>
      <c r="H1782" s="7"/>
    </row>
    <row r="1783" spans="1:8" x14ac:dyDescent="0.3">
      <c r="A1783" s="2"/>
      <c r="B1783" s="5"/>
      <c r="C1783" s="5"/>
      <c r="D1783" s="5"/>
      <c r="E1783" s="5"/>
      <c r="F1783" s="5"/>
      <c r="G1783" s="5"/>
      <c r="H1783" s="7"/>
    </row>
    <row r="1784" spans="1:8" x14ac:dyDescent="0.3">
      <c r="A1784" s="2"/>
      <c r="B1784" s="5"/>
      <c r="C1784" s="5"/>
      <c r="D1784" s="5"/>
      <c r="E1784" s="5"/>
      <c r="F1784" s="5"/>
      <c r="G1784" s="5"/>
      <c r="H1784" s="7"/>
    </row>
    <row r="1785" spans="1:8" x14ac:dyDescent="0.3">
      <c r="A1785" s="2"/>
      <c r="B1785" s="5"/>
      <c r="C1785" s="5"/>
      <c r="D1785" s="5"/>
      <c r="E1785" s="5"/>
      <c r="F1785" s="5"/>
      <c r="G1785" s="5"/>
      <c r="H1785" s="7"/>
    </row>
    <row r="1786" spans="1:8" x14ac:dyDescent="0.3">
      <c r="A1786" s="2"/>
      <c r="B1786" s="5"/>
      <c r="C1786" s="5"/>
      <c r="D1786" s="5"/>
      <c r="E1786" s="5"/>
      <c r="F1786" s="5"/>
      <c r="G1786" s="5"/>
      <c r="H1786" s="7"/>
    </row>
    <row r="1787" spans="1:8" x14ac:dyDescent="0.3">
      <c r="A1787" s="2"/>
      <c r="B1787" s="5"/>
      <c r="C1787" s="5"/>
      <c r="D1787" s="5"/>
      <c r="E1787" s="5"/>
      <c r="F1787" s="5"/>
      <c r="G1787" s="5"/>
      <c r="H1787" s="7"/>
    </row>
    <row r="1788" spans="1:8" x14ac:dyDescent="0.3">
      <c r="A1788" s="2"/>
      <c r="B1788" s="5"/>
      <c r="C1788" s="5"/>
      <c r="D1788" s="5"/>
      <c r="E1788" s="5"/>
      <c r="F1788" s="5"/>
      <c r="G1788" s="5"/>
      <c r="H1788" s="7"/>
    </row>
    <row r="1789" spans="1:8" x14ac:dyDescent="0.3">
      <c r="A1789" s="2"/>
      <c r="B1789" s="5"/>
      <c r="C1789" s="5"/>
      <c r="D1789" s="5"/>
      <c r="E1789" s="5"/>
      <c r="F1789" s="5"/>
      <c r="G1789" s="5"/>
      <c r="H1789" s="7"/>
    </row>
    <row r="1790" spans="1:8" x14ac:dyDescent="0.3">
      <c r="A1790" s="2"/>
      <c r="B1790" s="5"/>
      <c r="C1790" s="5"/>
      <c r="D1790" s="5"/>
      <c r="E1790" s="5"/>
      <c r="F1790" s="5"/>
      <c r="G1790" s="5"/>
      <c r="H1790" s="7"/>
    </row>
    <row r="1791" spans="1:8" x14ac:dyDescent="0.3">
      <c r="A1791" s="2"/>
      <c r="B1791" s="5"/>
      <c r="C1791" s="5"/>
      <c r="D1791" s="5"/>
      <c r="E1791" s="5"/>
      <c r="F1791" s="5"/>
      <c r="G1791" s="5"/>
      <c r="H1791" s="7"/>
    </row>
    <row r="1792" spans="1:8" x14ac:dyDescent="0.3">
      <c r="A1792" s="2"/>
      <c r="B1792" s="5"/>
      <c r="C1792" s="5"/>
      <c r="D1792" s="5"/>
      <c r="E1792" s="5"/>
      <c r="F1792" s="5"/>
      <c r="G1792" s="5"/>
      <c r="H1792" s="7"/>
    </row>
    <row r="1793" spans="1:8" x14ac:dyDescent="0.3">
      <c r="A1793" s="2"/>
      <c r="B1793" s="5"/>
      <c r="C1793" s="5"/>
      <c r="D1793" s="5"/>
      <c r="E1793" s="5"/>
      <c r="F1793" s="5"/>
      <c r="G1793" s="5"/>
      <c r="H1793" s="7"/>
    </row>
    <row r="1794" spans="1:8" x14ac:dyDescent="0.3">
      <c r="A1794" s="2"/>
      <c r="B1794" s="5"/>
      <c r="C1794" s="5"/>
      <c r="D1794" s="5"/>
      <c r="E1794" s="5"/>
      <c r="F1794" s="5"/>
      <c r="G1794" s="5"/>
      <c r="H1794" s="7"/>
    </row>
    <row r="1795" spans="1:8" x14ac:dyDescent="0.3">
      <c r="A1795" s="2"/>
      <c r="B1795" s="5"/>
      <c r="C1795" s="5"/>
      <c r="D1795" s="5"/>
      <c r="E1795" s="5"/>
      <c r="F1795" s="5"/>
      <c r="G1795" s="5"/>
      <c r="H1795" s="7"/>
    </row>
    <row r="1796" spans="1:8" x14ac:dyDescent="0.3">
      <c r="A1796" s="2"/>
      <c r="B1796" s="5"/>
      <c r="C1796" s="5"/>
      <c r="D1796" s="5"/>
      <c r="E1796" s="5"/>
      <c r="F1796" s="5"/>
      <c r="G1796" s="5"/>
      <c r="H1796" s="7"/>
    </row>
    <row r="1797" spans="1:8" x14ac:dyDescent="0.3">
      <c r="A1797" s="2"/>
      <c r="B1797" s="5"/>
      <c r="C1797" s="5"/>
      <c r="D1797" s="5"/>
      <c r="E1797" s="5"/>
      <c r="F1797" s="5"/>
      <c r="G1797" s="5"/>
      <c r="H1797" s="7"/>
    </row>
    <row r="1798" spans="1:8" x14ac:dyDescent="0.3">
      <c r="A1798" s="2"/>
      <c r="B1798" s="5"/>
      <c r="C1798" s="5"/>
      <c r="D1798" s="5"/>
      <c r="E1798" s="5"/>
      <c r="F1798" s="5"/>
      <c r="G1798" s="5"/>
      <c r="H1798" s="7"/>
    </row>
    <row r="1799" spans="1:8" x14ac:dyDescent="0.3">
      <c r="A1799" s="2"/>
      <c r="B1799" s="5"/>
      <c r="C1799" s="5"/>
      <c r="D1799" s="5"/>
      <c r="E1799" s="5"/>
      <c r="F1799" s="5"/>
      <c r="G1799" s="5"/>
      <c r="H1799" s="7"/>
    </row>
    <row r="1800" spans="1:8" x14ac:dyDescent="0.3">
      <c r="A1800" s="2"/>
      <c r="B1800" s="5"/>
      <c r="C1800" s="5"/>
      <c r="D1800" s="5"/>
      <c r="E1800" s="5"/>
      <c r="F1800" s="5"/>
      <c r="G1800" s="5"/>
      <c r="H1800" s="7"/>
    </row>
    <row r="1801" spans="1:8" x14ac:dyDescent="0.3">
      <c r="A1801" s="2"/>
      <c r="B1801" s="5"/>
      <c r="C1801" s="5"/>
      <c r="D1801" s="5"/>
      <c r="E1801" s="5"/>
      <c r="F1801" s="5"/>
      <c r="G1801" s="5"/>
      <c r="H1801" s="7"/>
    </row>
    <row r="1802" spans="1:8" x14ac:dyDescent="0.3">
      <c r="A1802" s="2"/>
      <c r="B1802" s="5"/>
      <c r="C1802" s="5"/>
      <c r="D1802" s="5"/>
      <c r="E1802" s="5"/>
      <c r="F1802" s="5"/>
      <c r="G1802" s="5"/>
      <c r="H1802" s="7"/>
    </row>
    <row r="1803" spans="1:8" x14ac:dyDescent="0.3">
      <c r="A1803" s="2"/>
      <c r="B1803" s="5"/>
      <c r="C1803" s="5"/>
      <c r="D1803" s="5"/>
      <c r="E1803" s="5"/>
      <c r="F1803" s="5"/>
      <c r="G1803" s="5"/>
      <c r="H1803" s="7"/>
    </row>
    <row r="1804" spans="1:8" x14ac:dyDescent="0.3">
      <c r="A1804" s="2"/>
      <c r="B1804" s="5"/>
      <c r="C1804" s="5"/>
      <c r="D1804" s="5"/>
      <c r="E1804" s="5"/>
      <c r="F1804" s="5"/>
      <c r="G1804" s="5"/>
      <c r="H1804" s="7"/>
    </row>
    <row r="1805" spans="1:8" x14ac:dyDescent="0.3">
      <c r="A1805" s="2"/>
      <c r="B1805" s="5"/>
      <c r="C1805" s="5"/>
      <c r="D1805" s="5"/>
      <c r="E1805" s="5"/>
      <c r="F1805" s="5"/>
      <c r="G1805" s="5"/>
      <c r="H1805" s="7"/>
    </row>
    <row r="1806" spans="1:8" x14ac:dyDescent="0.3">
      <c r="A1806" s="2"/>
      <c r="B1806" s="5"/>
      <c r="C1806" s="5"/>
      <c r="D1806" s="5"/>
      <c r="E1806" s="5"/>
      <c r="F1806" s="5"/>
      <c r="G1806" s="5"/>
      <c r="H1806" s="7"/>
    </row>
    <row r="1807" spans="1:8" x14ac:dyDescent="0.3">
      <c r="A1807" s="2"/>
      <c r="B1807" s="5"/>
      <c r="C1807" s="5"/>
      <c r="D1807" s="5"/>
      <c r="E1807" s="5"/>
      <c r="F1807" s="5"/>
      <c r="G1807" s="5"/>
      <c r="H1807" s="7"/>
    </row>
    <row r="1808" spans="1:8" x14ac:dyDescent="0.3">
      <c r="A1808" s="2"/>
      <c r="B1808" s="5"/>
      <c r="C1808" s="5"/>
      <c r="D1808" s="5"/>
      <c r="E1808" s="5"/>
      <c r="F1808" s="5"/>
      <c r="G1808" s="5"/>
      <c r="H1808" s="7"/>
    </row>
    <row r="1809" spans="1:8" x14ac:dyDescent="0.3">
      <c r="A1809" s="2"/>
      <c r="B1809" s="5"/>
      <c r="C1809" s="5"/>
      <c r="D1809" s="5"/>
      <c r="E1809" s="5"/>
      <c r="F1809" s="5"/>
      <c r="G1809" s="5"/>
      <c r="H1809" s="7"/>
    </row>
    <row r="1810" spans="1:8" x14ac:dyDescent="0.3">
      <c r="A1810" s="2"/>
      <c r="B1810" s="5"/>
      <c r="C1810" s="5"/>
      <c r="D1810" s="5"/>
      <c r="E1810" s="5"/>
      <c r="F1810" s="5"/>
      <c r="G1810" s="5"/>
      <c r="H1810" s="7"/>
    </row>
    <row r="1811" spans="1:8" x14ac:dyDescent="0.3">
      <c r="A1811" s="2"/>
      <c r="B1811" s="5"/>
      <c r="C1811" s="5"/>
      <c r="D1811" s="5"/>
      <c r="E1811" s="5"/>
      <c r="F1811" s="5"/>
      <c r="G1811" s="5"/>
      <c r="H1811" s="7"/>
    </row>
    <row r="1812" spans="1:8" x14ac:dyDescent="0.3">
      <c r="A1812" s="2"/>
      <c r="B1812" s="5"/>
      <c r="C1812" s="5"/>
      <c r="D1812" s="5"/>
      <c r="E1812" s="5"/>
      <c r="F1812" s="5"/>
      <c r="G1812" s="5"/>
      <c r="H1812" s="7"/>
    </row>
    <row r="1813" spans="1:8" x14ac:dyDescent="0.3">
      <c r="A1813" s="2"/>
      <c r="B1813" s="5"/>
      <c r="C1813" s="5"/>
      <c r="D1813" s="5"/>
      <c r="E1813" s="5"/>
      <c r="F1813" s="5"/>
      <c r="G1813" s="5"/>
      <c r="H1813" s="7"/>
    </row>
    <row r="1814" spans="1:8" x14ac:dyDescent="0.3">
      <c r="A1814" s="2"/>
      <c r="B1814" s="5"/>
      <c r="C1814" s="5"/>
      <c r="D1814" s="5"/>
      <c r="E1814" s="5"/>
      <c r="F1814" s="5"/>
      <c r="G1814" s="5"/>
      <c r="H1814" s="7"/>
    </row>
    <row r="1815" spans="1:8" x14ac:dyDescent="0.3">
      <c r="A1815" s="2"/>
      <c r="B1815" s="5"/>
      <c r="C1815" s="5"/>
      <c r="D1815" s="5"/>
      <c r="E1815" s="5"/>
      <c r="F1815" s="5"/>
      <c r="G1815" s="5"/>
    </row>
    <row r="1816" spans="1:8" x14ac:dyDescent="0.3">
      <c r="A1816" s="2"/>
      <c r="B1816" s="5"/>
      <c r="C1816" s="5"/>
      <c r="D1816" s="5"/>
      <c r="E1816" s="5"/>
      <c r="F1816" s="5"/>
      <c r="G1816" s="5"/>
    </row>
    <row r="1817" spans="1:8" x14ac:dyDescent="0.3">
      <c r="A1817" s="2"/>
      <c r="B1817" s="5"/>
      <c r="C1817" s="5"/>
      <c r="D1817" s="5"/>
      <c r="E1817" s="5"/>
      <c r="F1817" s="5"/>
      <c r="G1817" s="5"/>
    </row>
    <row r="1818" spans="1:8" x14ac:dyDescent="0.3">
      <c r="A1818" s="2"/>
      <c r="B1818" s="5"/>
      <c r="C1818" s="5"/>
      <c r="D1818" s="5"/>
      <c r="E1818" s="5"/>
      <c r="F1818" s="5"/>
      <c r="G1818" s="5"/>
    </row>
    <row r="1819" spans="1:8" x14ac:dyDescent="0.3">
      <c r="A1819" s="2"/>
      <c r="B1819" s="5"/>
      <c r="C1819" s="5"/>
      <c r="D1819" s="5"/>
      <c r="E1819" s="5"/>
      <c r="F1819" s="5"/>
      <c r="G1819" s="5"/>
    </row>
    <row r="1820" spans="1:8" x14ac:dyDescent="0.3">
      <c r="A1820" s="2"/>
      <c r="B1820" s="5"/>
      <c r="C1820" s="5"/>
      <c r="D1820" s="5"/>
      <c r="E1820" s="5"/>
      <c r="F1820" s="5"/>
      <c r="G1820" s="5"/>
    </row>
    <row r="1821" spans="1:8" x14ac:dyDescent="0.3">
      <c r="A1821" s="2"/>
      <c r="B1821" s="5"/>
      <c r="C1821" s="5"/>
      <c r="D1821" s="5"/>
      <c r="E1821" s="5"/>
      <c r="F1821" s="5"/>
      <c r="G1821" s="5"/>
    </row>
    <row r="1822" spans="1:8" x14ac:dyDescent="0.3">
      <c r="A1822" s="2"/>
      <c r="B1822" s="5"/>
      <c r="C1822" s="5"/>
      <c r="D1822" s="5"/>
      <c r="E1822" s="5"/>
      <c r="F1822" s="5"/>
      <c r="G1822" s="5"/>
    </row>
    <row r="1823" spans="1:8" x14ac:dyDescent="0.3">
      <c r="A1823" s="2"/>
      <c r="B1823" s="5"/>
      <c r="C1823" s="5"/>
      <c r="D1823" s="5"/>
      <c r="E1823" s="5"/>
      <c r="F1823" s="5"/>
      <c r="G1823" s="5"/>
    </row>
    <row r="1824" spans="1:8" x14ac:dyDescent="0.3">
      <c r="A1824" s="2"/>
      <c r="B1824" s="5"/>
      <c r="C1824" s="5"/>
      <c r="D1824" s="5"/>
      <c r="E1824" s="5"/>
      <c r="F1824" s="5"/>
      <c r="G1824" s="5"/>
    </row>
    <row r="1825" spans="1:7" x14ac:dyDescent="0.3">
      <c r="A1825" s="2"/>
      <c r="B1825" s="5"/>
      <c r="C1825" s="5"/>
      <c r="D1825" s="5"/>
      <c r="E1825" s="5"/>
      <c r="F1825" s="5"/>
      <c r="G1825" s="5"/>
    </row>
    <row r="1826" spans="1:7" x14ac:dyDescent="0.3">
      <c r="A1826" s="2"/>
      <c r="B1826" s="5"/>
      <c r="C1826" s="5"/>
      <c r="D1826" s="5"/>
      <c r="E1826" s="5"/>
      <c r="F1826" s="5"/>
      <c r="G1826" s="5"/>
    </row>
    <row r="1827" spans="1:7" x14ac:dyDescent="0.3">
      <c r="A1827" s="2"/>
      <c r="B1827" s="5"/>
      <c r="C1827" s="5"/>
      <c r="D1827" s="5"/>
      <c r="E1827" s="5"/>
      <c r="F1827" s="5"/>
      <c r="G1827" s="5"/>
    </row>
    <row r="1828" spans="1:7" x14ac:dyDescent="0.3">
      <c r="A1828" s="2"/>
      <c r="B1828" s="5"/>
      <c r="C1828" s="5"/>
      <c r="D1828" s="5"/>
      <c r="E1828" s="5"/>
      <c r="F1828" s="5"/>
      <c r="G1828" s="5"/>
    </row>
    <row r="1829" spans="1:7" x14ac:dyDescent="0.3">
      <c r="A1829" s="2"/>
      <c r="B1829" s="5"/>
      <c r="C1829" s="5"/>
      <c r="D1829" s="5"/>
      <c r="E1829" s="5"/>
      <c r="F1829" s="5"/>
      <c r="G1829" s="5"/>
    </row>
    <row r="1830" spans="1:7" x14ac:dyDescent="0.3">
      <c r="A1830" s="2"/>
      <c r="B1830" s="5"/>
      <c r="C1830" s="5"/>
      <c r="D1830" s="5"/>
      <c r="E1830" s="5"/>
      <c r="F1830" s="5"/>
      <c r="G1830" s="5"/>
    </row>
    <row r="1831" spans="1:7" x14ac:dyDescent="0.3">
      <c r="A1831" s="2"/>
      <c r="B1831" s="5"/>
      <c r="C1831" s="5"/>
      <c r="D1831" s="5"/>
      <c r="E1831" s="5"/>
      <c r="F1831" s="5"/>
      <c r="G1831" s="5"/>
    </row>
    <row r="1832" spans="1:7" x14ac:dyDescent="0.3">
      <c r="A1832" s="2"/>
      <c r="B1832" s="5"/>
      <c r="C1832" s="5"/>
      <c r="D1832" s="5"/>
      <c r="E1832" s="5"/>
      <c r="F1832" s="5"/>
      <c r="G1832" s="5"/>
    </row>
    <row r="1833" spans="1:7" x14ac:dyDescent="0.3">
      <c r="A1833" s="2"/>
      <c r="B1833" s="5"/>
      <c r="C1833" s="5"/>
      <c r="D1833" s="5"/>
      <c r="E1833" s="5"/>
      <c r="F1833" s="5"/>
      <c r="G1833" s="5"/>
    </row>
    <row r="1834" spans="1:7" x14ac:dyDescent="0.3">
      <c r="A1834" s="2"/>
      <c r="B1834" s="5"/>
      <c r="C1834" s="5"/>
      <c r="D1834" s="5"/>
      <c r="E1834" s="5"/>
      <c r="F1834" s="5"/>
      <c r="G1834" s="5"/>
    </row>
    <row r="1835" spans="1:7" x14ac:dyDescent="0.3">
      <c r="A1835" s="2"/>
      <c r="B1835" s="5"/>
      <c r="C1835" s="5"/>
      <c r="D1835" s="5"/>
      <c r="E1835" s="5"/>
      <c r="F1835" s="5"/>
      <c r="G1835" s="5"/>
    </row>
    <row r="1836" spans="1:7" x14ac:dyDescent="0.3">
      <c r="A1836" s="2"/>
      <c r="B1836" s="5"/>
      <c r="C1836" s="5"/>
      <c r="D1836" s="5"/>
      <c r="E1836" s="5"/>
      <c r="F1836" s="5"/>
      <c r="G1836" s="5"/>
    </row>
    <row r="1837" spans="1:7" x14ac:dyDescent="0.3">
      <c r="A1837" s="2"/>
      <c r="B1837" s="5"/>
      <c r="C1837" s="5"/>
      <c r="D1837" s="5"/>
      <c r="E1837" s="5"/>
      <c r="F1837" s="5"/>
      <c r="G1837" s="5"/>
    </row>
    <row r="1838" spans="1:7" x14ac:dyDescent="0.3">
      <c r="A1838" s="2"/>
      <c r="B1838" s="5"/>
      <c r="C1838" s="5"/>
      <c r="D1838" s="5"/>
      <c r="E1838" s="5"/>
      <c r="F1838" s="5"/>
      <c r="G1838" s="5"/>
    </row>
    <row r="1839" spans="1:7" x14ac:dyDescent="0.3">
      <c r="A1839" s="2"/>
      <c r="B1839" s="5"/>
      <c r="C1839" s="5"/>
      <c r="D1839" s="5"/>
      <c r="E1839" s="5"/>
      <c r="F1839" s="5"/>
      <c r="G1839" s="5"/>
    </row>
    <row r="1840" spans="1:7" x14ac:dyDescent="0.3">
      <c r="A1840" s="2"/>
      <c r="B1840" s="5"/>
      <c r="C1840" s="5"/>
      <c r="D1840" s="5"/>
      <c r="E1840" s="5"/>
      <c r="F1840" s="5"/>
      <c r="G1840" s="5"/>
    </row>
    <row r="1841" spans="1:7" x14ac:dyDescent="0.3">
      <c r="A1841" s="2"/>
      <c r="B1841" s="5"/>
      <c r="C1841" s="5"/>
      <c r="D1841" s="5"/>
      <c r="E1841" s="5"/>
      <c r="F1841" s="5"/>
      <c r="G1841" s="5"/>
    </row>
    <row r="1842" spans="1:7" x14ac:dyDescent="0.3">
      <c r="A1842" s="2"/>
      <c r="B1842" s="5"/>
      <c r="C1842" s="5"/>
      <c r="D1842" s="5"/>
      <c r="E1842" s="5"/>
      <c r="F1842" s="5"/>
      <c r="G1842" s="5"/>
    </row>
    <row r="1843" spans="1:7" x14ac:dyDescent="0.3">
      <c r="A1843" s="2"/>
      <c r="B1843" s="5"/>
      <c r="C1843" s="5"/>
      <c r="D1843" s="5"/>
      <c r="E1843" s="5"/>
      <c r="F1843" s="5"/>
      <c r="G1843" s="5"/>
    </row>
    <row r="1844" spans="1:7" x14ac:dyDescent="0.3">
      <c r="A1844" s="2"/>
      <c r="B1844" s="5"/>
      <c r="C1844" s="5"/>
      <c r="D1844" s="5"/>
      <c r="E1844" s="5"/>
      <c r="F1844" s="5"/>
      <c r="G1844" s="5"/>
    </row>
    <row r="1845" spans="1:7" x14ac:dyDescent="0.3">
      <c r="A1845" s="2"/>
      <c r="B1845" s="5"/>
      <c r="C1845" s="5"/>
      <c r="D1845" s="5"/>
      <c r="E1845" s="5"/>
      <c r="F1845" s="5"/>
      <c r="G1845" s="5"/>
    </row>
    <row r="1846" spans="1:7" x14ac:dyDescent="0.3">
      <c r="A1846" s="2"/>
      <c r="B1846" s="5"/>
      <c r="C1846" s="5"/>
      <c r="D1846" s="5"/>
      <c r="E1846" s="5"/>
      <c r="F1846" s="5"/>
      <c r="G1846" s="5"/>
    </row>
    <row r="1847" spans="1:7" x14ac:dyDescent="0.3">
      <c r="A1847" s="2"/>
      <c r="B1847" s="5"/>
      <c r="C1847" s="5"/>
      <c r="D1847" s="5"/>
      <c r="E1847" s="5"/>
      <c r="F1847" s="5"/>
      <c r="G1847" s="5"/>
    </row>
    <row r="1848" spans="1:7" x14ac:dyDescent="0.3">
      <c r="A1848" s="2"/>
      <c r="B1848" s="5"/>
      <c r="C1848" s="5"/>
      <c r="D1848" s="5"/>
      <c r="E1848" s="5"/>
      <c r="F1848" s="5"/>
      <c r="G1848" s="5"/>
    </row>
    <row r="1849" spans="1:7" x14ac:dyDescent="0.3">
      <c r="A1849" s="2"/>
      <c r="B1849" s="5"/>
      <c r="C1849" s="5"/>
      <c r="D1849" s="5"/>
      <c r="E1849" s="5"/>
      <c r="F1849" s="5"/>
      <c r="G1849" s="5"/>
    </row>
    <row r="1850" spans="1:7" x14ac:dyDescent="0.3">
      <c r="A1850" s="2"/>
      <c r="B1850" s="5"/>
      <c r="C1850" s="5"/>
      <c r="D1850" s="5"/>
      <c r="E1850" s="5"/>
      <c r="F1850" s="5"/>
      <c r="G1850" s="5"/>
    </row>
    <row r="1851" spans="1:7" x14ac:dyDescent="0.3">
      <c r="A1851" s="2"/>
      <c r="B1851" s="5"/>
      <c r="C1851" s="5"/>
      <c r="D1851" s="5"/>
      <c r="E1851" s="5"/>
      <c r="F1851" s="5"/>
      <c r="G1851" s="5"/>
    </row>
    <row r="1852" spans="1:7" x14ac:dyDescent="0.3">
      <c r="A1852" s="2"/>
      <c r="B1852" s="5"/>
      <c r="C1852" s="5"/>
      <c r="D1852" s="5"/>
      <c r="E1852" s="5"/>
      <c r="F1852" s="5"/>
      <c r="G1852" s="5"/>
    </row>
    <row r="1853" spans="1:7" x14ac:dyDescent="0.3">
      <c r="A1853" s="2"/>
      <c r="B1853" s="5"/>
      <c r="C1853" s="5"/>
      <c r="D1853" s="5"/>
      <c r="E1853" s="5"/>
      <c r="F1853" s="5"/>
      <c r="G1853" s="5"/>
    </row>
    <row r="1854" spans="1:7" x14ac:dyDescent="0.3">
      <c r="A1854" s="2"/>
      <c r="B1854" s="5"/>
      <c r="C1854" s="5"/>
      <c r="D1854" s="5"/>
      <c r="E1854" s="5"/>
      <c r="F1854" s="5"/>
      <c r="G1854" s="5"/>
    </row>
    <row r="1855" spans="1:7" x14ac:dyDescent="0.3">
      <c r="A1855" s="2"/>
      <c r="B1855" s="5"/>
      <c r="C1855" s="5"/>
      <c r="D1855" s="5"/>
      <c r="E1855" s="5"/>
      <c r="F1855" s="5"/>
      <c r="G1855" s="5"/>
    </row>
    <row r="1856" spans="1:7" x14ac:dyDescent="0.3">
      <c r="A1856" s="2"/>
      <c r="B1856" s="5"/>
      <c r="C1856" s="5"/>
      <c r="D1856" s="5"/>
      <c r="E1856" s="5"/>
      <c r="F1856" s="5"/>
      <c r="G1856" s="5"/>
    </row>
    <row r="1857" spans="1:7" x14ac:dyDescent="0.3">
      <c r="A1857" s="2"/>
      <c r="B1857" s="5"/>
      <c r="C1857" s="5"/>
      <c r="D1857" s="5"/>
      <c r="E1857" s="5"/>
      <c r="F1857" s="5"/>
      <c r="G1857" s="5"/>
    </row>
    <row r="1858" spans="1:7" x14ac:dyDescent="0.3">
      <c r="A1858" s="2"/>
      <c r="B1858" s="5"/>
      <c r="C1858" s="5"/>
      <c r="D1858" s="5"/>
      <c r="E1858" s="5"/>
      <c r="F1858" s="5"/>
      <c r="G1858" s="5"/>
    </row>
    <row r="1859" spans="1:7" x14ac:dyDescent="0.3">
      <c r="A1859" s="2"/>
      <c r="B1859" s="5"/>
      <c r="C1859" s="5"/>
      <c r="D1859" s="5"/>
      <c r="E1859" s="5"/>
      <c r="F1859" s="5"/>
      <c r="G1859" s="5"/>
    </row>
    <row r="1860" spans="1:7" x14ac:dyDescent="0.3">
      <c r="A1860" s="2"/>
      <c r="B1860" s="5"/>
      <c r="C1860" s="5"/>
      <c r="D1860" s="5"/>
      <c r="E1860" s="5"/>
      <c r="F1860" s="5"/>
      <c r="G1860" s="5"/>
    </row>
    <row r="1861" spans="1:7" x14ac:dyDescent="0.3">
      <c r="A1861" s="2"/>
      <c r="B1861" s="5"/>
      <c r="C1861" s="5"/>
      <c r="D1861" s="5"/>
      <c r="E1861" s="5"/>
      <c r="F1861" s="5"/>
      <c r="G1861" s="5"/>
    </row>
  </sheetData>
  <pageMargins left="0.7" right="0.7" top="0.75" bottom="0.75" header="0.3" footer="0.3"/>
  <pageSetup orientation="portrait" horizontalDpi="1200" verticalDpi="120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6A3EA-B394-4BA9-B48F-EFEDCB337753}">
  <sheetPr>
    <outlinePr summaryBelow="0"/>
  </sheetPr>
  <dimension ref="A1:R1861"/>
  <sheetViews>
    <sheetView tabSelected="1" topLeftCell="B1" zoomScaleNormal="100" workbookViewId="0">
      <selection activeCell="K6" sqref="K6"/>
    </sheetView>
  </sheetViews>
  <sheetFormatPr defaultColWidth="9.109375" defaultRowHeight="15.6" x14ac:dyDescent="0.3"/>
  <cols>
    <col min="1" max="1" width="15.44140625" style="3" bestFit="1" customWidth="1"/>
    <col min="2" max="2" width="13.6640625" style="6" bestFit="1" customWidth="1"/>
    <col min="3" max="4" width="11" style="6" bestFit="1" customWidth="1"/>
    <col min="5" max="5" width="11.109375" style="6" customWidth="1"/>
    <col min="6" max="6" width="21.88671875" style="6" bestFit="1" customWidth="1"/>
    <col min="7" max="7" width="14.6640625" style="6" bestFit="1" customWidth="1"/>
    <col min="8" max="8" width="14.88671875" style="6" bestFit="1" customWidth="1"/>
    <col min="9" max="9" width="9.109375" style="1"/>
    <col min="10" max="10" width="14" style="11" bestFit="1" customWidth="1"/>
    <col min="11" max="14" width="9.109375" style="1"/>
    <col min="15" max="15" width="19.6640625" bestFit="1" customWidth="1"/>
    <col min="16" max="16384" width="9.109375" style="1"/>
  </cols>
  <sheetData>
    <row r="1" spans="1:18" ht="15" customHeight="1" x14ac:dyDescent="0.3">
      <c r="A1" s="4" t="s">
        <v>0</v>
      </c>
      <c r="B1" s="4" t="s">
        <v>1</v>
      </c>
      <c r="C1" s="4" t="s">
        <v>6</v>
      </c>
      <c r="D1" s="4" t="s">
        <v>7</v>
      </c>
      <c r="E1" s="4" t="s">
        <v>4</v>
      </c>
      <c r="F1" s="5" t="s">
        <v>13</v>
      </c>
      <c r="G1" s="4" t="s">
        <v>2</v>
      </c>
      <c r="H1" s="4" t="s">
        <v>3</v>
      </c>
      <c r="J1" s="10"/>
      <c r="K1" s="8" t="s">
        <v>1</v>
      </c>
      <c r="L1" s="8" t="s">
        <v>6</v>
      </c>
      <c r="M1" s="8" t="s">
        <v>7</v>
      </c>
      <c r="N1" s="8" t="s">
        <v>4</v>
      </c>
      <c r="O1" s="12" t="s">
        <v>13</v>
      </c>
      <c r="P1" s="8" t="s">
        <v>2</v>
      </c>
      <c r="Q1" s="8" t="s">
        <v>3</v>
      </c>
      <c r="R1" s="1" t="s">
        <v>11</v>
      </c>
    </row>
    <row r="2" spans="1:18" x14ac:dyDescent="0.3">
      <c r="A2" s="2">
        <v>45503.5</v>
      </c>
      <c r="B2" s="5">
        <v>20.6</v>
      </c>
      <c r="C2" s="5">
        <v>6.2</v>
      </c>
      <c r="D2" s="5">
        <v>5.7</v>
      </c>
      <c r="E2" s="5">
        <f>AVERAGE(B2:D2)</f>
        <v>10.833333333333334</v>
      </c>
      <c r="F2" s="5">
        <f>AVERAGE((Table1[[#This Row],[thermo]]*$K$6),(Table1[[#This Row],[1022]]*$L$6),( Table1[[#This Row],[1020]]*$M$6))</f>
        <v>6.7705548649753764</v>
      </c>
      <c r="G2" s="5">
        <v>14.6</v>
      </c>
      <c r="H2" s="6">
        <v>13.364240000000001</v>
      </c>
      <c r="I2" s="4"/>
      <c r="J2" s="10" t="s">
        <v>8</v>
      </c>
      <c r="K2" s="4">
        <f>AVERAGE(B:B)</f>
        <v>11.344129554655872</v>
      </c>
      <c r="L2" s="4">
        <f t="shared" ref="L2:O2" si="0">AVERAGE(C:C)</f>
        <v>8.2380537974683623</v>
      </c>
      <c r="M2" s="4">
        <f t="shared" si="0"/>
        <v>10.130555555555611</v>
      </c>
      <c r="N2" s="4">
        <f t="shared" si="0"/>
        <v>10.31702270977674</v>
      </c>
      <c r="O2" s="4">
        <f t="shared" si="0"/>
        <v>5.1545077381964477</v>
      </c>
      <c r="P2" s="4">
        <f>AVERAGE(G:G)</f>
        <v>13.02219020172913</v>
      </c>
      <c r="Q2" s="4">
        <f>AVERAGE(H:H)</f>
        <v>12.821734681517553</v>
      </c>
    </row>
    <row r="3" spans="1:18" x14ac:dyDescent="0.3">
      <c r="A3" s="2">
        <v>45503.541666666701</v>
      </c>
      <c r="B3" s="5">
        <v>16.3</v>
      </c>
      <c r="C3" s="5">
        <v>4.7</v>
      </c>
      <c r="D3" s="5">
        <v>4</v>
      </c>
      <c r="E3" s="5">
        <f t="shared" ref="E3:E66" si="1">AVERAGE(B3:D3)</f>
        <v>8.3333333333333339</v>
      </c>
      <c r="F3" s="5">
        <f>AVERAGE((Table1[[#This Row],[thermo]]*$K$6),(Table1[[#This Row],[1022]]*$L$6),( Table1[[#This Row],[1020]]*$M$6))</f>
        <v>5.2502645267712795</v>
      </c>
      <c r="G3" s="5">
        <v>6.2</v>
      </c>
      <c r="H3" s="6">
        <v>7.5638240000000003</v>
      </c>
      <c r="J3" s="11" t="s">
        <v>9</v>
      </c>
      <c r="K3" s="1">
        <f>_xlfn.STDEV.P(B:B)</f>
        <v>14.884523365217476</v>
      </c>
      <c r="L3" s="1">
        <f t="shared" ref="L3:O3" si="2">_xlfn.STDEV.P(C:C)</f>
        <v>8.1084568493714198</v>
      </c>
      <c r="M3" s="1">
        <f t="shared" si="2"/>
        <v>11.632733555322879</v>
      </c>
      <c r="O3" s="1">
        <f t="shared" si="2"/>
        <v>5.7011930778328868</v>
      </c>
      <c r="P3" s="1">
        <f>_xlfn.STDEV.P(G:G)</f>
        <v>17.858634051589881</v>
      </c>
      <c r="Q3" s="1">
        <f>_xlfn.STDEV.P(H:H)</f>
        <v>15.526859913710924</v>
      </c>
      <c r="R3" s="1">
        <f>SUM(K3:M3)</f>
        <v>34.625713769911776</v>
      </c>
    </row>
    <row r="4" spans="1:18" x14ac:dyDescent="0.3">
      <c r="A4" s="2">
        <v>45503.583333333299</v>
      </c>
      <c r="B4" s="5">
        <v>6.2</v>
      </c>
      <c r="C4" s="5">
        <v>-0.1</v>
      </c>
      <c r="D4" s="5">
        <v>1.8</v>
      </c>
      <c r="E4" s="5">
        <f t="shared" si="1"/>
        <v>2.6333333333333333</v>
      </c>
      <c r="F4" s="5">
        <f>AVERAGE((Table1[[#This Row],[thermo]]*$K$6),(Table1[[#This Row],[1022]]*$L$6),( Table1[[#This Row],[1020]]*$M$6))</f>
        <v>1.8515942626567155</v>
      </c>
      <c r="G4" s="5">
        <v>2</v>
      </c>
      <c r="H4" s="6">
        <v>2.9293719999999999</v>
      </c>
      <c r="J4" s="11" t="s">
        <v>10</v>
      </c>
      <c r="K4" s="9">
        <f>(K3/K2)/100</f>
        <v>1.3120903894392277E-2</v>
      </c>
      <c r="L4" s="9">
        <f t="shared" ref="L4:O4" si="3">(L3/L2)/100</f>
        <v>9.8426849941951472E-3</v>
      </c>
      <c r="M4" s="9">
        <f t="shared" si="3"/>
        <v>1.1482818974269848E-2</v>
      </c>
      <c r="N4" s="9"/>
      <c r="O4" s="9">
        <f t="shared" si="3"/>
        <v>1.1060596602824624E-2</v>
      </c>
      <c r="P4" s="9">
        <f>(P3/P2)/100</f>
        <v>1.3714001849872037E-2</v>
      </c>
      <c r="Q4" s="9">
        <f>(Q3/Q2)/100</f>
        <v>1.2109796606611109E-2</v>
      </c>
    </row>
    <row r="5" spans="1:18" x14ac:dyDescent="0.3">
      <c r="A5" s="2">
        <v>45503.625</v>
      </c>
      <c r="B5" s="5">
        <v>-0.3</v>
      </c>
      <c r="C5" s="5">
        <v>5.7</v>
      </c>
      <c r="D5" s="5">
        <v>2.2999999999999998</v>
      </c>
      <c r="E5" s="5">
        <f t="shared" si="1"/>
        <v>2.5666666666666669</v>
      </c>
      <c r="F5" s="5">
        <f>AVERAGE((Table1[[#This Row],[thermo]]*$K$6),(Table1[[#This Row],[1022]]*$L$6),( Table1[[#This Row],[1020]]*$M$6))</f>
        <v>0.89346057955309843</v>
      </c>
      <c r="G5" s="5">
        <v>2.7</v>
      </c>
      <c r="H5" s="6">
        <v>3.4357407000000002</v>
      </c>
      <c r="J5" s="11" t="s">
        <v>12</v>
      </c>
      <c r="K5" s="1">
        <f>K3/$R$3</f>
        <v>0.42986906967825372</v>
      </c>
      <c r="L5" s="1">
        <f t="shared" ref="L5:O5" si="4">L3/$R$3</f>
        <v>0.23417443184715842</v>
      </c>
      <c r="M5" s="1">
        <f t="shared" si="4"/>
        <v>0.33595649847458781</v>
      </c>
      <c r="O5" s="1">
        <f t="shared" si="4"/>
        <v>0.16465200156500379</v>
      </c>
      <c r="P5" s="1">
        <f>P3/$R$3</f>
        <v>0.51576219252145061</v>
      </c>
      <c r="Q5" s="1">
        <f>Q3/$R$3</f>
        <v>0.44841992332308489</v>
      </c>
    </row>
    <row r="6" spans="1:18" x14ac:dyDescent="0.3">
      <c r="A6" s="2">
        <v>45503.666666666701</v>
      </c>
      <c r="B6" s="5">
        <v>2</v>
      </c>
      <c r="C6" s="5">
        <v>2.9</v>
      </c>
      <c r="D6" s="5">
        <v>3.3</v>
      </c>
      <c r="E6" s="5">
        <f t="shared" si="1"/>
        <v>2.7333333333333329</v>
      </c>
      <c r="F6" s="5">
        <f>AVERAGE((Table1[[#This Row],[thermo]]*$K$6),(Table1[[#This Row],[1022]]*$L$6),( Table1[[#This Row],[1020]]*$M$6))</f>
        <v>1.3547610598593829</v>
      </c>
      <c r="G6" s="5">
        <v>2.4</v>
      </c>
      <c r="H6" s="6">
        <v>3.759919</v>
      </c>
      <c r="J6" s="11" t="s">
        <v>14</v>
      </c>
      <c r="K6" s="1">
        <f>K5/(1-K5)</f>
        <v>0.75398307093365802</v>
      </c>
      <c r="L6" s="1">
        <f t="shared" ref="L6:M6" si="5">L5/(1-L5)</f>
        <v>0.30578037817669523</v>
      </c>
      <c r="M6" s="1">
        <f t="shared" si="5"/>
        <v>0.50592543666618672</v>
      </c>
      <c r="R6" s="1">
        <f>SUM(K6:M6)</f>
        <v>1.5656888857765399</v>
      </c>
    </row>
    <row r="7" spans="1:18" x14ac:dyDescent="0.3">
      <c r="A7" s="2">
        <v>45503.708333333299</v>
      </c>
      <c r="B7" s="5">
        <v>5.9</v>
      </c>
      <c r="C7" s="5">
        <v>7.7</v>
      </c>
      <c r="D7" s="5">
        <v>2.5</v>
      </c>
      <c r="E7" s="5">
        <f t="shared" si="1"/>
        <v>5.3666666666666671</v>
      </c>
      <c r="F7" s="5">
        <f>AVERAGE((Table1[[#This Row],[thermo]]*$K$6),(Table1[[#This Row],[1022]]*$L$6),( Table1[[#This Row],[1020]]*$M$6))</f>
        <v>2.689274207378201</v>
      </c>
      <c r="G7" s="5">
        <v>2.6</v>
      </c>
      <c r="H7" s="6">
        <v>3.8233700000000002</v>
      </c>
    </row>
    <row r="8" spans="1:18" x14ac:dyDescent="0.3">
      <c r="A8" s="2">
        <v>45503.75</v>
      </c>
      <c r="B8" s="5">
        <v>14</v>
      </c>
      <c r="C8" s="5">
        <v>-1.4</v>
      </c>
      <c r="D8" s="5">
        <v>3</v>
      </c>
      <c r="E8" s="5">
        <f t="shared" si="1"/>
        <v>5.2</v>
      </c>
      <c r="F8" s="5">
        <f>AVERAGE((Table1[[#This Row],[thermo]]*$K$6),(Table1[[#This Row],[1022]]*$L$6),( Table1[[#This Row],[1020]]*$M$6))</f>
        <v>3.8818155912074666</v>
      </c>
      <c r="G8" s="5">
        <v>2.1</v>
      </c>
      <c r="H8" s="6">
        <v>3.1529419999999999</v>
      </c>
    </row>
    <row r="9" spans="1:18" x14ac:dyDescent="0.3">
      <c r="A9" s="2">
        <v>45503.791666666701</v>
      </c>
      <c r="B9" s="5">
        <v>3.9</v>
      </c>
      <c r="C9" s="5">
        <v>-2.2999999999999998</v>
      </c>
      <c r="D9" s="5">
        <v>3.3</v>
      </c>
      <c r="E9" s="5">
        <f t="shared" si="1"/>
        <v>1.6333333333333335</v>
      </c>
      <c r="F9" s="5">
        <f>AVERAGE((Table1[[#This Row],[thermo]]*$K$6),(Table1[[#This Row],[1022]]*$L$6),( Table1[[#This Row],[1020]]*$M$6))</f>
        <v>1.3022643492777612</v>
      </c>
      <c r="G9" s="5">
        <v>1.9</v>
      </c>
      <c r="H9" s="6">
        <v>2.5445213</v>
      </c>
    </row>
    <row r="10" spans="1:18" x14ac:dyDescent="0.3">
      <c r="A10" s="2">
        <v>45503.833333333299</v>
      </c>
      <c r="B10" s="5">
        <v>-2.9</v>
      </c>
      <c r="C10" s="5">
        <v>3.3</v>
      </c>
      <c r="D10" s="5">
        <v>3</v>
      </c>
      <c r="E10" s="5">
        <f t="shared" si="1"/>
        <v>1.1333333333333333</v>
      </c>
      <c r="F10" s="5">
        <f>AVERAGE((Table1[[#This Row],[thermo]]*$K$6),(Table1[[#This Row],[1022]]*$L$6),( Table1[[#This Row],[1020]]*$M$6))</f>
        <v>0.11343355075801546</v>
      </c>
      <c r="G10" s="5">
        <v>1.6</v>
      </c>
      <c r="H10" s="6">
        <v>2.2836470000000002</v>
      </c>
    </row>
    <row r="11" spans="1:18" x14ac:dyDescent="0.3">
      <c r="A11" s="2">
        <v>45503.875</v>
      </c>
      <c r="B11" s="5">
        <v>5.0999999999999996</v>
      </c>
      <c r="C11" s="5">
        <v>-4.3</v>
      </c>
      <c r="D11" s="5">
        <v>2.5</v>
      </c>
      <c r="E11" s="5">
        <f t="shared" si="1"/>
        <v>1.0999999999999999</v>
      </c>
      <c r="F11" s="5">
        <f>AVERAGE((Table1[[#This Row],[thermo]]*$K$6),(Table1[[#This Row],[1022]]*$L$6),( Table1[[#This Row],[1020]]*$M$6))</f>
        <v>1.2650905424224443</v>
      </c>
      <c r="G11" s="5">
        <v>1.4</v>
      </c>
      <c r="H11" s="6">
        <v>2.017112</v>
      </c>
    </row>
    <row r="12" spans="1:18" x14ac:dyDescent="0.3">
      <c r="A12" s="2">
        <v>45503.916666666701</v>
      </c>
      <c r="B12" s="5">
        <v>6.6</v>
      </c>
      <c r="C12" s="5">
        <v>2.4</v>
      </c>
      <c r="D12" s="5">
        <v>1.5</v>
      </c>
      <c r="E12" s="5">
        <f t="shared" si="1"/>
        <v>3.5</v>
      </c>
      <c r="F12" s="5">
        <f>AVERAGE((Table1[[#This Row],[thermo]]*$K$6),(Table1[[#This Row],[1022]]*$L$6),( Table1[[#This Row],[1020]]*$M$6))</f>
        <v>2.1563497769284967</v>
      </c>
      <c r="G12" s="5">
        <v>1.9</v>
      </c>
      <c r="H12" s="6">
        <v>2.100816</v>
      </c>
    </row>
    <row r="13" spans="1:18" x14ac:dyDescent="0.3">
      <c r="A13" s="2">
        <v>45503.958333333299</v>
      </c>
      <c r="B13" s="5">
        <v>1.1000000000000001</v>
      </c>
      <c r="C13" s="5">
        <v>-0.6</v>
      </c>
      <c r="D13" s="5">
        <v>3.8</v>
      </c>
      <c r="E13" s="5">
        <f t="shared" si="1"/>
        <v>1.4333333333333333</v>
      </c>
      <c r="F13" s="5">
        <f>AVERAGE((Table1[[#This Row],[thermo]]*$K$6),(Table1[[#This Row],[1022]]*$L$6),( Table1[[#This Row],[1020]]*$M$6))</f>
        <v>0.8561432701508388</v>
      </c>
      <c r="G13" s="5">
        <v>2.8</v>
      </c>
      <c r="H13" s="6">
        <v>2.4569269999999999</v>
      </c>
    </row>
    <row r="14" spans="1:18" x14ac:dyDescent="0.3">
      <c r="A14" s="2">
        <v>45504</v>
      </c>
      <c r="B14" s="5">
        <v>8.6999999999999993</v>
      </c>
      <c r="C14" s="5">
        <v>0.8</v>
      </c>
      <c r="D14" s="5">
        <v>5.5</v>
      </c>
      <c r="E14" s="5">
        <f t="shared" si="1"/>
        <v>5</v>
      </c>
      <c r="F14" s="5">
        <f>AVERAGE((Table1[[#This Row],[thermo]]*$K$6),(Table1[[#This Row],[1022]]*$L$6),( Table1[[#This Row],[1020]]*$M$6))</f>
        <v>3.1956223071094025</v>
      </c>
      <c r="G14" s="5">
        <v>2.7</v>
      </c>
      <c r="H14" s="6">
        <v>2.3130073000000002</v>
      </c>
    </row>
    <row r="15" spans="1:18" x14ac:dyDescent="0.3">
      <c r="A15" s="2">
        <v>45504.041666666701</v>
      </c>
      <c r="B15" s="5">
        <v>8.1</v>
      </c>
      <c r="C15" s="5">
        <v>-3.1</v>
      </c>
      <c r="D15" s="5">
        <v>3</v>
      </c>
      <c r="E15" s="5">
        <f t="shared" si="1"/>
        <v>2.6666666666666665</v>
      </c>
      <c r="F15" s="5">
        <f>AVERAGE((Table1[[#This Row],[thermo]]*$K$6),(Table1[[#This Row],[1022]]*$L$6),( Table1[[#This Row],[1020]]*$M$6))</f>
        <v>2.2257066707378113</v>
      </c>
      <c r="G15" s="5">
        <v>2.2000000000000002</v>
      </c>
      <c r="H15" s="6">
        <v>1.8269599999999999</v>
      </c>
    </row>
    <row r="16" spans="1:18" x14ac:dyDescent="0.3">
      <c r="A16" s="2">
        <v>45504.083333333299</v>
      </c>
      <c r="B16" s="5">
        <v>7.2</v>
      </c>
      <c r="C16" s="5">
        <v>-4.0999999999999996</v>
      </c>
      <c r="D16" s="5">
        <v>0.1</v>
      </c>
      <c r="E16" s="5">
        <f t="shared" si="1"/>
        <v>1.0666666666666669</v>
      </c>
      <c r="F16" s="5">
        <f>AVERAGE((Table1[[#This Row],[thermo]]*$K$6),(Table1[[#This Row],[1022]]*$L$6),( Table1[[#This Row],[1020]]*$M$6))</f>
        <v>1.4085237012881686</v>
      </c>
      <c r="G16" s="5">
        <v>2.2999999999999998</v>
      </c>
      <c r="H16" s="6">
        <v>1.66414</v>
      </c>
    </row>
    <row r="17" spans="1:8" x14ac:dyDescent="0.3">
      <c r="A17" s="2">
        <v>45504.125</v>
      </c>
      <c r="B17" s="5">
        <v>0.7</v>
      </c>
      <c r="C17" s="5">
        <v>4.4000000000000004</v>
      </c>
      <c r="D17" s="5">
        <v>-0.9</v>
      </c>
      <c r="E17" s="5">
        <f t="shared" si="1"/>
        <v>1.4000000000000001</v>
      </c>
      <c r="F17" s="5">
        <f>AVERAGE((Table1[[#This Row],[thermo]]*$K$6),(Table1[[#This Row],[1022]]*$L$6),( Table1[[#This Row],[1020]]*$M$6))</f>
        <v>0.47262964021048387</v>
      </c>
      <c r="G17" s="5">
        <v>2</v>
      </c>
      <c r="H17" s="6">
        <v>1.4376473000000001</v>
      </c>
    </row>
    <row r="18" spans="1:8" x14ac:dyDescent="0.3">
      <c r="A18" s="2">
        <v>45504.166666666701</v>
      </c>
      <c r="B18" s="5">
        <v>2.2999999999999998</v>
      </c>
      <c r="C18" s="5">
        <v>2.4</v>
      </c>
      <c r="D18" s="5">
        <v>2.5</v>
      </c>
      <c r="E18" s="5">
        <f t="shared" si="1"/>
        <v>2.4</v>
      </c>
      <c r="F18" s="5">
        <f>AVERAGE((Table1[[#This Row],[thermo]]*$K$6),(Table1[[#This Row],[1022]]*$L$6),( Table1[[#This Row],[1020]]*$M$6))</f>
        <v>1.2442825208123163</v>
      </c>
      <c r="G18" s="5">
        <v>2.5</v>
      </c>
      <c r="H18" s="6">
        <v>1.6402159000000001</v>
      </c>
    </row>
    <row r="19" spans="1:8" x14ac:dyDescent="0.3">
      <c r="A19" s="2">
        <v>45504.208333333299</v>
      </c>
      <c r="B19" s="5">
        <v>9.4</v>
      </c>
      <c r="C19" s="5">
        <v>0.6</v>
      </c>
      <c r="D19" s="5">
        <v>3.8</v>
      </c>
      <c r="E19" s="5">
        <f t="shared" si="1"/>
        <v>4.6000000000000005</v>
      </c>
      <c r="F19" s="5">
        <f>AVERAGE((Table1[[#This Row],[thermo]]*$K$6),(Table1[[#This Row],[1022]]*$L$6),( Table1[[#This Row],[1020]]*$M$6))</f>
        <v>3.0644752510046374</v>
      </c>
      <c r="G19" s="5">
        <v>2.7</v>
      </c>
      <c r="H19" s="6">
        <v>1.7367672999999999</v>
      </c>
    </row>
    <row r="20" spans="1:8" x14ac:dyDescent="0.3">
      <c r="A20" s="2">
        <v>45504.25</v>
      </c>
      <c r="B20" s="5">
        <v>-9.6999999999999993</v>
      </c>
      <c r="C20" s="5">
        <v>2.2000000000000002</v>
      </c>
      <c r="D20" s="5">
        <v>0.3</v>
      </c>
      <c r="E20" s="5">
        <f t="shared" si="1"/>
        <v>-2.4</v>
      </c>
      <c r="F20" s="5">
        <f>AVERAGE((Table1[[#This Row],[thermo]]*$K$6),(Table1[[#This Row],[1022]]*$L$6),( Table1[[#This Row],[1020]]*$M$6))</f>
        <v>-2.1630471083559653</v>
      </c>
      <c r="G20" s="5">
        <v>3.6</v>
      </c>
      <c r="H20" s="6">
        <v>2.8201347000000001</v>
      </c>
    </row>
    <row r="21" spans="1:8" x14ac:dyDescent="0.3">
      <c r="A21" s="2">
        <v>45504.291666666701</v>
      </c>
      <c r="B21" s="5">
        <v>5.7</v>
      </c>
      <c r="C21" s="5">
        <v>5.8</v>
      </c>
      <c r="D21" s="5">
        <v>-1.6</v>
      </c>
      <c r="E21" s="5">
        <f t="shared" si="1"/>
        <v>3.3000000000000003</v>
      </c>
      <c r="F21" s="5">
        <f>AVERAGE((Table1[[#This Row],[thermo]]*$K$6),(Table1[[#This Row],[1022]]*$L$6),( Table1[[#This Row],[1020]]*$M$6))</f>
        <v>1.7539163330269281</v>
      </c>
      <c r="G21" s="5">
        <v>4.5</v>
      </c>
      <c r="H21" s="6">
        <v>4.2726569999999997</v>
      </c>
    </row>
    <row r="22" spans="1:8" x14ac:dyDescent="0.3">
      <c r="A22" s="2">
        <v>45504.333333333299</v>
      </c>
      <c r="B22" s="5">
        <v>12.1</v>
      </c>
      <c r="C22" s="5">
        <v>3.4</v>
      </c>
      <c r="D22" s="5">
        <v>4.5</v>
      </c>
      <c r="E22" s="5">
        <f t="shared" si="1"/>
        <v>6.666666666666667</v>
      </c>
      <c r="F22" s="5">
        <f>AVERAGE((Table1[[#This Row],[thermo]]*$K$6),(Table1[[#This Row],[1022]]*$L$6),( Table1[[#This Row],[1020]]*$M$6))</f>
        <v>4.1465043030319562</v>
      </c>
      <c r="G22" s="5">
        <v>4.5</v>
      </c>
      <c r="H22" s="6">
        <v>4.8097260000000004</v>
      </c>
    </row>
    <row r="23" spans="1:8" x14ac:dyDescent="0.3">
      <c r="A23" s="2">
        <v>45504.375</v>
      </c>
      <c r="B23" s="5">
        <v>12.6</v>
      </c>
      <c r="C23" s="5">
        <v>8.6999999999999993</v>
      </c>
      <c r="D23" s="5">
        <v>3.3</v>
      </c>
      <c r="E23" s="5">
        <f t="shared" si="1"/>
        <v>8.1999999999999993</v>
      </c>
      <c r="F23" s="5">
        <f>AVERAGE((Table1[[#This Row],[thermo]]*$K$6),(Table1[[#This Row],[1022]]*$L$6),( Table1[[#This Row],[1020]]*$M$6))</f>
        <v>4.6100099749665846</v>
      </c>
      <c r="G23" s="5">
        <v>4</v>
      </c>
      <c r="H23" s="6">
        <v>4.968985</v>
      </c>
    </row>
    <row r="24" spans="1:8" x14ac:dyDescent="0.3">
      <c r="A24" s="2">
        <v>45504.416666666701</v>
      </c>
      <c r="B24" s="5">
        <v>2.1</v>
      </c>
      <c r="C24" s="5">
        <v>5.0999999999999996</v>
      </c>
      <c r="D24" s="5">
        <v>0.1</v>
      </c>
      <c r="E24" s="5">
        <f t="shared" si="1"/>
        <v>2.4333333333333331</v>
      </c>
      <c r="F24" s="5">
        <f>AVERAGE((Table1[[#This Row],[thermo]]*$K$6),(Table1[[#This Row],[1022]]*$L$6),( Table1[[#This Row],[1020]]*$M$6))</f>
        <v>1.0644789737761486</v>
      </c>
      <c r="G24" s="5">
        <v>4.8</v>
      </c>
      <c r="H24" s="6">
        <v>5.7794689999999997</v>
      </c>
    </row>
    <row r="25" spans="1:8" x14ac:dyDescent="0.3">
      <c r="A25" s="2">
        <v>45504.458333333299</v>
      </c>
      <c r="B25" s="5">
        <v>1</v>
      </c>
      <c r="C25" s="5">
        <v>4.8</v>
      </c>
      <c r="D25" s="5">
        <v>3</v>
      </c>
      <c r="E25" s="5">
        <f t="shared" si="1"/>
        <v>2.9333333333333336</v>
      </c>
      <c r="F25" s="5">
        <f>AVERAGE((Table1[[#This Row],[thermo]]*$K$6),(Table1[[#This Row],[1022]]*$L$6),( Table1[[#This Row],[1020]]*$M$6))</f>
        <v>1.2465017320601184</v>
      </c>
      <c r="G25" s="5">
        <v>5.5</v>
      </c>
      <c r="H25" s="6">
        <v>6.6384699999999999</v>
      </c>
    </row>
    <row r="26" spans="1:8" x14ac:dyDescent="0.3">
      <c r="A26" s="2">
        <v>45504.5</v>
      </c>
      <c r="B26" s="5">
        <v>1.2</v>
      </c>
      <c r="C26" s="5">
        <v>2.1</v>
      </c>
      <c r="D26" s="5">
        <v>0.8</v>
      </c>
      <c r="E26" s="5">
        <f t="shared" si="1"/>
        <v>1.3666666666666665</v>
      </c>
      <c r="F26" s="5">
        <f>AVERAGE((Table1[[#This Row],[thermo]]*$K$6),(Table1[[#This Row],[1022]]*$L$6),( Table1[[#This Row],[1020]]*$M$6))</f>
        <v>0.65055294287479959</v>
      </c>
      <c r="G26" s="5">
        <v>2.5</v>
      </c>
      <c r="H26" s="6">
        <v>5.0962430000000003</v>
      </c>
    </row>
    <row r="27" spans="1:8" x14ac:dyDescent="0.3">
      <c r="A27" s="2">
        <v>45504.541666666701</v>
      </c>
      <c r="B27" s="5">
        <v>0.2</v>
      </c>
      <c r="C27" s="5">
        <v>2.6</v>
      </c>
      <c r="D27" s="5">
        <v>-2.1</v>
      </c>
      <c r="E27" s="5">
        <f t="shared" si="1"/>
        <v>0.23333333333333339</v>
      </c>
      <c r="F27" s="5">
        <f>AVERAGE((Table1[[#This Row],[thermo]]*$K$6),(Table1[[#This Row],[1022]]*$L$6),( Table1[[#This Row],[1020]]*$M$6))</f>
        <v>-3.8872606517617668E-2</v>
      </c>
      <c r="G27" s="5">
        <v>1.7</v>
      </c>
      <c r="H27" s="6">
        <v>4.6141480000000001</v>
      </c>
    </row>
    <row r="28" spans="1:8" x14ac:dyDescent="0.3">
      <c r="A28" s="2">
        <v>45504.583333333299</v>
      </c>
      <c r="B28" s="5">
        <v>0.1</v>
      </c>
      <c r="C28" s="5">
        <v>-0.1</v>
      </c>
      <c r="D28" s="5">
        <v>1</v>
      </c>
      <c r="E28" s="5">
        <f t="shared" si="1"/>
        <v>0.33333333333333331</v>
      </c>
      <c r="F28" s="5">
        <f>AVERAGE((Table1[[#This Row],[thermo]]*$K$6),(Table1[[#This Row],[1022]]*$L$6),( Table1[[#This Row],[1020]]*$M$6))</f>
        <v>0.18358190198062765</v>
      </c>
      <c r="G28" s="5">
        <v>2</v>
      </c>
      <c r="H28" s="6">
        <v>4.7422329999999997</v>
      </c>
    </row>
    <row r="29" spans="1:8" x14ac:dyDescent="0.3">
      <c r="A29" s="2">
        <v>45504.625</v>
      </c>
      <c r="B29" s="5">
        <v>3.8</v>
      </c>
      <c r="C29" s="5">
        <v>5</v>
      </c>
      <c r="D29" s="5">
        <v>0.6</v>
      </c>
      <c r="E29" s="5">
        <f t="shared" si="1"/>
        <v>3.1333333333333333</v>
      </c>
      <c r="F29" s="5">
        <f>AVERAGE((Table1[[#This Row],[thermo]]*$K$6),(Table1[[#This Row],[1022]]*$L$6),( Table1[[#This Row],[1020]]*$M$6))</f>
        <v>1.5658642741436963</v>
      </c>
      <c r="G29" s="5">
        <v>2.2000000000000002</v>
      </c>
      <c r="H29" s="6">
        <v>4.9473880000000001</v>
      </c>
    </row>
    <row r="30" spans="1:8" x14ac:dyDescent="0.3">
      <c r="A30" s="2">
        <v>45504.666666666701</v>
      </c>
      <c r="B30" s="5">
        <v>0</v>
      </c>
      <c r="C30" s="5">
        <v>2.2000000000000002</v>
      </c>
      <c r="D30" s="5">
        <v>0.3</v>
      </c>
      <c r="E30" s="5">
        <f t="shared" si="1"/>
        <v>0.83333333333333337</v>
      </c>
      <c r="F30" s="5">
        <f>AVERAGE((Table1[[#This Row],[thermo]]*$K$6),(Table1[[#This Row],[1022]]*$L$6),( Table1[[#This Row],[1020]]*$M$6))</f>
        <v>0.27483148766286186</v>
      </c>
      <c r="G30" s="5">
        <v>2.2999999999999998</v>
      </c>
      <c r="H30" s="6">
        <v>4.9968450000000004</v>
      </c>
    </row>
    <row r="31" spans="1:8" x14ac:dyDescent="0.3">
      <c r="A31" s="2">
        <v>45504.708333333299</v>
      </c>
      <c r="B31" s="5">
        <v>0.3</v>
      </c>
      <c r="C31" s="5">
        <v>3.2</v>
      </c>
      <c r="D31" s="5">
        <v>1.8</v>
      </c>
      <c r="E31" s="5">
        <f t="shared" si="1"/>
        <v>1.7666666666666666</v>
      </c>
      <c r="F31" s="5">
        <f>AVERAGE((Table1[[#This Row],[thermo]]*$K$6),(Table1[[#This Row],[1022]]*$L$6),( Table1[[#This Row],[1020]]*$M$6))</f>
        <v>0.70511930581488613</v>
      </c>
      <c r="G31" s="5">
        <v>2.2000000000000002</v>
      </c>
      <c r="H31" s="6">
        <v>5.0109750000000002</v>
      </c>
    </row>
    <row r="32" spans="1:8" x14ac:dyDescent="0.3">
      <c r="A32" s="2">
        <v>45504.75</v>
      </c>
      <c r="B32" s="5">
        <v>5.6</v>
      </c>
      <c r="C32" s="5">
        <v>4.5</v>
      </c>
      <c r="D32" s="5">
        <v>4</v>
      </c>
      <c r="E32" s="5">
        <f t="shared" si="1"/>
        <v>4.7</v>
      </c>
      <c r="F32" s="5">
        <f>AVERAGE((Table1[[#This Row],[thermo]]*$K$6),(Table1[[#This Row],[1022]]*$L$6),( Table1[[#This Row],[1020]]*$M$6))</f>
        <v>2.54067288189612</v>
      </c>
      <c r="G32" s="5">
        <v>3.2</v>
      </c>
      <c r="H32" s="6">
        <v>5.4216699999999998</v>
      </c>
    </row>
    <row r="33" spans="1:8" x14ac:dyDescent="0.3">
      <c r="A33" s="2">
        <v>45504.791666666701</v>
      </c>
      <c r="B33" s="5">
        <v>4.5999999999999996</v>
      </c>
      <c r="C33" s="5">
        <v>-2.9</v>
      </c>
      <c r="D33" s="5">
        <v>3.5</v>
      </c>
      <c r="E33" s="5">
        <f t="shared" si="1"/>
        <v>1.7333333333333332</v>
      </c>
      <c r="F33" s="5">
        <f>AVERAGE((Table1[[#This Row],[thermo]]*$K$6),(Table1[[#This Row],[1022]]*$L$6),( Table1[[#This Row],[1020]]*$M$6))</f>
        <v>1.4507660193046881</v>
      </c>
      <c r="G33" s="5">
        <v>3.7</v>
      </c>
      <c r="H33" s="6">
        <v>5.5711979999999999</v>
      </c>
    </row>
    <row r="34" spans="1:8" x14ac:dyDescent="0.3">
      <c r="A34" s="2">
        <v>45504.833333333299</v>
      </c>
      <c r="B34" s="5">
        <v>14</v>
      </c>
      <c r="C34" s="5">
        <v>-1.8</v>
      </c>
      <c r="D34" s="5">
        <v>5.5</v>
      </c>
      <c r="E34" s="5">
        <f t="shared" si="1"/>
        <v>5.8999999999999995</v>
      </c>
      <c r="F34" s="5">
        <f>AVERAGE((Table1[[#This Row],[thermo]]*$K$6),(Table1[[#This Row],[1022]]*$L$6),( Table1[[#This Row],[1020]]*$M$6))</f>
        <v>4.2626494046723957</v>
      </c>
      <c r="G34" s="5">
        <v>4.5999999999999996</v>
      </c>
      <c r="H34" s="6">
        <v>5.6508159999999998</v>
      </c>
    </row>
    <row r="35" spans="1:8" x14ac:dyDescent="0.3">
      <c r="A35" s="2">
        <v>45504.875</v>
      </c>
      <c r="B35" s="5">
        <v>13.5</v>
      </c>
      <c r="C35" s="5">
        <v>1.2</v>
      </c>
      <c r="D35" s="5">
        <v>6.8</v>
      </c>
      <c r="E35" s="5">
        <f t="shared" si="1"/>
        <v>7.166666666666667</v>
      </c>
      <c r="F35" s="5">
        <f>AVERAGE((Table1[[#This Row],[thermo]]*$K$6),(Table1[[#This Row],[1022]]*$L$6),( Table1[[#This Row],[1020]]*$M$6))</f>
        <v>4.6620002935821629</v>
      </c>
      <c r="G35" s="5">
        <v>5.7</v>
      </c>
      <c r="H35" s="6">
        <v>5.8394620000000002</v>
      </c>
    </row>
    <row r="36" spans="1:8" x14ac:dyDescent="0.3">
      <c r="A36" s="2">
        <v>45504.916666666701</v>
      </c>
      <c r="B36" s="5">
        <v>3.4</v>
      </c>
      <c r="C36" s="5">
        <v>2.6</v>
      </c>
      <c r="D36" s="5">
        <v>4.8</v>
      </c>
      <c r="E36" s="5">
        <f t="shared" si="1"/>
        <v>3.6</v>
      </c>
      <c r="F36" s="5">
        <f>AVERAGE((Table1[[#This Row],[thermo]]*$K$6),(Table1[[#This Row],[1022]]*$L$6),( Table1[[#This Row],[1020]]*$M$6))</f>
        <v>1.9290045068105135</v>
      </c>
      <c r="G36" s="5">
        <v>5.8</v>
      </c>
      <c r="H36" s="6">
        <v>6.0742979999999998</v>
      </c>
    </row>
    <row r="37" spans="1:8" x14ac:dyDescent="0.3">
      <c r="A37" s="2">
        <v>45504.958333333299</v>
      </c>
      <c r="B37" s="5">
        <v>11.5</v>
      </c>
      <c r="C37" s="5">
        <v>3.4</v>
      </c>
      <c r="D37" s="5">
        <v>6</v>
      </c>
      <c r="E37" s="5">
        <f t="shared" si="1"/>
        <v>6.9666666666666659</v>
      </c>
      <c r="F37" s="5">
        <f>AVERAGE((Table1[[#This Row],[thermo]]*$K$6),(Table1[[#This Row],[1022]]*$L$6),( Table1[[#This Row],[1020]]*$M$6))</f>
        <v>4.2486704071783166</v>
      </c>
      <c r="G37" s="5">
        <v>5.4</v>
      </c>
      <c r="H37" s="6">
        <v>5.3718599999999999</v>
      </c>
    </row>
    <row r="38" spans="1:8" x14ac:dyDescent="0.3">
      <c r="A38" s="2">
        <v>45505</v>
      </c>
      <c r="B38" s="5">
        <v>11.9</v>
      </c>
      <c r="C38" s="5">
        <v>-0.6</v>
      </c>
      <c r="D38" s="5">
        <v>6.5</v>
      </c>
      <c r="E38" s="5">
        <f t="shared" si="1"/>
        <v>5.9333333333333336</v>
      </c>
      <c r="F38" s="5">
        <f>AVERAGE((Table1[[#This Row],[thermo]]*$K$6),(Table1[[#This Row],[1022]]*$L$6),( Table1[[#This Row],[1020]]*$M$6))</f>
        <v>4.0258152185115756</v>
      </c>
      <c r="G38" s="5">
        <v>5.4</v>
      </c>
      <c r="H38" s="6">
        <v>5.0435790000000003</v>
      </c>
    </row>
    <row r="39" spans="1:8" x14ac:dyDescent="0.3">
      <c r="A39" s="2">
        <v>45505.041666666701</v>
      </c>
      <c r="B39" s="5">
        <v>11.4</v>
      </c>
      <c r="C39" s="5">
        <v>2.5</v>
      </c>
      <c r="D39" s="5">
        <v>3.8</v>
      </c>
      <c r="E39" s="5">
        <f t="shared" si="1"/>
        <v>5.8999999999999995</v>
      </c>
      <c r="F39" s="5">
        <f>AVERAGE((Table1[[#This Row],[thermo]]*$K$6),(Table1[[#This Row],[1022]]*$L$6),( Table1[[#This Row],[1020]]*$M$6))</f>
        <v>3.76079153780565</v>
      </c>
      <c r="G39" s="5">
        <v>5.5</v>
      </c>
      <c r="H39" s="6">
        <v>5.0196339999999999</v>
      </c>
    </row>
    <row r="40" spans="1:8" x14ac:dyDescent="0.3">
      <c r="A40" s="2">
        <v>45505.083333333299</v>
      </c>
      <c r="B40" s="5">
        <v>3.9</v>
      </c>
      <c r="C40" s="5">
        <v>3.6</v>
      </c>
      <c r="D40" s="5">
        <v>2.2999999999999998</v>
      </c>
      <c r="E40" s="5">
        <f t="shared" si="1"/>
        <v>3.2666666666666671</v>
      </c>
      <c r="F40" s="5">
        <f>AVERAGE((Table1[[#This Row],[thermo]]*$K$6),(Table1[[#This Row],[1022]]*$L$6),( Table1[[#This Row],[1020]]*$M$6))</f>
        <v>1.7349906141365328</v>
      </c>
      <c r="G40" s="5">
        <v>5.3</v>
      </c>
      <c r="H40" s="6">
        <v>4.4398049999999998</v>
      </c>
    </row>
    <row r="41" spans="1:8" x14ac:dyDescent="0.3">
      <c r="A41" s="2">
        <v>45505.125</v>
      </c>
      <c r="B41" s="5">
        <v>2.2999999999999998</v>
      </c>
      <c r="C41" s="5">
        <v>3.2</v>
      </c>
      <c r="D41" s="5">
        <v>4</v>
      </c>
      <c r="E41" s="5">
        <f t="shared" si="1"/>
        <v>3.1666666666666665</v>
      </c>
      <c r="F41" s="5">
        <f>AVERAGE((Table1[[#This Row],[thermo]]*$K$6),(Table1[[#This Row],[1022]]*$L$6),( Table1[[#This Row],[1020]]*$M$6))</f>
        <v>1.5787866733258618</v>
      </c>
      <c r="G41" s="5">
        <v>5.7</v>
      </c>
      <c r="H41" s="6">
        <v>4.811528</v>
      </c>
    </row>
    <row r="42" spans="1:8" x14ac:dyDescent="0.3">
      <c r="A42" s="2">
        <v>45505.166666666701</v>
      </c>
      <c r="B42" s="5">
        <v>6</v>
      </c>
      <c r="C42" s="5">
        <v>2</v>
      </c>
      <c r="D42" s="5">
        <v>3</v>
      </c>
      <c r="E42" s="5">
        <f t="shared" si="1"/>
        <v>3.6666666666666665</v>
      </c>
      <c r="F42" s="5">
        <f>AVERAGE((Table1[[#This Row],[thermo]]*$K$6),(Table1[[#This Row],[1022]]*$L$6),( Table1[[#This Row],[1020]]*$M$6))</f>
        <v>2.2177451639846328</v>
      </c>
      <c r="G42" s="5">
        <v>5.4</v>
      </c>
      <c r="H42" s="6">
        <v>4.6547770000000002</v>
      </c>
    </row>
    <row r="43" spans="1:8" x14ac:dyDescent="0.3">
      <c r="A43" s="2">
        <v>45505.208333333299</v>
      </c>
      <c r="B43" s="5">
        <v>0.4</v>
      </c>
      <c r="C43" s="5">
        <v>1.9</v>
      </c>
      <c r="D43" s="5">
        <v>2.8</v>
      </c>
      <c r="E43" s="5">
        <f t="shared" si="1"/>
        <v>1.7</v>
      </c>
      <c r="F43" s="5">
        <f>AVERAGE((Table1[[#This Row],[thermo]]*$K$6),(Table1[[#This Row],[1022]]*$L$6),( Table1[[#This Row],[1020]]*$M$6))</f>
        <v>0.76638905652483569</v>
      </c>
      <c r="G43" s="5">
        <v>6.8</v>
      </c>
      <c r="H43" s="6">
        <v>4.7444930000000003</v>
      </c>
    </row>
    <row r="44" spans="1:8" x14ac:dyDescent="0.3">
      <c r="A44" s="2">
        <v>45505.25</v>
      </c>
      <c r="B44" s="5">
        <v>6.9</v>
      </c>
      <c r="C44" s="5">
        <v>9.6999999999999993</v>
      </c>
      <c r="D44" s="5">
        <v>8.6999999999999993</v>
      </c>
      <c r="E44" s="5">
        <f t="shared" si="1"/>
        <v>8.4333333333333336</v>
      </c>
      <c r="F44" s="5">
        <f>AVERAGE((Table1[[#This Row],[thermo]]*$K$6),(Table1[[#This Row],[1022]]*$L$6),( Table1[[#This Row],[1020]]*$M$6))</f>
        <v>4.1900347189173361</v>
      </c>
      <c r="G44" s="5">
        <v>6.3</v>
      </c>
      <c r="H44" s="6">
        <v>5.0283129999999998</v>
      </c>
    </row>
    <row r="45" spans="1:8" x14ac:dyDescent="0.3">
      <c r="A45" s="2">
        <v>45505.291666666701</v>
      </c>
      <c r="B45" s="5">
        <v>7.4</v>
      </c>
      <c r="C45" s="5">
        <v>4.8</v>
      </c>
      <c r="D45" s="5">
        <v>7.2</v>
      </c>
      <c r="E45" s="5">
        <f t="shared" si="1"/>
        <v>6.4666666666666659</v>
      </c>
      <c r="F45" s="5">
        <f>AVERAGE((Table1[[#This Row],[thermo]]*$K$6),(Table1[[#This Row],[1022]]*$L$6),( Table1[[#This Row],[1020]]*$M$6))</f>
        <v>3.5632945613845841</v>
      </c>
      <c r="G45" s="5">
        <v>6.8</v>
      </c>
      <c r="H45" s="6">
        <v>5.4933529999999999</v>
      </c>
    </row>
    <row r="46" spans="1:8" x14ac:dyDescent="0.3">
      <c r="A46" s="2">
        <v>45505.333333333299</v>
      </c>
      <c r="B46" s="5">
        <v>-6.6</v>
      </c>
      <c r="C46" s="5">
        <v>12</v>
      </c>
      <c r="D46" s="5">
        <v>10.9</v>
      </c>
      <c r="E46" s="5">
        <f t="shared" si="1"/>
        <v>5.4333333333333336</v>
      </c>
      <c r="F46" s="5">
        <f>AVERAGE((Table1[[#This Row],[thermo]]*$K$6),(Table1[[#This Row],[1022]]*$L$6),( Table1[[#This Row],[1020]]*$M$6))</f>
        <v>1.4025545098732117</v>
      </c>
      <c r="G46" s="5">
        <v>6.8</v>
      </c>
      <c r="H46" s="6">
        <v>6.7301529999999996</v>
      </c>
    </row>
    <row r="47" spans="1:8" x14ac:dyDescent="0.3">
      <c r="A47" s="2">
        <v>45505.375</v>
      </c>
      <c r="B47" s="5">
        <v>-8.8000000000000007</v>
      </c>
      <c r="C47" s="5">
        <v>11.1</v>
      </c>
      <c r="D47" s="5">
        <v>8</v>
      </c>
      <c r="E47" s="5">
        <f t="shared" si="1"/>
        <v>3.4333333333333331</v>
      </c>
      <c r="F47" s="5">
        <f>AVERAGE((Table1[[#This Row],[thermo]]*$K$6),(Table1[[#This Row],[1022]]*$L$6),( Table1[[#This Row],[1020]]*$M$6))</f>
        <v>0.2688382222915397</v>
      </c>
      <c r="G47" s="5">
        <v>5.6</v>
      </c>
      <c r="H47" s="6">
        <v>6.7062290000000004</v>
      </c>
    </row>
    <row r="48" spans="1:8" x14ac:dyDescent="0.3">
      <c r="A48" s="2">
        <v>45505.416666666701</v>
      </c>
      <c r="B48" s="5">
        <v>10</v>
      </c>
      <c r="C48" s="5">
        <v>7.4</v>
      </c>
      <c r="D48" s="5">
        <v>7.5</v>
      </c>
      <c r="E48" s="5">
        <f t="shared" si="1"/>
        <v>8.2999999999999989</v>
      </c>
      <c r="F48" s="5">
        <f>AVERAGE((Table1[[#This Row],[thermo]]*$K$6),(Table1[[#This Row],[1022]]*$L$6),( Table1[[#This Row],[1020]]*$M$6))</f>
        <v>4.5323487609468414</v>
      </c>
      <c r="G48" s="5">
        <v>4.9000000000000004</v>
      </c>
      <c r="H48" s="6">
        <v>6.748583</v>
      </c>
    </row>
    <row r="49" spans="1:8" x14ac:dyDescent="0.3">
      <c r="A49" s="2">
        <v>45505.458333333299</v>
      </c>
      <c r="B49" s="5">
        <v>7.6</v>
      </c>
      <c r="C49" s="5">
        <v>13.3</v>
      </c>
      <c r="D49" s="5">
        <v>3.8</v>
      </c>
      <c r="E49" s="5">
        <f t="shared" si="1"/>
        <v>8.2333333333333325</v>
      </c>
      <c r="F49" s="5">
        <f>AVERAGE((Table1[[#This Row],[thermo]]*$K$6),(Table1[[#This Row],[1022]]*$L$6),( Table1[[#This Row],[1020]]*$M$6))</f>
        <v>3.9065556760591194</v>
      </c>
      <c r="G49" s="5">
        <v>5.9</v>
      </c>
      <c r="H49" s="6">
        <v>7.7210650000000003</v>
      </c>
    </row>
    <row r="50" spans="1:8" x14ac:dyDescent="0.3">
      <c r="A50" s="2">
        <v>45505.5</v>
      </c>
      <c r="B50" s="5">
        <v>2.7</v>
      </c>
      <c r="C50" s="5">
        <v>3.1</v>
      </c>
      <c r="D50" s="5">
        <v>1</v>
      </c>
      <c r="E50" s="5">
        <f t="shared" si="1"/>
        <v>2.2666666666666671</v>
      </c>
      <c r="F50" s="5">
        <f>AVERAGE((Table1[[#This Row],[thermo]]*$K$6),(Table1[[#This Row],[1022]]*$L$6),( Table1[[#This Row],[1020]]*$M$6))</f>
        <v>1.1631996335116062</v>
      </c>
      <c r="G50" s="5">
        <v>5.6</v>
      </c>
      <c r="H50" s="6">
        <v>7.9537589999999998</v>
      </c>
    </row>
    <row r="51" spans="1:8" x14ac:dyDescent="0.3">
      <c r="A51" s="2">
        <v>45505.541666666701</v>
      </c>
      <c r="B51" s="5">
        <v>8.6999999999999993</v>
      </c>
      <c r="C51" s="5">
        <v>7</v>
      </c>
      <c r="D51" s="5">
        <v>5</v>
      </c>
      <c r="E51" s="5">
        <f t="shared" si="1"/>
        <v>6.8999999999999995</v>
      </c>
      <c r="F51" s="5">
        <f>AVERAGE((Table1[[#This Row],[thermo]]*$K$6),(Table1[[#This Row],[1022]]*$L$6),( Table1[[#This Row],[1020]]*$M$6))</f>
        <v>3.7432475158968752</v>
      </c>
      <c r="G51" s="5">
        <v>6.8</v>
      </c>
      <c r="H51" s="6">
        <v>8.442126</v>
      </c>
    </row>
    <row r="52" spans="1:8" x14ac:dyDescent="0.3">
      <c r="A52" s="2">
        <v>45505.583333333299</v>
      </c>
      <c r="B52" s="5">
        <v>4.8</v>
      </c>
      <c r="C52" s="5">
        <v>6.5</v>
      </c>
      <c r="D52" s="5">
        <v>6</v>
      </c>
      <c r="E52" s="5">
        <f t="shared" si="1"/>
        <v>5.7666666666666666</v>
      </c>
      <c r="F52" s="5">
        <f>AVERAGE((Table1[[#This Row],[thermo]]*$K$6),(Table1[[#This Row],[1022]]*$L$6),( Table1[[#This Row],[1020]]*$M$6))</f>
        <v>2.8807479395423989</v>
      </c>
      <c r="G52" s="5">
        <v>6.5</v>
      </c>
      <c r="H52" s="6">
        <v>8.5580099999999995</v>
      </c>
    </row>
    <row r="53" spans="1:8" x14ac:dyDescent="0.3">
      <c r="A53" s="2">
        <v>45505.625</v>
      </c>
      <c r="B53" s="5">
        <v>4.4000000000000004</v>
      </c>
      <c r="C53" s="5">
        <v>5.7</v>
      </c>
      <c r="D53" s="5">
        <v>3.8</v>
      </c>
      <c r="E53" s="5">
        <f t="shared" si="1"/>
        <v>4.6333333333333337</v>
      </c>
      <c r="F53" s="5">
        <f>AVERAGE((Table1[[#This Row],[thermo]]*$K$6),(Table1[[#This Row],[1022]]*$L$6),( Table1[[#This Row],[1020]]*$M$6))</f>
        <v>2.3276634423489226</v>
      </c>
      <c r="G53" s="5">
        <v>6.1</v>
      </c>
      <c r="H53" s="6">
        <v>8.3280729999999998</v>
      </c>
    </row>
    <row r="54" spans="1:8" x14ac:dyDescent="0.3">
      <c r="A54" s="2">
        <v>45505.666666666701</v>
      </c>
      <c r="B54" s="5">
        <v>1.2</v>
      </c>
      <c r="C54" s="5">
        <v>3.8</v>
      </c>
      <c r="D54" s="5">
        <v>3</v>
      </c>
      <c r="E54" s="5">
        <f t="shared" si="1"/>
        <v>2.6666666666666665</v>
      </c>
      <c r="F54" s="5">
        <f>AVERAGE((Table1[[#This Row],[thermo]]*$K$6),(Table1[[#This Row],[1022]]*$L$6),( Table1[[#This Row],[1020]]*$M$6))</f>
        <v>1.1948404773967971</v>
      </c>
      <c r="G54" s="5">
        <v>6.2</v>
      </c>
      <c r="H54" s="6">
        <v>8.1105870000000007</v>
      </c>
    </row>
    <row r="55" spans="1:8" x14ac:dyDescent="0.3">
      <c r="A55" s="2">
        <v>45505.708333333299</v>
      </c>
      <c r="B55" s="5">
        <v>6</v>
      </c>
      <c r="C55" s="5">
        <v>5.3</v>
      </c>
      <c r="D55" s="5">
        <v>3.3</v>
      </c>
      <c r="E55" s="5">
        <f t="shared" si="1"/>
        <v>4.8666666666666671</v>
      </c>
      <c r="F55" s="5">
        <f>AVERAGE((Table1[[#This Row],[thermo]]*$K$6),(Table1[[#This Row],[1022]]*$L$6),( Table1[[#This Row],[1020]]*$M$6))</f>
        <v>2.6046961236456165</v>
      </c>
      <c r="G55" s="5">
        <v>6.8</v>
      </c>
      <c r="H55" s="6">
        <v>8.5972690000000007</v>
      </c>
    </row>
    <row r="56" spans="1:8" x14ac:dyDescent="0.3">
      <c r="A56" s="2">
        <v>45505.75</v>
      </c>
      <c r="B56" s="5">
        <v>6.5</v>
      </c>
      <c r="C56" s="5">
        <v>8.3000000000000007</v>
      </c>
      <c r="D56" s="5">
        <v>5</v>
      </c>
      <c r="E56" s="5">
        <f t="shared" si="1"/>
        <v>6.6000000000000005</v>
      </c>
      <c r="F56" s="5">
        <f>AVERAGE((Table1[[#This Row],[thermo]]*$K$6),(Table1[[#This Row],[1022]]*$L$6),( Table1[[#This Row],[1020]]*$M$6))</f>
        <v>3.3228314277554269</v>
      </c>
      <c r="G56" s="5">
        <v>7.4</v>
      </c>
      <c r="H56" s="6">
        <v>8.6449359999999995</v>
      </c>
    </row>
    <row r="57" spans="1:8" x14ac:dyDescent="0.3">
      <c r="A57" s="2">
        <v>45505.791666666701</v>
      </c>
      <c r="B57" s="5">
        <v>13.4</v>
      </c>
      <c r="C57" s="5">
        <v>4.9000000000000004</v>
      </c>
      <c r="D57" s="5">
        <v>4.5</v>
      </c>
      <c r="E57" s="5">
        <f t="shared" si="1"/>
        <v>7.6000000000000005</v>
      </c>
      <c r="F57" s="5">
        <f>AVERAGE((Table1[[#This Row],[thermo]]*$K$6),(Table1[[#This Row],[1022]]*$L$6),( Table1[[#This Row],[1020]]*$M$6))</f>
        <v>4.6261204895248893</v>
      </c>
      <c r="G57" s="5">
        <v>8.1999999999999993</v>
      </c>
      <c r="H57" s="6">
        <v>8.6009740000000008</v>
      </c>
    </row>
    <row r="58" spans="1:8" x14ac:dyDescent="0.3">
      <c r="A58" s="2">
        <v>45505.833333333299</v>
      </c>
      <c r="B58" s="5">
        <v>20.5</v>
      </c>
      <c r="C58" s="5">
        <v>-3.7</v>
      </c>
      <c r="D58" s="5">
        <v>8</v>
      </c>
      <c r="E58" s="5">
        <f t="shared" si="1"/>
        <v>8.2666666666666675</v>
      </c>
      <c r="F58" s="5">
        <f>AVERAGE((Table1[[#This Row],[thermo]]*$K$6),(Table1[[#This Row],[1022]]*$L$6),( Table1[[#This Row],[1020]]*$M$6))</f>
        <v>6.1242230160719044</v>
      </c>
      <c r="G58" s="5">
        <v>10.3</v>
      </c>
      <c r="H58" s="6">
        <v>8.551069</v>
      </c>
    </row>
    <row r="59" spans="1:8" x14ac:dyDescent="0.3">
      <c r="A59" s="2">
        <v>45505.875</v>
      </c>
      <c r="B59" s="5">
        <v>20</v>
      </c>
      <c r="C59" s="5">
        <v>-6</v>
      </c>
      <c r="D59" s="5">
        <v>6.5</v>
      </c>
      <c r="E59" s="5">
        <f t="shared" si="1"/>
        <v>6.833333333333333</v>
      </c>
      <c r="F59" s="5">
        <f>AVERAGE((Table1[[#This Row],[thermo]]*$K$6),(Table1[[#This Row],[1022]]*$L$6),( Table1[[#This Row],[1020]]*$M$6))</f>
        <v>5.5111648293144002</v>
      </c>
      <c r="G59" s="5">
        <v>10.3</v>
      </c>
      <c r="H59" s="6">
        <v>8.9492429999999992</v>
      </c>
    </row>
    <row r="60" spans="1:8" x14ac:dyDescent="0.3">
      <c r="A60" s="2">
        <v>45505.916666666701</v>
      </c>
      <c r="B60" s="5">
        <v>12.9</v>
      </c>
      <c r="C60" s="5">
        <v>2.8</v>
      </c>
      <c r="D60" s="5">
        <v>6.5</v>
      </c>
      <c r="E60" s="5">
        <f t="shared" si="1"/>
        <v>7.3999999999999995</v>
      </c>
      <c r="F60" s="5">
        <f>AVERAGE((Table1[[#This Row],[thermo]]*$K$6),(Table1[[#This Row],[1022]]*$L$6),( Table1[[#This Row],[1020]]*$M$6))</f>
        <v>4.6236940040897165</v>
      </c>
      <c r="G60" s="5">
        <v>9.6</v>
      </c>
      <c r="H60" s="6">
        <v>8.4935580000000002</v>
      </c>
    </row>
    <row r="61" spans="1:8" x14ac:dyDescent="0.3">
      <c r="A61" s="2">
        <v>45505.958333333299</v>
      </c>
      <c r="B61" s="5">
        <v>10.6</v>
      </c>
      <c r="C61" s="5">
        <v>6.4</v>
      </c>
      <c r="D61" s="5">
        <v>3.8</v>
      </c>
      <c r="E61" s="5">
        <f t="shared" si="1"/>
        <v>6.9333333333333336</v>
      </c>
      <c r="F61" s="5">
        <f>AVERAGE((Table1[[#This Row],[thermo]]*$K$6),(Table1[[#This Row],[1022]]*$L$6),( Table1[[#This Row],[1020]]*$M$6))</f>
        <v>3.9572438771863783</v>
      </c>
      <c r="G61" s="5">
        <v>9.3000000000000007</v>
      </c>
      <c r="H61" s="6">
        <v>8.0720740000000006</v>
      </c>
    </row>
    <row r="62" spans="1:8" x14ac:dyDescent="0.3">
      <c r="A62" s="2">
        <v>45506</v>
      </c>
      <c r="B62" s="5">
        <v>15.4</v>
      </c>
      <c r="C62" s="5">
        <v>0.4</v>
      </c>
      <c r="D62" s="5">
        <v>10.1</v>
      </c>
      <c r="E62" s="5">
        <f t="shared" si="1"/>
        <v>8.6333333333333329</v>
      </c>
      <c r="F62" s="5">
        <f>AVERAGE((Table1[[#This Row],[thermo]]*$K$6),(Table1[[#This Row],[1022]]*$L$6),( Table1[[#This Row],[1020]]*$M$6))</f>
        <v>5.6144994513258331</v>
      </c>
      <c r="G62" s="5">
        <v>10.3</v>
      </c>
      <c r="H62" s="6">
        <v>8.1570110000000007</v>
      </c>
    </row>
    <row r="63" spans="1:8" x14ac:dyDescent="0.3">
      <c r="A63" s="2">
        <v>45506.041666666701</v>
      </c>
      <c r="B63" s="5">
        <v>10.1</v>
      </c>
      <c r="C63" s="5">
        <v>6</v>
      </c>
      <c r="D63" s="5">
        <v>8.1999999999999993</v>
      </c>
      <c r="E63" s="5">
        <f t="shared" si="1"/>
        <v>8.1</v>
      </c>
      <c r="F63" s="5">
        <f>AVERAGE((Table1[[#This Row],[thermo]]*$K$6),(Table1[[#This Row],[1022]]*$L$6),( Table1[[#This Row],[1020]]*$M$6))</f>
        <v>4.5328332887176161</v>
      </c>
      <c r="G63" s="5">
        <v>10.4</v>
      </c>
      <c r="H63" s="6">
        <v>8.4216940000000005</v>
      </c>
    </row>
    <row r="64" spans="1:8" x14ac:dyDescent="0.3">
      <c r="A64" s="2">
        <v>45506.083333333299</v>
      </c>
      <c r="B64" s="5">
        <v>11</v>
      </c>
      <c r="C64" s="5">
        <v>6.5</v>
      </c>
      <c r="D64" s="5">
        <v>6.5</v>
      </c>
      <c r="E64" s="5">
        <f t="shared" si="1"/>
        <v>8</v>
      </c>
      <c r="F64" s="5">
        <f>AVERAGE((Table1[[#This Row],[thermo]]*$K$6),(Table1[[#This Row],[1022]]*$L$6),( Table1[[#This Row],[1020]]*$M$6))</f>
        <v>4.5233005255829903</v>
      </c>
      <c r="G64" s="5">
        <v>10.1</v>
      </c>
      <c r="H64" s="6">
        <v>8.4921600000000002</v>
      </c>
    </row>
    <row r="65" spans="1:8" x14ac:dyDescent="0.3">
      <c r="A65" s="2">
        <v>45506.125</v>
      </c>
      <c r="B65" s="5">
        <v>12.4</v>
      </c>
      <c r="C65" s="5">
        <v>1.8</v>
      </c>
      <c r="D65" s="5">
        <v>5.5</v>
      </c>
      <c r="E65" s="5">
        <f t="shared" si="1"/>
        <v>6.5666666666666673</v>
      </c>
      <c r="F65" s="5">
        <f>AVERAGE((Table1[[#This Row],[thermo]]*$K$6),(Table1[[#This Row],[1022]]*$L$6),( Table1[[#This Row],[1020]]*$M$6))</f>
        <v>4.2274615539864788</v>
      </c>
      <c r="G65" s="5">
        <v>10.4</v>
      </c>
      <c r="H65" s="6">
        <v>8.2593549999999993</v>
      </c>
    </row>
    <row r="66" spans="1:8" x14ac:dyDescent="0.3">
      <c r="A66" s="2">
        <v>45506.166666666701</v>
      </c>
      <c r="B66" s="5">
        <v>7.4</v>
      </c>
      <c r="C66" s="5">
        <v>5.7</v>
      </c>
      <c r="D66" s="5">
        <v>4</v>
      </c>
      <c r="E66" s="5">
        <f t="shared" si="1"/>
        <v>5.7</v>
      </c>
      <c r="F66" s="5">
        <f>AVERAGE((Table1[[#This Row],[thermo]]*$K$6),(Table1[[#This Row],[1022]]*$L$6),( Table1[[#This Row],[1020]]*$M$6))</f>
        <v>3.1153748757269937</v>
      </c>
      <c r="G66" s="5">
        <v>10.1</v>
      </c>
      <c r="H66" s="6">
        <v>8.4421029999999995</v>
      </c>
    </row>
    <row r="67" spans="1:8" x14ac:dyDescent="0.3">
      <c r="A67" s="2">
        <v>45506.208333333299</v>
      </c>
      <c r="B67" s="5">
        <v>14.3</v>
      </c>
      <c r="C67" s="5">
        <v>4.9000000000000004</v>
      </c>
      <c r="D67" s="5">
        <v>4.3</v>
      </c>
      <c r="E67" s="5">
        <f t="shared" ref="E67:E130" si="6">AVERAGE(B67:D67)</f>
        <v>7.8333333333333348</v>
      </c>
      <c r="F67" s="5">
        <f>AVERAGE((Table1[[#This Row],[thermo]]*$K$6),(Table1[[#This Row],[1022]]*$L$6),( Table1[[#This Row],[1020]]*$M$6))</f>
        <v>4.8185870483605733</v>
      </c>
      <c r="G67" s="5">
        <v>10.3</v>
      </c>
      <c r="H67" s="6">
        <v>8.9900479999999998</v>
      </c>
    </row>
    <row r="68" spans="1:8" x14ac:dyDescent="0.3">
      <c r="A68" s="2">
        <v>45506.25</v>
      </c>
      <c r="B68" s="5">
        <v>4.0999999999999996</v>
      </c>
      <c r="C68" s="5">
        <v>9.4</v>
      </c>
      <c r="D68" s="5">
        <v>9</v>
      </c>
      <c r="E68" s="5">
        <f t="shared" si="6"/>
        <v>7.5</v>
      </c>
      <c r="F68" s="5">
        <f>AVERAGE((Table1[[#This Row],[thermo]]*$K$6),(Table1[[#This Row],[1022]]*$L$6),( Table1[[#This Row],[1020]]*$M$6))</f>
        <v>3.5063316918948715</v>
      </c>
      <c r="G68" s="5">
        <v>12</v>
      </c>
      <c r="H68" s="6">
        <v>9.6348380000000002</v>
      </c>
    </row>
    <row r="69" spans="1:8" x14ac:dyDescent="0.3">
      <c r="A69" s="2">
        <v>45506.291666666701</v>
      </c>
      <c r="B69" s="5">
        <v>-3.3</v>
      </c>
      <c r="C69" s="5">
        <v>11.2</v>
      </c>
      <c r="D69" s="5">
        <v>14.8</v>
      </c>
      <c r="E69" s="5">
        <f t="shared" si="6"/>
        <v>7.5666666666666664</v>
      </c>
      <c r="F69" s="5">
        <f>AVERAGE((Table1[[#This Row],[thermo]]*$K$6),(Table1[[#This Row],[1022]]*$L$6),( Table1[[#This Row],[1020]]*$M$6))</f>
        <v>2.8080975213858266</v>
      </c>
      <c r="G69" s="5">
        <v>12.9</v>
      </c>
      <c r="H69" s="6">
        <v>10.781808</v>
      </c>
    </row>
    <row r="70" spans="1:8" x14ac:dyDescent="0.3">
      <c r="A70" s="2">
        <v>45506.333333333299</v>
      </c>
      <c r="B70" s="5">
        <v>-2.5</v>
      </c>
      <c r="C70" s="5">
        <v>7.7</v>
      </c>
      <c r="D70" s="5">
        <v>12.4</v>
      </c>
      <c r="E70" s="5">
        <f t="shared" si="6"/>
        <v>5.8666666666666671</v>
      </c>
      <c r="F70" s="5">
        <f>AVERAGE((Table1[[#This Row],[thermo]]*$K$6),(Table1[[#This Row],[1022]]*$L$6),( Table1[[#This Row],[1020]]*$M$6))</f>
        <v>2.2476755497623748</v>
      </c>
      <c r="G70" s="5">
        <v>10.8</v>
      </c>
      <c r="H70" s="6">
        <v>11.489705000000001</v>
      </c>
    </row>
    <row r="71" spans="1:8" x14ac:dyDescent="0.3">
      <c r="A71" s="2">
        <v>45506.375</v>
      </c>
      <c r="B71" s="5">
        <v>2.1</v>
      </c>
      <c r="C71" s="5">
        <v>11.1</v>
      </c>
      <c r="D71" s="5">
        <v>13.8</v>
      </c>
      <c r="E71" s="5">
        <f t="shared" si="6"/>
        <v>9</v>
      </c>
      <c r="F71" s="5">
        <f>AVERAGE((Table1[[#This Row],[thermo]]*$K$6),(Table1[[#This Row],[1022]]*$L$6),( Table1[[#This Row],[1020]]*$M$6))</f>
        <v>3.986432557571792</v>
      </c>
      <c r="G71" s="5">
        <v>11.8</v>
      </c>
      <c r="H71" s="6">
        <v>11.299118</v>
      </c>
    </row>
    <row r="72" spans="1:8" x14ac:dyDescent="0.3">
      <c r="A72" s="2">
        <v>45506.416666666701</v>
      </c>
      <c r="B72" s="5">
        <v>8.3000000000000007</v>
      </c>
      <c r="C72" s="5">
        <v>9.5</v>
      </c>
      <c r="D72" s="5">
        <v>8.5</v>
      </c>
      <c r="E72" s="5">
        <f t="shared" si="6"/>
        <v>8.7666666666666675</v>
      </c>
      <c r="F72" s="5">
        <f>AVERAGE((Table1[[#This Row],[thermo]]*$K$6),(Table1[[#This Row],[1022]]*$L$6),( Table1[[#This Row],[1020]]*$M$6))</f>
        <v>4.4877797643635189</v>
      </c>
      <c r="G72" s="5">
        <v>11.5</v>
      </c>
      <c r="H72" s="6">
        <v>11.589892000000001</v>
      </c>
    </row>
    <row r="73" spans="1:8" x14ac:dyDescent="0.3">
      <c r="A73" s="2">
        <v>45506.458333333299</v>
      </c>
      <c r="B73" s="5">
        <v>2.7</v>
      </c>
      <c r="C73" s="5">
        <v>14.4</v>
      </c>
      <c r="D73" s="5">
        <v>7</v>
      </c>
      <c r="E73" s="5">
        <f t="shared" si="6"/>
        <v>8.0333333333333332</v>
      </c>
      <c r="F73" s="5">
        <f>AVERAGE((Table1[[#This Row],[thermo]]*$K$6),(Table1[[#This Row],[1022]]*$L$6),( Table1[[#This Row],[1020]]*$M$6))</f>
        <v>3.326823264642865</v>
      </c>
      <c r="G73" s="5">
        <v>15.6</v>
      </c>
      <c r="H73" s="6">
        <v>13.851747</v>
      </c>
    </row>
    <row r="74" spans="1:8" x14ac:dyDescent="0.3">
      <c r="A74" s="2">
        <v>45506.5</v>
      </c>
      <c r="B74" s="5">
        <v>10.8</v>
      </c>
      <c r="C74" s="5">
        <v>13.9</v>
      </c>
      <c r="D74" s="5">
        <v>12.4</v>
      </c>
      <c r="E74" s="5">
        <f t="shared" si="6"/>
        <v>12.366666666666667</v>
      </c>
      <c r="F74" s="5">
        <f>AVERAGE((Table1[[#This Row],[thermo]]*$K$6),(Table1[[#This Row],[1022]]*$L$6),( Table1[[#This Row],[1020]]*$M$6))</f>
        <v>6.2222799458000955</v>
      </c>
      <c r="G74" s="5">
        <v>19.600000000000001</v>
      </c>
      <c r="H74" s="6">
        <v>17.910015999999999</v>
      </c>
    </row>
    <row r="75" spans="1:8" x14ac:dyDescent="0.3">
      <c r="A75" s="2">
        <v>45506.541666666701</v>
      </c>
      <c r="B75" s="5">
        <v>13.8</v>
      </c>
      <c r="C75" s="5">
        <v>13.3</v>
      </c>
      <c r="D75" s="5">
        <v>11.6</v>
      </c>
      <c r="E75" s="5">
        <f t="shared" si="6"/>
        <v>12.9</v>
      </c>
      <c r="F75" s="5">
        <f>AVERAGE((Table1[[#This Row],[thermo]]*$K$6),(Table1[[#This Row],[1022]]*$L$6),( Table1[[#This Row],[1020]]*$M$6))</f>
        <v>6.7801934913207651</v>
      </c>
      <c r="G75" s="5">
        <v>20.2</v>
      </c>
      <c r="H75" s="6">
        <v>19.200254999999999</v>
      </c>
    </row>
    <row r="76" spans="1:8" x14ac:dyDescent="0.3">
      <c r="A76" s="2">
        <v>45506.583333333299</v>
      </c>
      <c r="B76" s="5">
        <v>16.100000000000001</v>
      </c>
      <c r="C76" s="5">
        <v>11.4</v>
      </c>
      <c r="D76" s="5">
        <v>10.9</v>
      </c>
      <c r="E76" s="5">
        <f t="shared" si="6"/>
        <v>12.799999999999999</v>
      </c>
      <c r="F76" s="5">
        <f>AVERAGE((Table1[[#This Row],[thermo]]*$K$6),(Table1[[#This Row],[1022]]*$L$6),( Table1[[#This Row],[1020]]*$M$6))</f>
        <v>7.0465370043025528</v>
      </c>
      <c r="G76" s="5">
        <v>19.5</v>
      </c>
      <c r="H76" s="6">
        <v>18.757791000000001</v>
      </c>
    </row>
    <row r="77" spans="1:8" x14ac:dyDescent="0.3">
      <c r="A77" s="2">
        <v>45506.625</v>
      </c>
      <c r="B77" s="5">
        <v>16.899999999999999</v>
      </c>
      <c r="C77" s="5">
        <v>13.3</v>
      </c>
      <c r="D77" s="5">
        <v>8.6999999999999993</v>
      </c>
      <c r="E77" s="5">
        <f t="shared" si="6"/>
        <v>12.966666666666667</v>
      </c>
      <c r="F77" s="5">
        <f>AVERAGE((Table1[[#This Row],[thermo]]*$K$6),(Table1[[#This Row],[1022]]*$L$6),( Table1[[#This Row],[1020]]*$M$6))</f>
        <v>7.0702480758415627</v>
      </c>
      <c r="G77" s="5">
        <v>22.5</v>
      </c>
      <c r="H77" s="6">
        <v>20.719282</v>
      </c>
    </row>
    <row r="78" spans="1:8" x14ac:dyDescent="0.3">
      <c r="A78" s="2">
        <v>45506.666666666701</v>
      </c>
      <c r="B78" s="5">
        <v>12.5</v>
      </c>
      <c r="C78" s="5">
        <v>11.7</v>
      </c>
      <c r="D78" s="5">
        <v>11.6</v>
      </c>
      <c r="E78" s="5">
        <f t="shared" si="6"/>
        <v>11.933333333333332</v>
      </c>
      <c r="F78" s="5">
        <f>AVERAGE((Table1[[#This Row],[thermo]]*$K$6),(Table1[[#This Row],[1022]]*$L$6),( Table1[[#This Row],[1020]]*$M$6))</f>
        <v>6.2903846255552738</v>
      </c>
      <c r="G78" s="5">
        <v>23.5</v>
      </c>
      <c r="H78" s="6">
        <v>21.654693000000002</v>
      </c>
    </row>
    <row r="79" spans="1:8" x14ac:dyDescent="0.3">
      <c r="A79" s="2">
        <v>45506.708333333299</v>
      </c>
      <c r="B79" s="5">
        <v>12.8</v>
      </c>
      <c r="C79" s="5">
        <v>7.5</v>
      </c>
      <c r="D79" s="5">
        <v>6.3</v>
      </c>
      <c r="E79" s="5">
        <f t="shared" si="6"/>
        <v>8.8666666666666671</v>
      </c>
      <c r="F79" s="5">
        <f>AVERAGE((Table1[[#This Row],[thermo]]*$K$6),(Table1[[#This Row],[1022]]*$L$6),( Table1[[#This Row],[1020]]*$M$6))</f>
        <v>5.0438887984243381</v>
      </c>
      <c r="G79" s="5">
        <v>16.100000000000001</v>
      </c>
      <c r="H79" s="6">
        <v>15.237634999999999</v>
      </c>
    </row>
    <row r="80" spans="1:8" x14ac:dyDescent="0.3">
      <c r="A80" s="2">
        <v>45506.75</v>
      </c>
      <c r="B80" s="5">
        <v>12.7</v>
      </c>
      <c r="C80" s="5">
        <v>4.4000000000000004</v>
      </c>
      <c r="D80" s="5">
        <v>5.5</v>
      </c>
      <c r="E80" s="5">
        <f t="shared" si="6"/>
        <v>7.5333333333333341</v>
      </c>
      <c r="F80" s="5">
        <f>AVERAGE((Table1[[#This Row],[thermo]]*$K$6),(Table1[[#This Row],[1022]]*$L$6),( Table1[[#This Row],[1020]]*$M$6))</f>
        <v>4.5678695221663146</v>
      </c>
      <c r="G80" s="5">
        <v>14.1</v>
      </c>
      <c r="H80" s="6">
        <v>13.396096999999999</v>
      </c>
    </row>
    <row r="81" spans="1:8" x14ac:dyDescent="0.3">
      <c r="A81" s="2">
        <v>45506.791666666701</v>
      </c>
      <c r="B81" s="5">
        <v>15.4</v>
      </c>
      <c r="C81" s="5">
        <v>5.6</v>
      </c>
      <c r="D81" s="5">
        <v>22.8</v>
      </c>
      <c r="E81" s="5">
        <f t="shared" si="6"/>
        <v>14.6</v>
      </c>
      <c r="F81" s="5">
        <f>AVERAGE((Table1[[#This Row],[thermo]]*$K$6),(Table1[[#This Row],[1022]]*$L$6),( Table1[[#This Row],[1020]]*$M$6))</f>
        <v>8.2862697887189611</v>
      </c>
      <c r="G81" s="5">
        <v>13.4</v>
      </c>
      <c r="H81" s="6">
        <v>12.841471</v>
      </c>
    </row>
    <row r="82" spans="1:8" x14ac:dyDescent="0.3">
      <c r="A82" s="2">
        <v>45506.833333333299</v>
      </c>
      <c r="B82" s="5">
        <v>24.6</v>
      </c>
      <c r="C82" s="5">
        <v>2.2999999999999998</v>
      </c>
      <c r="D82" s="5">
        <v>11.9</v>
      </c>
      <c r="E82" s="5">
        <f t="shared" si="6"/>
        <v>12.933333333333335</v>
      </c>
      <c r="F82" s="5">
        <f>AVERAGE((Table1[[#This Row],[thermo]]*$K$6),(Table1[[#This Row],[1022]]*$L$6),( Table1[[#This Row],[1020]]*$M$6))</f>
        <v>8.4239303703673354</v>
      </c>
      <c r="G82" s="5">
        <v>11.1</v>
      </c>
      <c r="H82" s="6">
        <v>10.616319000000001</v>
      </c>
    </row>
    <row r="83" spans="1:8" x14ac:dyDescent="0.3">
      <c r="A83" s="2">
        <v>45506.875</v>
      </c>
      <c r="B83" s="5">
        <v>19.600000000000001</v>
      </c>
      <c r="C83" s="5">
        <v>1.5</v>
      </c>
      <c r="D83" s="5">
        <v>13.5</v>
      </c>
      <c r="E83" s="5">
        <f t="shared" si="6"/>
        <v>11.533333333333333</v>
      </c>
      <c r="F83" s="5">
        <f>AVERAGE((Table1[[#This Row],[thermo]]*$K$6),(Table1[[#This Row],[1022]]*$L$6),( Table1[[#This Row],[1020]]*$M$6))</f>
        <v>7.3555773841860876</v>
      </c>
      <c r="G83" s="5">
        <v>13.2</v>
      </c>
      <c r="H83" s="6">
        <v>11.162191</v>
      </c>
    </row>
    <row r="84" spans="1:8" x14ac:dyDescent="0.3">
      <c r="A84" s="2">
        <v>45506.916666666701</v>
      </c>
      <c r="B84" s="5">
        <v>16</v>
      </c>
      <c r="C84" s="5">
        <v>7.1</v>
      </c>
      <c r="D84" s="5">
        <v>12.8</v>
      </c>
      <c r="E84" s="5">
        <f t="shared" si="6"/>
        <v>11.966666666666669</v>
      </c>
      <c r="F84" s="5">
        <f>AVERAGE((Table1[[#This Row],[thermo]]*$K$6),(Table1[[#This Row],[1022]]*$L$6),( Table1[[#This Row],[1020]]*$M$6))</f>
        <v>6.9035384697734186</v>
      </c>
      <c r="G84" s="5">
        <v>16.100000000000001</v>
      </c>
      <c r="H84" s="6">
        <v>13.394584999999999</v>
      </c>
    </row>
    <row r="85" spans="1:8" x14ac:dyDescent="0.3">
      <c r="A85" s="2">
        <v>45506.958333333299</v>
      </c>
      <c r="B85" s="5">
        <v>11.6</v>
      </c>
      <c r="C85" s="5">
        <v>8.1999999999999993</v>
      </c>
      <c r="D85" s="5">
        <v>10.4</v>
      </c>
      <c r="E85" s="5">
        <f t="shared" si="6"/>
        <v>10.066666666666665</v>
      </c>
      <c r="F85" s="5">
        <f>AVERAGE((Table1[[#This Row],[thermo]]*$K$6),(Table1[[#This Row],[1022]]*$L$6),( Table1[[#This Row],[1020]]*$M$6))</f>
        <v>5.5050757550692246</v>
      </c>
      <c r="G85" s="5">
        <v>16.8</v>
      </c>
      <c r="H85" s="6">
        <v>14.133760000000001</v>
      </c>
    </row>
    <row r="86" spans="1:8" x14ac:dyDescent="0.3">
      <c r="A86" s="2">
        <v>45507</v>
      </c>
      <c r="B86" s="5">
        <v>24.2</v>
      </c>
      <c r="C86" s="5">
        <v>11.3</v>
      </c>
      <c r="D86" s="5">
        <v>9</v>
      </c>
      <c r="E86" s="5">
        <f t="shared" si="6"/>
        <v>14.833333333333334</v>
      </c>
      <c r="F86" s="5">
        <f>AVERAGE((Table1[[#This Row],[thermo]]*$K$6),(Table1[[#This Row],[1022]]*$L$6),( Table1[[#This Row],[1020]]*$M$6))</f>
        <v>8.7516791733289541</v>
      </c>
      <c r="G86" s="5">
        <v>17.2</v>
      </c>
      <c r="H86" s="6">
        <v>14.465206999999999</v>
      </c>
    </row>
    <row r="87" spans="1:8" x14ac:dyDescent="0.3">
      <c r="A87" s="2">
        <v>45507.041666666701</v>
      </c>
      <c r="B87" s="5">
        <v>20.3</v>
      </c>
      <c r="C87" s="5">
        <v>8.3000000000000007</v>
      </c>
      <c r="D87" s="5">
        <v>9.1</v>
      </c>
      <c r="E87" s="5">
        <f t="shared" si="6"/>
        <v>12.566666666666668</v>
      </c>
      <c r="F87" s="5">
        <f>AVERAGE((Table1[[#This Row],[thermo]]*$K$6),(Table1[[#This Row],[1022]]*$L$6),( Table1[[#This Row],[1020]]*$M$6))</f>
        <v>7.4825849841607095</v>
      </c>
      <c r="G87" s="5">
        <v>19.5</v>
      </c>
      <c r="H87" s="6">
        <v>15.355689</v>
      </c>
    </row>
    <row r="88" spans="1:8" x14ac:dyDescent="0.3">
      <c r="A88" s="2">
        <v>45507.083333333299</v>
      </c>
      <c r="B88" s="5">
        <v>14.2</v>
      </c>
      <c r="C88" s="5">
        <v>14.3</v>
      </c>
      <c r="D88" s="5">
        <v>9.6</v>
      </c>
      <c r="E88" s="5">
        <f t="shared" si="6"/>
        <v>12.700000000000001</v>
      </c>
      <c r="F88" s="5">
        <f>AVERAGE((Table1[[#This Row],[thermo]]*$K$6),(Table1[[#This Row],[1022]]*$L$6),( Table1[[#This Row],[1020]]*$M$6))</f>
        <v>6.6453677357266931</v>
      </c>
      <c r="G88" s="5">
        <v>22.2</v>
      </c>
      <c r="H88" s="6">
        <v>18.56645133</v>
      </c>
    </row>
    <row r="89" spans="1:8" x14ac:dyDescent="0.3">
      <c r="A89" s="2">
        <v>45507.125</v>
      </c>
      <c r="B89" s="5">
        <v>14</v>
      </c>
      <c r="C89" s="5">
        <v>10.4</v>
      </c>
      <c r="D89" s="5">
        <v>12.6</v>
      </c>
      <c r="E89" s="5">
        <f t="shared" si="6"/>
        <v>12.333333333333334</v>
      </c>
      <c r="F89" s="5">
        <f>AVERAGE((Table1[[#This Row],[thermo]]*$K$6),(Table1[[#This Row],[1022]]*$L$6),( Table1[[#This Row],[1020]]*$M$6))</f>
        <v>6.703513142700932</v>
      </c>
      <c r="G89" s="5">
        <v>22.6</v>
      </c>
      <c r="H89" s="6">
        <v>19.301286999999999</v>
      </c>
    </row>
    <row r="90" spans="1:8" x14ac:dyDescent="0.3">
      <c r="A90" s="2">
        <v>45507.166666666701</v>
      </c>
      <c r="B90" s="5">
        <v>18.899999999999999</v>
      </c>
      <c r="C90" s="5">
        <v>12.8</v>
      </c>
      <c r="D90" s="5">
        <v>14.3</v>
      </c>
      <c r="E90" s="5">
        <f t="shared" si="6"/>
        <v>15.333333333333334</v>
      </c>
      <c r="F90" s="5">
        <f>AVERAGE((Table1[[#This Row],[thermo]]*$K$6),(Table1[[#This Row],[1022]]*$L$6),( Table1[[#This Row],[1020]]*$M$6))</f>
        <v>8.466334208544767</v>
      </c>
      <c r="G90" s="5">
        <v>22.3</v>
      </c>
      <c r="H90" s="6">
        <v>19.856679</v>
      </c>
    </row>
    <row r="91" spans="1:8" x14ac:dyDescent="0.3">
      <c r="A91" s="2">
        <v>45507.208333333299</v>
      </c>
      <c r="B91" s="5">
        <v>15</v>
      </c>
      <c r="C91" s="5">
        <v>14.1</v>
      </c>
      <c r="D91" s="5">
        <v>15.7</v>
      </c>
      <c r="E91" s="5">
        <f t="shared" si="6"/>
        <v>14.933333333333332</v>
      </c>
      <c r="F91" s="5">
        <f>AVERAGE((Table1[[#This Row],[thermo]]*$K$6),(Table1[[#This Row],[1022]]*$L$6),( Table1[[#This Row],[1020]]*$M$6))</f>
        <v>7.8547595839851345</v>
      </c>
      <c r="G91" s="5">
        <v>25</v>
      </c>
      <c r="H91" s="6">
        <v>22.704608700000001</v>
      </c>
    </row>
    <row r="92" spans="1:8" x14ac:dyDescent="0.3">
      <c r="A92" s="2">
        <v>45507.25</v>
      </c>
      <c r="B92" s="5">
        <v>15.9</v>
      </c>
      <c r="C92" s="5">
        <v>11.7</v>
      </c>
      <c r="D92" s="5">
        <v>11.9</v>
      </c>
      <c r="E92" s="5">
        <f t="shared" si="6"/>
        <v>13.166666666666666</v>
      </c>
      <c r="F92" s="5">
        <f>AVERAGE((Table1[[#This Row],[thermo]]*$K$6),(Table1[[#This Row],[1022]]*$L$6),( Table1[[#This Row],[1020]]*$M$6))</f>
        <v>7.19549131628004</v>
      </c>
      <c r="G92" s="5">
        <v>24.7</v>
      </c>
      <c r="H92" s="6">
        <v>22.035263</v>
      </c>
    </row>
    <row r="93" spans="1:8" x14ac:dyDescent="0.3">
      <c r="A93" s="2">
        <v>45507.291666666701</v>
      </c>
      <c r="B93" s="5">
        <v>7.3</v>
      </c>
      <c r="C93" s="5">
        <v>14.3</v>
      </c>
      <c r="D93" s="5">
        <v>9.6</v>
      </c>
      <c r="E93" s="5">
        <f t="shared" si="6"/>
        <v>10.4</v>
      </c>
      <c r="F93" s="5">
        <f>AVERAGE((Table1[[#This Row],[thermo]]*$K$6),(Table1[[#This Row],[1022]]*$L$6),( Table1[[#This Row],[1020]]*$M$6))</f>
        <v>4.9112066725792793</v>
      </c>
      <c r="G93" s="5">
        <v>25.2</v>
      </c>
      <c r="H93" s="6">
        <v>21.539663999999998</v>
      </c>
    </row>
    <row r="94" spans="1:8" x14ac:dyDescent="0.3">
      <c r="A94" s="2">
        <v>45507.333333333299</v>
      </c>
      <c r="B94" s="5">
        <v>5.7</v>
      </c>
      <c r="C94" s="5">
        <v>19.5</v>
      </c>
      <c r="D94" s="5">
        <v>14</v>
      </c>
      <c r="E94" s="5">
        <f t="shared" si="6"/>
        <v>13.066666666666668</v>
      </c>
      <c r="F94" s="5">
        <f>AVERAGE((Table1[[#This Row],[thermo]]*$K$6),(Table1[[#This Row],[1022]]*$L$6),( Table1[[#This Row],[1020]]*$M$6))</f>
        <v>5.7811256640313404</v>
      </c>
      <c r="G94" s="5">
        <v>27.9</v>
      </c>
      <c r="H94" s="6">
        <v>22.889765000000001</v>
      </c>
    </row>
    <row r="95" spans="1:8" x14ac:dyDescent="0.3">
      <c r="A95" s="2">
        <v>45507.375</v>
      </c>
      <c r="B95" s="5">
        <v>6.9</v>
      </c>
      <c r="C95" s="5">
        <v>18</v>
      </c>
      <c r="D95" s="5">
        <v>17.8</v>
      </c>
      <c r="E95" s="5">
        <f t="shared" si="6"/>
        <v>14.233333333333334</v>
      </c>
      <c r="F95" s="5">
        <f>AVERAGE((Table1[[#This Row],[thermo]]*$K$6),(Table1[[#This Row],[1022]]*$L$6),( Table1[[#This Row],[1020]]*$M$6))</f>
        <v>6.5706675897602933</v>
      </c>
      <c r="G95" s="5">
        <v>26.8</v>
      </c>
      <c r="H95" s="6">
        <v>22.571795000000002</v>
      </c>
    </row>
    <row r="96" spans="1:8" x14ac:dyDescent="0.3">
      <c r="A96" s="2">
        <v>45507.416666666701</v>
      </c>
      <c r="B96" s="5">
        <v>12.9</v>
      </c>
      <c r="C96" s="5">
        <v>12.5</v>
      </c>
      <c r="D96" s="5">
        <v>13.6</v>
      </c>
      <c r="E96" s="5">
        <f t="shared" si="6"/>
        <v>13</v>
      </c>
      <c r="F96" s="5">
        <f>AVERAGE((Table1[[#This Row],[thermo]]*$K$6),(Table1[[#This Row],[1022]]*$L$6),( Table1[[#This Row],[1020]]*$M$6))</f>
        <v>6.8097407603043392</v>
      </c>
      <c r="G96" s="5">
        <v>24.4</v>
      </c>
      <c r="H96" s="6">
        <v>21.196043</v>
      </c>
    </row>
    <row r="97" spans="1:8" x14ac:dyDescent="0.3">
      <c r="A97" s="2">
        <v>45507.458333333299</v>
      </c>
      <c r="B97" s="5">
        <v>11.6</v>
      </c>
      <c r="C97" s="5">
        <v>18.600000000000001</v>
      </c>
      <c r="D97" s="5">
        <v>8.5</v>
      </c>
      <c r="E97" s="5">
        <f t="shared" si="6"/>
        <v>12.9</v>
      </c>
      <c r="F97" s="5">
        <f>AVERAGE((Table1[[#This Row],[thermo]]*$K$6),(Table1[[#This Row],[1022]]*$L$6),( Table1[[#This Row],[1020]]*$M$6))</f>
        <v>6.2446949561931833</v>
      </c>
      <c r="G97" s="5">
        <v>21.9</v>
      </c>
      <c r="H97" s="6">
        <v>20.450569000000002</v>
      </c>
    </row>
    <row r="98" spans="1:8" x14ac:dyDescent="0.3">
      <c r="A98" s="2">
        <v>45507.5</v>
      </c>
      <c r="B98" s="5">
        <v>15.9</v>
      </c>
      <c r="C98" s="5">
        <v>13.4</v>
      </c>
      <c r="D98" s="5">
        <v>8.9</v>
      </c>
      <c r="E98" s="5">
        <f t="shared" si="6"/>
        <v>12.733333333333334</v>
      </c>
      <c r="F98" s="5">
        <f>AVERAGE((Table1[[#This Row],[thermo]]*$K$6),(Table1[[#This Row],[1022]]*$L$6),( Table1[[#This Row],[1020]]*$M$6))</f>
        <v>6.8628414272473135</v>
      </c>
      <c r="G98" s="5">
        <v>22.5</v>
      </c>
      <c r="H98" s="6">
        <v>20.073589999999999</v>
      </c>
    </row>
    <row r="99" spans="1:8" x14ac:dyDescent="0.3">
      <c r="A99" s="2">
        <v>45507.541666666701</v>
      </c>
      <c r="B99" s="5">
        <v>13.9</v>
      </c>
      <c r="C99" s="5">
        <v>17.600000000000001</v>
      </c>
      <c r="D99" s="5">
        <v>14.3</v>
      </c>
      <c r="E99" s="5">
        <f t="shared" si="6"/>
        <v>15.266666666666666</v>
      </c>
      <c r="F99" s="5">
        <f>AVERAGE((Table1[[#This Row],[thermo]]*$K$6),(Table1[[#This Row],[1022]]*$L$6),( Table1[[#This Row],[1020]]*$M$6))</f>
        <v>7.6989443620713844</v>
      </c>
      <c r="G99" s="5">
        <v>24.5</v>
      </c>
      <c r="H99" s="6">
        <v>20.902455</v>
      </c>
    </row>
    <row r="100" spans="1:8" x14ac:dyDescent="0.3">
      <c r="A100" s="2">
        <v>45507.583333333299</v>
      </c>
      <c r="B100" s="5">
        <v>14.3</v>
      </c>
      <c r="C100" s="5">
        <v>18.399999999999999</v>
      </c>
      <c r="D100" s="5">
        <v>15.3</v>
      </c>
      <c r="E100" s="5">
        <f t="shared" si="6"/>
        <v>16</v>
      </c>
      <c r="F100" s="5">
        <f>AVERAGE((Table1[[#This Row],[thermo]]*$K$6),(Table1[[#This Row],[1022]]*$L$6),( Table1[[#This Row],[1020]]*$M$6))</f>
        <v>8.049658684598386</v>
      </c>
      <c r="G100" s="5">
        <v>25.7</v>
      </c>
      <c r="H100" s="6">
        <v>22.263914</v>
      </c>
    </row>
    <row r="101" spans="1:8" x14ac:dyDescent="0.3">
      <c r="A101" s="2">
        <v>45507.625</v>
      </c>
      <c r="B101" s="5">
        <v>21.1</v>
      </c>
      <c r="C101" s="5">
        <v>23.8</v>
      </c>
      <c r="D101" s="5">
        <v>28.3</v>
      </c>
      <c r="E101" s="5">
        <f t="shared" si="6"/>
        <v>24.400000000000002</v>
      </c>
      <c r="F101" s="5">
        <f>AVERAGE((Table1[[#This Row],[thermo]]*$K$6),(Table1[[#This Row],[1022]]*$L$6),( Table1[[#This Row],[1020]]*$M$6))</f>
        <v>12.501435218319537</v>
      </c>
      <c r="G101" s="5">
        <v>33.6</v>
      </c>
      <c r="H101" s="6">
        <v>32.865875000000003</v>
      </c>
    </row>
    <row r="102" spans="1:8" x14ac:dyDescent="0.3">
      <c r="A102" s="2">
        <v>45507.666666666701</v>
      </c>
      <c r="B102" s="5">
        <v>32.5</v>
      </c>
      <c r="C102" s="5">
        <v>10.3</v>
      </c>
      <c r="D102" s="5">
        <v>26</v>
      </c>
      <c r="E102" s="5">
        <f t="shared" si="6"/>
        <v>22.933333333333334</v>
      </c>
      <c r="F102" s="5">
        <f>AVERAGE((Table1[[#This Row],[thermo]]*$K$6),(Table1[[#This Row],[1022]]*$L$6),( Table1[[#This Row],[1020]]*$M$6))</f>
        <v>13.602683017961567</v>
      </c>
      <c r="G102" s="5">
        <v>33.700000000000003</v>
      </c>
      <c r="H102" s="6">
        <v>30.324123</v>
      </c>
    </row>
    <row r="103" spans="1:8" x14ac:dyDescent="0.3">
      <c r="A103" s="2">
        <v>45507.708333333299</v>
      </c>
      <c r="B103" s="5">
        <v>29.7</v>
      </c>
      <c r="C103" s="5">
        <v>16.3</v>
      </c>
      <c r="D103" s="5">
        <v>19.7</v>
      </c>
      <c r="E103" s="5">
        <f t="shared" si="6"/>
        <v>21.900000000000002</v>
      </c>
      <c r="F103" s="5">
        <f>AVERAGE((Table1[[#This Row],[thermo]]*$K$6),(Table1[[#This Row],[1022]]*$L$6),( Table1[[#This Row],[1020]]*$M$6))</f>
        <v>12.448082824444549</v>
      </c>
      <c r="G103" s="5">
        <v>29.6</v>
      </c>
      <c r="H103" s="6">
        <v>24.184784000000001</v>
      </c>
    </row>
    <row r="104" spans="1:8" x14ac:dyDescent="0.3">
      <c r="A104" s="2">
        <v>45507.75</v>
      </c>
      <c r="B104" s="5">
        <v>24.4</v>
      </c>
      <c r="C104" s="5">
        <v>16.2</v>
      </c>
      <c r="D104" s="5">
        <v>21.5</v>
      </c>
      <c r="E104" s="5">
        <f t="shared" si="6"/>
        <v>20.7</v>
      </c>
      <c r="F104" s="5">
        <f>AVERAGE((Table1[[#This Row],[thermo]]*$K$6),(Table1[[#This Row],[1022]]*$L$6),( Table1[[#This Row],[1020]]*$M$6))</f>
        <v>11.409408648522245</v>
      </c>
      <c r="G104" s="5">
        <v>28.4</v>
      </c>
      <c r="H104" s="6">
        <v>23.62959</v>
      </c>
    </row>
    <row r="105" spans="1:8" x14ac:dyDescent="0.3">
      <c r="A105" s="2">
        <v>45507.791666666701</v>
      </c>
      <c r="B105" s="5">
        <v>23.2</v>
      </c>
      <c r="C105" s="5">
        <v>15.9</v>
      </c>
      <c r="D105" s="5">
        <v>19</v>
      </c>
      <c r="E105" s="5">
        <f t="shared" si="6"/>
        <v>19.366666666666667</v>
      </c>
      <c r="F105" s="5">
        <f>AVERAGE((Table1[[#This Row],[thermo]]*$K$6),(Table1[[#This Row],[1022]]*$L$6),( Table1[[#This Row],[1020]]*$M$6))</f>
        <v>10.655632851775955</v>
      </c>
      <c r="G105" s="5">
        <v>26.5</v>
      </c>
      <c r="H105" s="6">
        <v>19.923328999999999</v>
      </c>
    </row>
    <row r="106" spans="1:8" x14ac:dyDescent="0.3">
      <c r="A106" s="2">
        <v>45507.833333333299</v>
      </c>
      <c r="B106" s="5">
        <v>22.4</v>
      </c>
      <c r="C106" s="5">
        <v>16.8</v>
      </c>
      <c r="D106" s="5">
        <v>20.9</v>
      </c>
      <c r="E106" s="5">
        <f t="shared" si="6"/>
        <v>20.033333333333335</v>
      </c>
      <c r="F106" s="5">
        <f>AVERAGE((Table1[[#This Row],[thermo]]*$K$6),(Table1[[#This Row],[1022]]*$L$6),( Table1[[#This Row],[1020]]*$M$6))</f>
        <v>10.866724256201907</v>
      </c>
      <c r="G106" s="5">
        <v>26.8</v>
      </c>
      <c r="H106" s="6">
        <v>21.235472000000001</v>
      </c>
    </row>
    <row r="107" spans="1:8" x14ac:dyDescent="0.3">
      <c r="A107" s="2">
        <v>45507.875</v>
      </c>
      <c r="B107" s="5">
        <v>25.2</v>
      </c>
      <c r="C107" s="5">
        <v>13.1</v>
      </c>
      <c r="D107" s="5">
        <v>19.5</v>
      </c>
      <c r="E107" s="5">
        <f t="shared" si="6"/>
        <v>19.266666666666666</v>
      </c>
      <c r="F107" s="5">
        <f>AVERAGE((Table1[[#This Row],[thermo]]*$K$6),(Table1[[#This Row],[1022]]*$L$6),( Table1[[#This Row],[1020]]*$M$6))</f>
        <v>10.957214118877843</v>
      </c>
      <c r="G107" s="5">
        <v>23.1</v>
      </c>
      <c r="H107" s="6">
        <v>19.545544</v>
      </c>
    </row>
    <row r="108" spans="1:8" x14ac:dyDescent="0.3">
      <c r="A108" s="2">
        <v>45507.916666666701</v>
      </c>
      <c r="B108" s="5">
        <v>19.899999999999999</v>
      </c>
      <c r="C108" s="5">
        <v>13.2</v>
      </c>
      <c r="D108" s="5">
        <v>15.5</v>
      </c>
      <c r="E108" s="5">
        <f t="shared" si="6"/>
        <v>16.2</v>
      </c>
      <c r="F108" s="5">
        <f>AVERAGE((Table1[[#This Row],[thermo]]*$K$6),(Table1[[#This Row],[1022]]*$L$6),( Table1[[#This Row],[1020]]*$M$6))</f>
        <v>8.9608027906126875</v>
      </c>
      <c r="G108" s="5">
        <v>23.1</v>
      </c>
      <c r="H108" s="6">
        <v>19.021816999999999</v>
      </c>
    </row>
    <row r="109" spans="1:8" x14ac:dyDescent="0.3">
      <c r="A109" s="2">
        <v>45507.958333333299</v>
      </c>
      <c r="B109" s="5">
        <v>23.1</v>
      </c>
      <c r="C109" s="5">
        <v>10.7</v>
      </c>
      <c r="D109" s="5">
        <v>11.1</v>
      </c>
      <c r="E109" s="5">
        <f t="shared" si="6"/>
        <v>14.966666666666667</v>
      </c>
      <c r="F109" s="5">
        <f>AVERAGE((Table1[[#This Row],[thermo]]*$K$6),(Table1[[#This Row],[1022]]*$L$6),( Table1[[#This Row],[1020]]*$M$6))</f>
        <v>8.7682104440176047</v>
      </c>
      <c r="G109" s="5">
        <v>23.9</v>
      </c>
      <c r="H109" s="6">
        <v>20.111059999999998</v>
      </c>
    </row>
    <row r="110" spans="1:8" x14ac:dyDescent="0.3">
      <c r="A110" s="2">
        <v>45508</v>
      </c>
      <c r="B110" s="5">
        <v>8.9</v>
      </c>
      <c r="C110" s="5">
        <v>12.9</v>
      </c>
      <c r="D110" s="5">
        <v>15.5</v>
      </c>
      <c r="E110" s="5">
        <f t="shared" si="6"/>
        <v>12.433333333333332</v>
      </c>
      <c r="F110" s="5">
        <f>AVERAGE((Table1[[#This Row],[thermo]]*$K$6),(Table1[[#This Row],[1022]]*$L$6),( Table1[[#This Row],[1020]]*$M$6))</f>
        <v>6.1656201593716062</v>
      </c>
      <c r="G110" s="5">
        <v>22.2</v>
      </c>
      <c r="H110" s="6">
        <v>19.615481299999999</v>
      </c>
    </row>
    <row r="111" spans="1:8" x14ac:dyDescent="0.3">
      <c r="A111" s="2">
        <v>45508.041666666701</v>
      </c>
      <c r="B111" s="5">
        <v>19.100000000000001</v>
      </c>
      <c r="C111" s="5">
        <v>12</v>
      </c>
      <c r="D111" s="5">
        <v>13.3</v>
      </c>
      <c r="E111" s="5">
        <f t="shared" si="6"/>
        <v>14.800000000000002</v>
      </c>
      <c r="F111" s="5">
        <f>AVERAGE((Table1[[#This Row],[thermo]]*$K$6),(Table1[[#This Row],[1022]]*$L$6),( Table1[[#This Row],[1020]]*$M$6))</f>
        <v>8.2664165002044978</v>
      </c>
      <c r="G111" s="5">
        <v>25.2</v>
      </c>
      <c r="H111" s="6">
        <v>21.408090699999999</v>
      </c>
    </row>
    <row r="112" spans="1:8" x14ac:dyDescent="0.3">
      <c r="A112" s="2">
        <v>45508.083333333299</v>
      </c>
      <c r="B112" s="5">
        <v>14.4</v>
      </c>
      <c r="C112" s="5">
        <v>17.5</v>
      </c>
      <c r="D112" s="5">
        <v>12.8</v>
      </c>
      <c r="E112" s="5">
        <f t="shared" si="6"/>
        <v>14.9</v>
      </c>
      <c r="F112" s="5">
        <f>AVERAGE((Table1[[#This Row],[thermo]]*$K$6),(Table1[[#This Row],[1022]]*$L$6),( Table1[[#This Row],[1020]]*$M$6))</f>
        <v>7.5614528096213434</v>
      </c>
      <c r="G112" s="5">
        <v>22.5</v>
      </c>
      <c r="H112" s="6">
        <v>19.1688869</v>
      </c>
    </row>
    <row r="113" spans="1:8" x14ac:dyDescent="0.3">
      <c r="A113" s="2">
        <v>45508.125</v>
      </c>
      <c r="B113" s="5">
        <v>23.7</v>
      </c>
      <c r="C113" s="5">
        <v>12.4</v>
      </c>
      <c r="D113" s="5">
        <v>15.7</v>
      </c>
      <c r="E113" s="5">
        <f t="shared" si="6"/>
        <v>17.266666666666666</v>
      </c>
      <c r="F113" s="5">
        <f>AVERAGE((Table1[[#This Row],[thermo]]*$K$6),(Table1[[#This Row],[1022]]*$L$6),( Table1[[#This Row],[1020]]*$M$6))</f>
        <v>9.8680349420592837</v>
      </c>
      <c r="G113" s="5">
        <v>20.9</v>
      </c>
      <c r="H113" s="6">
        <v>16.459966999999999</v>
      </c>
    </row>
    <row r="114" spans="1:8" x14ac:dyDescent="0.3">
      <c r="A114" s="2">
        <v>45508.166666666701</v>
      </c>
      <c r="B114" s="5">
        <v>22.7</v>
      </c>
      <c r="C114" s="5">
        <v>10.9</v>
      </c>
      <c r="D114" s="5">
        <v>15.5</v>
      </c>
      <c r="E114" s="5">
        <f t="shared" si="6"/>
        <v>16.366666666666667</v>
      </c>
      <c r="F114" s="5">
        <f>AVERAGE((Table1[[#This Row],[thermo]]*$K$6),(Table1[[#This Row],[1022]]*$L$6),( Table1[[#This Row],[1020]]*$M$6))</f>
        <v>9.4300887002153022</v>
      </c>
      <c r="G114" s="5">
        <v>18.899999999999999</v>
      </c>
      <c r="H114" s="6">
        <v>15.316527000000001</v>
      </c>
    </row>
    <row r="115" spans="1:8" x14ac:dyDescent="0.3">
      <c r="A115" s="2">
        <v>45508.208333333299</v>
      </c>
      <c r="B115" s="5">
        <v>19.3</v>
      </c>
      <c r="C115" s="5">
        <v>12</v>
      </c>
      <c r="D115" s="5">
        <v>16.2</v>
      </c>
      <c r="E115" s="5">
        <f t="shared" si="6"/>
        <v>15.833333333333334</v>
      </c>
      <c r="F115" s="5">
        <f>AVERAGE((Table1[[#This Row],[thermo]]*$K$6),(Table1[[#This Row],[1022]]*$L$6),( Table1[[#This Row],[1020]]*$M$6))</f>
        <v>8.8057432937107212</v>
      </c>
      <c r="G115" s="5">
        <v>19.2</v>
      </c>
      <c r="H115" s="6">
        <v>15.100737000000001</v>
      </c>
    </row>
    <row r="116" spans="1:8" x14ac:dyDescent="0.3">
      <c r="A116" s="2">
        <v>45508.25</v>
      </c>
      <c r="B116" s="5">
        <v>13.2</v>
      </c>
      <c r="C116" s="5">
        <v>12.6</v>
      </c>
      <c r="D116" s="5">
        <v>14.7</v>
      </c>
      <c r="E116" s="5">
        <f t="shared" si="6"/>
        <v>13.5</v>
      </c>
      <c r="F116" s="5">
        <f>AVERAGE((Table1[[#This Row],[thermo]]*$K$6),(Table1[[#This Row],[1022]]*$L$6),( Table1[[#This Row],[1020]]*$M$6))</f>
        <v>7.0808377401145295</v>
      </c>
      <c r="G116" s="5">
        <v>17.8</v>
      </c>
      <c r="H116" s="6">
        <v>14.139912000000001</v>
      </c>
    </row>
    <row r="117" spans="1:8" x14ac:dyDescent="0.3">
      <c r="A117" s="2">
        <v>45508.291666666701</v>
      </c>
      <c r="B117" s="5">
        <v>4.5</v>
      </c>
      <c r="C117" s="5">
        <v>12.4</v>
      </c>
      <c r="D117" s="5">
        <v>15.2</v>
      </c>
      <c r="E117" s="5">
        <f t="shared" si="6"/>
        <v>10.699999999999998</v>
      </c>
      <c r="F117" s="5">
        <f>AVERAGE((Table1[[#This Row],[thermo]]*$K$6),(Table1[[#This Row],[1022]]*$L$6),( Table1[[#This Row],[1020]]*$M$6))</f>
        <v>4.9582223819728393</v>
      </c>
      <c r="G117" s="5">
        <v>17.7</v>
      </c>
      <c r="H117" s="6">
        <v>14.853513</v>
      </c>
    </row>
    <row r="118" spans="1:8" x14ac:dyDescent="0.3">
      <c r="A118" s="2">
        <v>45508.333333333299</v>
      </c>
      <c r="B118" s="5">
        <v>-3.9</v>
      </c>
      <c r="C118" s="5">
        <v>11</v>
      </c>
      <c r="D118" s="5">
        <v>11.6</v>
      </c>
      <c r="E118" s="5">
        <f t="shared" si="6"/>
        <v>6.2333333333333334</v>
      </c>
      <c r="F118" s="5">
        <f>AVERAGE((Table1[[#This Row],[thermo]]*$K$6),(Table1[[#This Row],[1022]]*$L$6),( Table1[[#This Row],[1020]]*$M$6))</f>
        <v>2.0972617495433821</v>
      </c>
      <c r="G118" s="5">
        <v>16.899999999999999</v>
      </c>
      <c r="H118" s="6">
        <v>13.209337</v>
      </c>
    </row>
    <row r="119" spans="1:8" x14ac:dyDescent="0.3">
      <c r="A119" s="2">
        <v>45508.375</v>
      </c>
      <c r="B119" s="5">
        <v>1.1000000000000001</v>
      </c>
      <c r="C119" s="5">
        <v>12.5</v>
      </c>
      <c r="D119" s="5">
        <v>13.1</v>
      </c>
      <c r="E119" s="5">
        <f t="shared" si="6"/>
        <v>8.9</v>
      </c>
      <c r="F119" s="5">
        <f>AVERAGE((Table1[[#This Row],[thermo]]*$K$6),(Table1[[#This Row],[1022]]*$L$6),( Table1[[#This Row],[1020]]*$M$6))</f>
        <v>3.7597531085209202</v>
      </c>
      <c r="G119" s="5">
        <v>16.5</v>
      </c>
      <c r="H119" s="6">
        <v>12.877784</v>
      </c>
    </row>
    <row r="120" spans="1:8" x14ac:dyDescent="0.3">
      <c r="A120" s="2">
        <v>45508.416666666701</v>
      </c>
      <c r="B120" s="5">
        <v>15.9</v>
      </c>
      <c r="C120" s="5">
        <v>12.6</v>
      </c>
      <c r="D120" s="5">
        <v>10.1</v>
      </c>
      <c r="E120" s="5">
        <f t="shared" si="6"/>
        <v>12.866666666666667</v>
      </c>
      <c r="F120" s="5">
        <f>AVERAGE((Table1[[#This Row],[thermo]]*$K$6),(Table1[[#This Row],[1022]]*$L$6),( Table1[[#This Row],[1020]]*$M$6))</f>
        <v>6.9836701677333366</v>
      </c>
      <c r="G120" s="5">
        <v>16.2</v>
      </c>
      <c r="H120" s="6">
        <v>11.681291</v>
      </c>
    </row>
    <row r="121" spans="1:8" x14ac:dyDescent="0.3">
      <c r="A121" s="2">
        <v>45508.458333333299</v>
      </c>
      <c r="B121" s="5">
        <v>16.100000000000001</v>
      </c>
      <c r="C121" s="5">
        <v>10.9</v>
      </c>
      <c r="D121" s="5">
        <v>8.6999999999999993</v>
      </c>
      <c r="E121" s="5">
        <f t="shared" si="6"/>
        <v>11.9</v>
      </c>
      <c r="F121" s="5">
        <f>AVERAGE((Table1[[#This Row],[thermo]]*$K$6),(Table1[[#This Row],[1022]]*$L$6),( Table1[[#This Row],[1020]]*$M$6))</f>
        <v>6.6245616210512326</v>
      </c>
      <c r="G121" s="5">
        <v>15.2</v>
      </c>
      <c r="H121" s="6">
        <v>11.126161</v>
      </c>
    </row>
    <row r="122" spans="1:8" x14ac:dyDescent="0.3">
      <c r="A122" s="2">
        <v>45508.5</v>
      </c>
      <c r="B122" s="5">
        <v>11.5</v>
      </c>
      <c r="C122" s="5">
        <v>10.3</v>
      </c>
      <c r="D122" s="5">
        <v>12.1</v>
      </c>
      <c r="E122" s="5">
        <f t="shared" si="6"/>
        <v>11.299999999999999</v>
      </c>
      <c r="F122" s="5">
        <f>AVERAGE((Table1[[#This Row],[thermo]]*$K$6),(Table1[[#This Row],[1022]]*$L$6),( Table1[[#This Row],[1020]]*$M$6))</f>
        <v>5.980680331539296</v>
      </c>
      <c r="G122" s="5">
        <v>15.1</v>
      </c>
      <c r="H122" s="6">
        <v>11.353629</v>
      </c>
    </row>
    <row r="123" spans="1:8" x14ac:dyDescent="0.3">
      <c r="A123" s="2">
        <v>45508.541666666701</v>
      </c>
      <c r="B123" s="5">
        <v>18.5</v>
      </c>
      <c r="C123" s="5">
        <v>11.6</v>
      </c>
      <c r="D123" s="5">
        <v>10.6</v>
      </c>
      <c r="E123" s="5">
        <f t="shared" si="6"/>
        <v>13.566666666666668</v>
      </c>
      <c r="F123" s="5">
        <f>AVERAGE((Table1[[#This Row],[thermo]]*$K$6),(Table1[[#This Row],[1022]]*$L$6),( Table1[[#This Row],[1020]]*$M$6))</f>
        <v>7.619516275927972</v>
      </c>
      <c r="G123" s="5">
        <v>14.9</v>
      </c>
      <c r="H123" s="6">
        <v>10.760486999999999</v>
      </c>
    </row>
    <row r="124" spans="1:8" x14ac:dyDescent="0.3">
      <c r="A124" s="2">
        <v>45508.583333333299</v>
      </c>
      <c r="B124" s="5">
        <v>-6.2</v>
      </c>
      <c r="C124" s="5">
        <v>10</v>
      </c>
      <c r="D124" s="5">
        <v>9.6</v>
      </c>
      <c r="E124" s="5">
        <f t="shared" si="6"/>
        <v>4.4666666666666659</v>
      </c>
      <c r="F124" s="5">
        <f>AVERAGE((Table1[[#This Row],[thermo]]*$K$6),(Table1[[#This Row],[1022]]*$L$6),( Table1[[#This Row],[1020]]*$M$6))</f>
        <v>1.0799976446578883</v>
      </c>
      <c r="G124" s="5">
        <v>16</v>
      </c>
      <c r="H124" s="6">
        <v>12.747216</v>
      </c>
    </row>
    <row r="125" spans="1:8" x14ac:dyDescent="0.3">
      <c r="A125" s="2">
        <v>45508.625</v>
      </c>
      <c r="B125" s="5">
        <v>16.399999999999999</v>
      </c>
      <c r="C125" s="5">
        <v>7.7</v>
      </c>
      <c r="D125" s="5">
        <v>8.6999999999999993</v>
      </c>
      <c r="E125" s="5">
        <f t="shared" si="6"/>
        <v>10.933333333333332</v>
      </c>
      <c r="F125" s="5">
        <f>AVERAGE((Table1[[#This Row],[thermo]]*$K$6),(Table1[[#This Row],[1022]]*$L$6),( Table1[[#This Row],[1020]]*$M$6))</f>
        <v>6.3737941914227889</v>
      </c>
      <c r="G125" s="5">
        <v>16.5</v>
      </c>
      <c r="H125" s="6">
        <v>12.092606999999999</v>
      </c>
    </row>
    <row r="126" spans="1:8" x14ac:dyDescent="0.3">
      <c r="A126" s="2">
        <v>45508.666666666701</v>
      </c>
      <c r="B126" s="5">
        <v>20.3</v>
      </c>
      <c r="C126" s="5">
        <v>13</v>
      </c>
      <c r="D126" s="5">
        <v>11.4</v>
      </c>
      <c r="E126" s="5">
        <f t="shared" si="6"/>
        <v>14.899999999999999</v>
      </c>
      <c r="F126" s="5">
        <f>AVERAGE((Table1[[#This Row],[thermo]]*$K$6),(Table1[[#This Row],[1022]]*$L$6),( Table1[[#This Row],[1020]]*$M$6))</f>
        <v>8.3495170780816093</v>
      </c>
      <c r="G126" s="5">
        <v>15.6</v>
      </c>
      <c r="H126" s="6">
        <v>12.342301000000001</v>
      </c>
    </row>
    <row r="127" spans="1:8" x14ac:dyDescent="0.3">
      <c r="A127" s="2">
        <v>45508.708333333299</v>
      </c>
      <c r="B127" s="5">
        <v>18.7</v>
      </c>
      <c r="C127" s="5">
        <v>8.1</v>
      </c>
      <c r="D127" s="5">
        <v>10.6</v>
      </c>
      <c r="E127" s="5">
        <f t="shared" si="6"/>
        <v>12.466666666666667</v>
      </c>
      <c r="F127" s="5">
        <f>AVERAGE((Table1[[#This Row],[thermo]]*$K$6),(Table1[[#This Row],[1022]]*$L$6),( Table1[[#This Row],[1020]]*$M$6))</f>
        <v>7.3130380394507384</v>
      </c>
      <c r="G127" s="5">
        <v>15.6</v>
      </c>
      <c r="H127" s="6">
        <v>12.7361</v>
      </c>
    </row>
    <row r="128" spans="1:8" x14ac:dyDescent="0.3">
      <c r="A128" s="2">
        <v>45508.75</v>
      </c>
      <c r="B128" s="5">
        <v>13</v>
      </c>
      <c r="C128" s="5">
        <v>12.9</v>
      </c>
      <c r="D128" s="5">
        <v>10.1</v>
      </c>
      <c r="E128" s="5">
        <f t="shared" si="6"/>
        <v>12</v>
      </c>
      <c r="F128" s="5">
        <f>AVERAGE((Table1[[#This Row],[thermo]]*$K$6),(Table1[[#This Row],[1022]]*$L$6),( Table1[[#This Row],[1020]]*$M$6))</f>
        <v>6.2853979036484695</v>
      </c>
      <c r="G128" s="5">
        <v>16.600000000000001</v>
      </c>
      <c r="H128" s="6">
        <v>13.268278</v>
      </c>
    </row>
    <row r="129" spans="1:8" x14ac:dyDescent="0.3">
      <c r="A129" s="2">
        <v>45508.791666666701</v>
      </c>
      <c r="B129" s="5">
        <v>13.1</v>
      </c>
      <c r="C129" s="5">
        <v>8.3000000000000007</v>
      </c>
      <c r="D129" s="5">
        <v>9.9</v>
      </c>
      <c r="E129" s="5">
        <f t="shared" si="6"/>
        <v>10.433333333333332</v>
      </c>
      <c r="F129" s="5">
        <f>AVERAGE((Table1[[#This Row],[thermo]]*$K$6),(Table1[[#This Row],[1022]]*$L$6),( Table1[[#This Row],[1020]]*$M$6))</f>
        <v>5.807939063697579</v>
      </c>
      <c r="G129" s="5">
        <v>16.100000000000001</v>
      </c>
      <c r="H129" s="6">
        <v>13.477649</v>
      </c>
    </row>
    <row r="130" spans="1:8" x14ac:dyDescent="0.3">
      <c r="A130" s="2">
        <v>45508.833333333299</v>
      </c>
      <c r="B130" s="5">
        <v>17</v>
      </c>
      <c r="C130" s="5">
        <v>8.1999999999999993</v>
      </c>
      <c r="D130" s="5">
        <v>8</v>
      </c>
      <c r="E130" s="5">
        <f t="shared" si="6"/>
        <v>11.066666666666668</v>
      </c>
      <c r="F130" s="5">
        <f>AVERAGE((Table1[[#This Row],[thermo]]*$K$6),(Table1[[#This Row],[1022]]*$L$6),( Table1[[#This Row],[1020]]*$M$6))</f>
        <v>6.4575049334168604</v>
      </c>
      <c r="G130" s="5">
        <v>15.8</v>
      </c>
      <c r="H130" s="6">
        <v>13.48638</v>
      </c>
    </row>
    <row r="131" spans="1:8" x14ac:dyDescent="0.3">
      <c r="A131" s="2">
        <v>45508.875</v>
      </c>
      <c r="B131" s="5">
        <v>12.8</v>
      </c>
      <c r="C131" s="5">
        <v>8.6</v>
      </c>
      <c r="D131" s="5">
        <v>8</v>
      </c>
      <c r="E131" s="5">
        <f t="shared" ref="E131:E194" si="7">AVERAGE(B131:D131)</f>
        <v>9.7999999999999989</v>
      </c>
      <c r="F131" s="5">
        <f>AVERAGE((Table1[[#This Row],[thermo]]*$K$6),(Table1[[#This Row],[1022]]*$L$6),( Table1[[#This Row],[1020]]*$M$6))</f>
        <v>5.4426993511999653</v>
      </c>
      <c r="G131" s="5">
        <v>16.399999999999999</v>
      </c>
      <c r="H131" s="6">
        <v>14.482872</v>
      </c>
    </row>
    <row r="132" spans="1:8" x14ac:dyDescent="0.3">
      <c r="A132" s="2">
        <v>45508.916666666701</v>
      </c>
      <c r="B132" s="5">
        <v>17.899999999999999</v>
      </c>
      <c r="C132" s="5">
        <v>10.8</v>
      </c>
      <c r="D132" s="5">
        <v>9.6</v>
      </c>
      <c r="E132" s="5">
        <f t="shared" si="7"/>
        <v>12.766666666666666</v>
      </c>
      <c r="F132" s="5">
        <f>AVERAGE((Table1[[#This Row],[thermo]]*$K$6),(Table1[[#This Row],[1022]]*$L$6),( Table1[[#This Row],[1020]]*$M$6))</f>
        <v>7.2185364153387255</v>
      </c>
      <c r="G132" s="5">
        <v>16.399999999999999</v>
      </c>
      <c r="H132" s="6">
        <v>15.201738000000001</v>
      </c>
    </row>
    <row r="133" spans="1:8" x14ac:dyDescent="0.3">
      <c r="A133" s="2">
        <v>45508.958333333299</v>
      </c>
      <c r="B133" s="5">
        <v>22.4</v>
      </c>
      <c r="C133" s="5">
        <v>12.3</v>
      </c>
      <c r="D133" s="5">
        <v>14</v>
      </c>
      <c r="E133" s="5">
        <f t="shared" si="7"/>
        <v>16.233333333333334</v>
      </c>
      <c r="F133" s="5">
        <f>AVERAGE((Table1[[#This Row],[thermo]]*$K$6),(Table1[[#This Row],[1022]]*$L$6),( Table1[[#This Row],[1020]]*$M$6))</f>
        <v>9.2444251846046352</v>
      </c>
      <c r="G133" s="5">
        <v>14.8</v>
      </c>
      <c r="H133" s="6">
        <v>14.889955</v>
      </c>
    </row>
    <row r="134" spans="1:8" x14ac:dyDescent="0.3">
      <c r="A134" s="2">
        <v>45509</v>
      </c>
      <c r="B134" s="5">
        <v>12.9</v>
      </c>
      <c r="C134" s="5">
        <v>11</v>
      </c>
      <c r="D134" s="5">
        <v>12.1</v>
      </c>
      <c r="E134" s="5">
        <f t="shared" si="7"/>
        <v>12</v>
      </c>
      <c r="F134" s="5">
        <f>AVERAGE((Table1[[#This Row],[thermo]]*$K$6),(Table1[[#This Row],[1022]]*$L$6),( Table1[[#This Row],[1020]]*$M$6))</f>
        <v>6.4038878528828986</v>
      </c>
      <c r="G134" s="5">
        <v>13.4</v>
      </c>
      <c r="H134" s="6">
        <v>15.316654</v>
      </c>
    </row>
    <row r="135" spans="1:8" x14ac:dyDescent="0.3">
      <c r="A135" s="2">
        <v>45509.041666666701</v>
      </c>
      <c r="B135" s="5">
        <v>7.9</v>
      </c>
      <c r="C135" s="5">
        <v>13.6</v>
      </c>
      <c r="D135" s="5">
        <v>14</v>
      </c>
      <c r="E135" s="5">
        <f t="shared" si="7"/>
        <v>11.833333333333334</v>
      </c>
      <c r="F135" s="5">
        <f>AVERAGE((Table1[[#This Row],[thermo]]*$K$6),(Table1[[#This Row],[1022]]*$L$6),( Table1[[#This Row],[1020]]*$M$6))</f>
        <v>5.7326785056351888</v>
      </c>
      <c r="G135" s="5">
        <v>13.6</v>
      </c>
      <c r="H135" s="6">
        <v>16.158438</v>
      </c>
    </row>
    <row r="136" spans="1:8" x14ac:dyDescent="0.3">
      <c r="A136" s="2">
        <v>45509.083333333299</v>
      </c>
      <c r="B136" s="5">
        <v>16.3</v>
      </c>
      <c r="C136" s="5">
        <v>11.3</v>
      </c>
      <c r="D136" s="5">
        <v>9.9</v>
      </c>
      <c r="E136" s="5">
        <f t="shared" si="7"/>
        <v>12.5</v>
      </c>
      <c r="F136" s="5">
        <f>AVERAGE((Table1[[#This Row],[thermo]]*$K$6),(Table1[[#This Row],[1022]]*$L$6),( Table1[[#This Row],[1020]]*$M$6))</f>
        <v>6.9179680508701766</v>
      </c>
      <c r="G136" s="5">
        <v>12.6</v>
      </c>
      <c r="H136" s="6">
        <v>15.134788</v>
      </c>
    </row>
    <row r="137" spans="1:8" x14ac:dyDescent="0.3">
      <c r="A137" s="2">
        <v>45509.125</v>
      </c>
      <c r="B137" s="5">
        <v>15.6</v>
      </c>
      <c r="C137" s="5">
        <v>11.7</v>
      </c>
      <c r="D137" s="5">
        <v>7.5</v>
      </c>
      <c r="E137" s="5">
        <f t="shared" si="7"/>
        <v>11.6</v>
      </c>
      <c r="F137" s="5">
        <f>AVERAGE((Table1[[#This Row],[thermo]]*$K$6),(Table1[[#This Row],[1022]]*$L$6),( Table1[[#This Row],[1020]]*$M$6))</f>
        <v>6.3780690354095997</v>
      </c>
      <c r="G137" s="5">
        <v>11</v>
      </c>
      <c r="H137" s="6">
        <v>15.213912000000001</v>
      </c>
    </row>
    <row r="138" spans="1:8" x14ac:dyDescent="0.3">
      <c r="A138" s="2">
        <v>45509.166666666701</v>
      </c>
      <c r="B138" s="5">
        <v>9</v>
      </c>
      <c r="C138" s="5">
        <v>9.9</v>
      </c>
      <c r="D138" s="5">
        <v>10.8</v>
      </c>
      <c r="E138" s="5">
        <f t="shared" si="7"/>
        <v>9.9</v>
      </c>
      <c r="F138" s="5">
        <f>AVERAGE((Table1[[#This Row],[thermo]]*$K$6),(Table1[[#This Row],[1022]]*$L$6),( Table1[[#This Row],[1020]]*$M$6))</f>
        <v>5.0923560327823401</v>
      </c>
      <c r="G138" s="5">
        <v>10.3</v>
      </c>
      <c r="H138" s="6">
        <v>15.656435</v>
      </c>
    </row>
    <row r="139" spans="1:8" x14ac:dyDescent="0.3">
      <c r="A139" s="2">
        <v>45509.208333333299</v>
      </c>
      <c r="B139" s="5">
        <v>23.1</v>
      </c>
      <c r="C139" s="5">
        <v>10.6</v>
      </c>
      <c r="D139" s="5">
        <v>11.4</v>
      </c>
      <c r="E139" s="5">
        <f t="shared" si="7"/>
        <v>15.033333333333333</v>
      </c>
      <c r="F139" s="5">
        <f>AVERAGE((Table1[[#This Row],[thermo]]*$K$6),(Table1[[#This Row],[1022]]*$L$6),( Table1[[#This Row],[1020]]*$M$6))</f>
        <v>8.8086103084116658</v>
      </c>
      <c r="G139" s="5">
        <v>10.199999999999999</v>
      </c>
      <c r="H139" s="6">
        <v>16.103383000000001</v>
      </c>
    </row>
    <row r="140" spans="1:8" x14ac:dyDescent="0.3">
      <c r="A140" s="2">
        <v>45509.25</v>
      </c>
      <c r="B140" s="5">
        <v>-3.3</v>
      </c>
      <c r="C140" s="5">
        <v>9.1</v>
      </c>
      <c r="D140" s="5">
        <v>13.3</v>
      </c>
      <c r="E140" s="5">
        <f t="shared" si="7"/>
        <v>6.3666666666666671</v>
      </c>
      <c r="F140" s="5">
        <f>AVERAGE((Table1[[#This Row],[thermo]]*$K$6),(Table1[[#This Row],[1022]]*$L$6),( Table1[[#This Row],[1020]]*$M$6))</f>
        <v>2.3410885383290463</v>
      </c>
      <c r="G140" s="5">
        <v>13.1</v>
      </c>
      <c r="H140" s="6">
        <v>17.122820999999998</v>
      </c>
    </row>
    <row r="141" spans="1:8" x14ac:dyDescent="0.3">
      <c r="A141" s="2">
        <v>45509.291666666701</v>
      </c>
      <c r="B141" s="5">
        <v>10.199999999999999</v>
      </c>
      <c r="C141" s="5">
        <v>17.399999999999999</v>
      </c>
      <c r="D141" s="5">
        <v>12.1</v>
      </c>
      <c r="E141" s="5">
        <f t="shared" si="7"/>
        <v>13.233333333333333</v>
      </c>
      <c r="F141" s="5">
        <f>AVERAGE((Table1[[#This Row],[thermo]]*$K$6),(Table1[[#This Row],[1022]]*$L$6),( Table1[[#This Row],[1020]]*$M$6))</f>
        <v>6.3776345624862225</v>
      </c>
      <c r="G141" s="5">
        <v>16.3</v>
      </c>
      <c r="H141" s="6">
        <v>18.199349000000002</v>
      </c>
    </row>
    <row r="142" spans="1:8" x14ac:dyDescent="0.3">
      <c r="A142" s="2">
        <v>45509.333333333299</v>
      </c>
      <c r="B142" s="5">
        <v>27.8</v>
      </c>
      <c r="C142" s="5">
        <v>12.6</v>
      </c>
      <c r="D142" s="5">
        <v>14</v>
      </c>
      <c r="E142" s="5">
        <f t="shared" si="7"/>
        <v>18.133333333333333</v>
      </c>
      <c r="F142" s="5">
        <f>AVERAGE((Table1[[#This Row],[thermo]]*$K$6),(Table1[[#This Row],[1022]]*$L$6),( Table1[[#This Row],[1020]]*$M$6))</f>
        <v>10.632172750102889</v>
      </c>
      <c r="G142" s="5">
        <v>18.8</v>
      </c>
      <c r="H142" s="6">
        <v>19.340557</v>
      </c>
    </row>
    <row r="143" spans="1:8" x14ac:dyDescent="0.3">
      <c r="A143" s="2">
        <v>45509.375</v>
      </c>
      <c r="B143" s="5">
        <v>11.5</v>
      </c>
      <c r="C143" s="5">
        <v>17.399999999999999</v>
      </c>
      <c r="D143" s="5">
        <v>15.2</v>
      </c>
      <c r="E143" s="5">
        <f t="shared" si="7"/>
        <v>14.699999999999998</v>
      </c>
      <c r="F143" s="5">
        <f>AVERAGE((Table1[[#This Row],[thermo]]*$K$6),(Table1[[#This Row],[1022]]*$L$6),( Table1[[#This Row],[1020]]*$M$6))</f>
        <v>7.2271501777792002</v>
      </c>
      <c r="G143" s="5">
        <v>21</v>
      </c>
      <c r="H143" s="6">
        <v>19.247291000000001</v>
      </c>
    </row>
    <row r="144" spans="1:8" x14ac:dyDescent="0.3">
      <c r="A144" s="2">
        <v>45509.416666666701</v>
      </c>
      <c r="B144" s="5">
        <v>14</v>
      </c>
      <c r="C144" s="5">
        <v>13.7</v>
      </c>
      <c r="D144" s="5">
        <v>15.3</v>
      </c>
      <c r="E144" s="5">
        <f t="shared" si="7"/>
        <v>14.333333333333334</v>
      </c>
      <c r="F144" s="5">
        <f>AVERAGE((Table1[[#This Row],[thermo]]*$K$6),(Table1[[#This Row],[1022]]*$L$6),( Table1[[#This Row],[1020]]*$M$6))</f>
        <v>7.4952044516948648</v>
      </c>
      <c r="G144" s="5">
        <v>18.8</v>
      </c>
      <c r="H144" s="6">
        <v>18.254317</v>
      </c>
    </row>
    <row r="145" spans="1:8" x14ac:dyDescent="0.3">
      <c r="A145" s="2">
        <v>45509.458333333299</v>
      </c>
      <c r="B145" s="5">
        <v>27.8</v>
      </c>
      <c r="C145" s="5">
        <v>7.3</v>
      </c>
      <c r="D145" s="5">
        <v>8.5</v>
      </c>
      <c r="E145" s="5">
        <f t="shared" si="7"/>
        <v>14.533333333333333</v>
      </c>
      <c r="F145" s="5">
        <f>AVERAGE((Table1[[#This Row],[thermo]]*$K$6),(Table1[[#This Row],[1022]]*$L$6),( Table1[[#This Row],[1020]]*$M$6))</f>
        <v>9.1644307814360513</v>
      </c>
      <c r="G145" s="5">
        <v>13.3</v>
      </c>
      <c r="H145" s="6">
        <v>14.502876000000001</v>
      </c>
    </row>
    <row r="146" spans="1:8" x14ac:dyDescent="0.3">
      <c r="A146" s="2">
        <v>45509.5</v>
      </c>
      <c r="B146" s="5">
        <v>22.4</v>
      </c>
      <c r="C146" s="5">
        <v>7.3</v>
      </c>
      <c r="D146" s="5">
        <v>5.8</v>
      </c>
      <c r="E146" s="5">
        <f t="shared" si="7"/>
        <v>11.833333333333334</v>
      </c>
      <c r="F146" s="5">
        <f>AVERAGE((Table1[[#This Row],[thermo]]*$K$6),(Table1[[#This Row],[1022]]*$L$6),( Table1[[#This Row],[1020]]*$M$6))</f>
        <v>7.351928360755899</v>
      </c>
      <c r="G146" s="5">
        <v>11</v>
      </c>
      <c r="H146" s="6">
        <v>12.158401</v>
      </c>
    </row>
    <row r="147" spans="1:8" x14ac:dyDescent="0.3">
      <c r="A147" s="2">
        <v>45509.541666666701</v>
      </c>
      <c r="B147" s="5">
        <v>2</v>
      </c>
      <c r="C147" s="5">
        <v>9.1</v>
      </c>
      <c r="D147" s="5">
        <v>5.3</v>
      </c>
      <c r="E147" s="5">
        <f t="shared" si="7"/>
        <v>5.4666666666666659</v>
      </c>
      <c r="F147" s="5">
        <f>AVERAGE((Table1[[#This Row],[thermo]]*$K$6),(Table1[[#This Row],[1022]]*$L$6),( Table1[[#This Row],[1020]]*$M$6))</f>
        <v>2.323990799202011</v>
      </c>
      <c r="G147" s="5">
        <v>11</v>
      </c>
      <c r="H147" s="6">
        <v>12.357640999999999</v>
      </c>
    </row>
    <row r="148" spans="1:8" x14ac:dyDescent="0.3">
      <c r="A148" s="2">
        <v>45509.583333333299</v>
      </c>
      <c r="B148" s="5">
        <v>0.8</v>
      </c>
      <c r="C148" s="5">
        <v>7.6</v>
      </c>
      <c r="D148" s="5">
        <v>6</v>
      </c>
      <c r="E148" s="5">
        <f t="shared" si="7"/>
        <v>4.8</v>
      </c>
      <c r="F148" s="5">
        <f>AVERAGE((Table1[[#This Row],[thermo]]*$K$6),(Table1[[#This Row],[1022]]*$L$6),( Table1[[#This Row],[1020]]*$M$6))</f>
        <v>1.9875566502956434</v>
      </c>
      <c r="G148" s="5">
        <v>10</v>
      </c>
      <c r="H148" s="6">
        <v>12.840895</v>
      </c>
    </row>
    <row r="149" spans="1:8" x14ac:dyDescent="0.3">
      <c r="A149" s="2">
        <v>45509.625</v>
      </c>
      <c r="B149" s="5">
        <v>9.4</v>
      </c>
      <c r="C149" s="5">
        <v>8.9</v>
      </c>
      <c r="D149" s="5">
        <v>7.5</v>
      </c>
      <c r="E149" s="5">
        <f t="shared" si="7"/>
        <v>8.6</v>
      </c>
      <c r="F149" s="5">
        <f>AVERAGE((Table1[[#This Row],[thermo]]*$K$6),(Table1[[#This Row],[1022]]*$L$6),( Table1[[#This Row],[1020]]*$M$6))</f>
        <v>4.5344423358484578</v>
      </c>
      <c r="G149" s="5">
        <v>11.4</v>
      </c>
      <c r="H149" s="6">
        <v>12.029754000000001</v>
      </c>
    </row>
    <row r="150" spans="1:8" x14ac:dyDescent="0.3">
      <c r="A150" s="2">
        <v>45509.666666666701</v>
      </c>
      <c r="B150" s="5">
        <v>-2.5</v>
      </c>
      <c r="C150" s="5">
        <v>8.1999999999999993</v>
      </c>
      <c r="D150" s="5">
        <v>8.1999999999999993</v>
      </c>
      <c r="E150" s="5">
        <f t="shared" si="7"/>
        <v>4.6333333333333329</v>
      </c>
      <c r="F150" s="5">
        <f>AVERAGE((Table1[[#This Row],[thermo]]*$K$6),(Table1[[#This Row],[1022]]*$L$6),( Table1[[#This Row],[1020]]*$M$6))</f>
        <v>1.5903433347924956</v>
      </c>
      <c r="G150" s="5">
        <v>11.4</v>
      </c>
      <c r="H150" s="6">
        <v>11.174117000000001</v>
      </c>
    </row>
    <row r="151" spans="1:8" x14ac:dyDescent="0.3">
      <c r="A151" s="2">
        <v>45509.708333333299</v>
      </c>
      <c r="B151" s="5">
        <v>3.9</v>
      </c>
      <c r="C151" s="5">
        <v>0.4</v>
      </c>
      <c r="D151" s="5">
        <v>8.1999999999999993</v>
      </c>
      <c r="E151" s="5">
        <f t="shared" si="7"/>
        <v>4.166666666666667</v>
      </c>
      <c r="F151" s="5">
        <f>AVERAGE((Table1[[#This Row],[thermo]]*$K$6),(Table1[[#This Row],[1022]]*$L$6),( Table1[[#This Row],[1020]]*$M$6))</f>
        <v>2.4038115695248918</v>
      </c>
      <c r="G151" s="5">
        <v>12.2</v>
      </c>
      <c r="H151" s="6">
        <v>11.285978999999999</v>
      </c>
    </row>
    <row r="152" spans="1:8" x14ac:dyDescent="0.3">
      <c r="A152" s="2">
        <v>45509.75</v>
      </c>
      <c r="B152" s="5">
        <v>15.2</v>
      </c>
      <c r="C152" s="5">
        <v>-1.6</v>
      </c>
      <c r="D152" s="5">
        <v>14.5</v>
      </c>
      <c r="E152" s="5">
        <f t="shared" si="7"/>
        <v>9.3666666666666671</v>
      </c>
      <c r="F152" s="5">
        <f>AVERAGE((Table1[[#This Row],[thermo]]*$K$6),(Table1[[#This Row],[1022]]*$L$6),( Table1[[#This Row],[1020]]*$M$6))</f>
        <v>6.1024043015895328</v>
      </c>
      <c r="G152" s="5">
        <v>13.3</v>
      </c>
      <c r="H152" s="6">
        <v>11.412990000000001</v>
      </c>
    </row>
    <row r="153" spans="1:8" x14ac:dyDescent="0.3">
      <c r="A153" s="2">
        <v>45509.791666666701</v>
      </c>
      <c r="B153" s="5">
        <v>14.7</v>
      </c>
      <c r="C153" s="5">
        <v>11.1</v>
      </c>
      <c r="D153" s="5">
        <v>9.6</v>
      </c>
      <c r="E153" s="5">
        <f t="shared" si="7"/>
        <v>11.799999999999999</v>
      </c>
      <c r="F153" s="5">
        <f>AVERAGE((Table1[[#This Row],[thermo]]*$K$6),(Table1[[#This Row],[1022]]*$L$6),( Table1[[#This Row],[1020]]*$M$6))</f>
        <v>6.4448658441604936</v>
      </c>
      <c r="G153" s="5">
        <v>14.3</v>
      </c>
      <c r="H153" s="6">
        <v>12.805561000000001</v>
      </c>
    </row>
    <row r="154" spans="1:8" x14ac:dyDescent="0.3">
      <c r="A154" s="2">
        <v>45509.833333333299</v>
      </c>
      <c r="B154" s="5">
        <v>13.2</v>
      </c>
      <c r="C154" s="5">
        <v>1.9</v>
      </c>
      <c r="D154" s="5">
        <v>6.8</v>
      </c>
      <c r="E154" s="5">
        <f t="shared" si="7"/>
        <v>7.3</v>
      </c>
      <c r="F154" s="5">
        <f>AVERAGE((Table1[[#This Row],[thermo]]*$K$6),(Table1[[#This Row],[1022]]*$L$6),( Table1[[#This Row],[1020]]*$M$6))</f>
        <v>4.6579507413966921</v>
      </c>
      <c r="G154" s="5">
        <v>9.4</v>
      </c>
      <c r="H154" s="6">
        <v>9.5556540000000005</v>
      </c>
    </row>
    <row r="155" spans="1:8" x14ac:dyDescent="0.3">
      <c r="A155" s="2">
        <v>45509.875</v>
      </c>
      <c r="B155" s="5">
        <v>9.1999999999999993</v>
      </c>
      <c r="C155" s="5">
        <v>7</v>
      </c>
      <c r="D155" s="5">
        <v>4.3</v>
      </c>
      <c r="E155" s="5">
        <f t="shared" si="7"/>
        <v>6.833333333333333</v>
      </c>
      <c r="F155" s="5">
        <f>AVERAGE((Table1[[#This Row],[thermo]]*$K$6),(Table1[[#This Row],[1022]]*$L$6),( Table1[[#This Row],[1020]]*$M$6))</f>
        <v>3.7508620924970408</v>
      </c>
      <c r="G155" s="5">
        <v>7.8</v>
      </c>
      <c r="H155" s="6">
        <v>7.7201227000000001</v>
      </c>
    </row>
    <row r="156" spans="1:8" x14ac:dyDescent="0.3">
      <c r="A156" s="2">
        <v>45509.916666666701</v>
      </c>
      <c r="B156" s="5">
        <v>7.4</v>
      </c>
      <c r="C156" s="5">
        <v>-4.9000000000000004</v>
      </c>
      <c r="D156" s="5">
        <v>6.5</v>
      </c>
      <c r="E156" s="5">
        <f t="shared" si="7"/>
        <v>3</v>
      </c>
      <c r="F156" s="5">
        <f>AVERAGE((Table1[[#This Row],[thermo]]*$K$6),(Table1[[#This Row],[1022]]*$L$6),( Table1[[#This Row],[1020]]*$M$6))</f>
        <v>2.456555403391159</v>
      </c>
      <c r="G156" s="5">
        <v>7.1</v>
      </c>
      <c r="H156" s="6">
        <v>6.3589599999999997</v>
      </c>
    </row>
    <row r="157" spans="1:8" x14ac:dyDescent="0.3">
      <c r="A157" s="2">
        <v>45509.958333333299</v>
      </c>
      <c r="B157" s="5">
        <v>0</v>
      </c>
      <c r="C157" s="5">
        <v>2.7</v>
      </c>
      <c r="D157" s="5">
        <v>4.3</v>
      </c>
      <c r="E157" s="5">
        <f t="shared" si="7"/>
        <v>2.3333333333333335</v>
      </c>
      <c r="F157" s="5">
        <f>AVERAGE((Table1[[#This Row],[thermo]]*$K$6),(Table1[[#This Row],[1022]]*$L$6),( Table1[[#This Row],[1020]]*$M$6))</f>
        <v>1.0003621329138934</v>
      </c>
      <c r="G157" s="5">
        <v>4.5999999999999996</v>
      </c>
      <c r="H157" s="6">
        <v>4.7458746999999999</v>
      </c>
    </row>
    <row r="158" spans="1:8" x14ac:dyDescent="0.3">
      <c r="A158" s="2">
        <v>45510</v>
      </c>
      <c r="B158" s="5">
        <v>-6.5</v>
      </c>
      <c r="C158" s="5">
        <v>1.8</v>
      </c>
      <c r="D158" s="5">
        <v>0.8</v>
      </c>
      <c r="E158" s="5">
        <f t="shared" si="7"/>
        <v>-1.3</v>
      </c>
      <c r="F158" s="5">
        <f>AVERAGE((Table1[[#This Row],[thermo]]*$K$6),(Table1[[#This Row],[1022]]*$L$6),( Table1[[#This Row],[1020]]*$M$6))</f>
        <v>-1.3152483103392587</v>
      </c>
      <c r="G158" s="5">
        <v>7.2</v>
      </c>
      <c r="H158" s="6">
        <v>6.1205080000000001</v>
      </c>
    </row>
    <row r="159" spans="1:8" x14ac:dyDescent="0.3">
      <c r="A159" s="2">
        <v>45510.041666666701</v>
      </c>
      <c r="B159" s="5">
        <v>-3.6</v>
      </c>
      <c r="C159" s="5">
        <v>4.5999999999999996</v>
      </c>
      <c r="D159" s="5">
        <v>6</v>
      </c>
      <c r="E159" s="5">
        <f t="shared" si="7"/>
        <v>2.3333333333333335</v>
      </c>
      <c r="F159" s="5">
        <f>AVERAGE((Table1[[#This Row],[thermo]]*$K$6),(Table1[[#This Row],[1022]]*$L$6),( Table1[[#This Row],[1020]]*$M$6))</f>
        <v>0.57593443474958317</v>
      </c>
      <c r="G159" s="5">
        <v>6.9</v>
      </c>
      <c r="H159" s="6">
        <v>6.3605549999999997</v>
      </c>
    </row>
    <row r="160" spans="1:8" x14ac:dyDescent="0.3">
      <c r="A160" s="2">
        <v>45510.083333333299</v>
      </c>
      <c r="B160" s="5">
        <v>3.4</v>
      </c>
      <c r="C160" s="5">
        <v>2.2999999999999998</v>
      </c>
      <c r="D160" s="5">
        <v>3.8</v>
      </c>
      <c r="E160" s="5">
        <f t="shared" si="7"/>
        <v>3.1666666666666665</v>
      </c>
      <c r="F160" s="5">
        <f>AVERAGE((Table1[[#This Row],[thermo]]*$K$6),(Table1[[#This Row],[1022]]*$L$6),( Table1[[#This Row],[1020]]*$M$6))</f>
        <v>1.729784656770782</v>
      </c>
      <c r="G160" s="5">
        <v>5.8</v>
      </c>
      <c r="H160" s="6">
        <v>4.9002920000000003</v>
      </c>
    </row>
    <row r="161" spans="1:8" x14ac:dyDescent="0.3">
      <c r="A161" s="2">
        <v>45510.125</v>
      </c>
      <c r="B161" s="5">
        <v>5.5</v>
      </c>
      <c r="C161" s="5">
        <v>6.6</v>
      </c>
      <c r="D161" s="5">
        <v>-0.6</v>
      </c>
      <c r="E161" s="5">
        <f t="shared" si="7"/>
        <v>3.8333333333333335</v>
      </c>
      <c r="F161" s="5">
        <f>AVERAGE((Table1[[#This Row],[thermo]]*$K$6),(Table1[[#This Row],[1022]]*$L$6),( Table1[[#This Row],[1020]]*$M$6))</f>
        <v>1.9538340413671984</v>
      </c>
      <c r="G161" s="5">
        <v>6.4</v>
      </c>
      <c r="H161" s="6">
        <v>5.6327280000000002</v>
      </c>
    </row>
    <row r="162" spans="1:8" x14ac:dyDescent="0.3">
      <c r="A162" s="2">
        <v>45510.166666666701</v>
      </c>
      <c r="B162" s="5">
        <v>9.8000000000000007</v>
      </c>
      <c r="C162" s="5">
        <v>1.9</v>
      </c>
      <c r="D162" s="5">
        <v>5.5</v>
      </c>
      <c r="E162" s="5">
        <f t="shared" si="7"/>
        <v>5.7333333333333343</v>
      </c>
      <c r="F162" s="5">
        <f>AVERAGE((Table1[[#This Row],[thermo]]*$K$6),(Table1[[#This Row],[1022]]*$L$6),( Table1[[#This Row],[1020]]*$M$6))</f>
        <v>3.5842022384498655</v>
      </c>
      <c r="G162" s="5">
        <v>6.3</v>
      </c>
      <c r="H162" s="6">
        <v>6.1681410000000003</v>
      </c>
    </row>
    <row r="163" spans="1:8" x14ac:dyDescent="0.3">
      <c r="A163" s="2">
        <v>45510.208333333299</v>
      </c>
      <c r="B163" s="5">
        <v>5.8</v>
      </c>
      <c r="C163" s="5">
        <v>3.7</v>
      </c>
      <c r="D163" s="5">
        <v>6.3</v>
      </c>
      <c r="E163" s="5">
        <f t="shared" si="7"/>
        <v>5.2666666666666666</v>
      </c>
      <c r="F163" s="5">
        <f>AVERAGE((Table1[[#This Row],[thermo]]*$K$6),(Table1[[#This Row],[1022]]*$L$6),( Table1[[#This Row],[1020]]*$M$6))</f>
        <v>2.8972731538886549</v>
      </c>
      <c r="G163" s="5">
        <v>6.7</v>
      </c>
      <c r="H163" s="6">
        <v>5.5732249999999999</v>
      </c>
    </row>
    <row r="164" spans="1:8" x14ac:dyDescent="0.3">
      <c r="A164" s="2">
        <v>45510.25</v>
      </c>
      <c r="B164" s="5">
        <v>0.3</v>
      </c>
      <c r="C164" s="5">
        <v>-2.4</v>
      </c>
      <c r="D164" s="5">
        <v>3.3</v>
      </c>
      <c r="E164" s="5">
        <f t="shared" si="7"/>
        <v>0.39999999999999991</v>
      </c>
      <c r="F164" s="5">
        <f>AVERAGE((Table1[[#This Row],[thermo]]*$K$6),(Table1[[#This Row],[1022]]*$L$6),( Table1[[#This Row],[1020]]*$M$6))</f>
        <v>0.38729198488481503</v>
      </c>
      <c r="G164" s="5">
        <v>7.2</v>
      </c>
      <c r="H164" s="6">
        <v>5.9349530000000001</v>
      </c>
    </row>
    <row r="165" spans="1:8" x14ac:dyDescent="0.3">
      <c r="A165" s="2">
        <v>45510.291666666701</v>
      </c>
      <c r="B165" s="5">
        <v>17.5</v>
      </c>
      <c r="C165" s="5">
        <v>0.3</v>
      </c>
      <c r="D165" s="5">
        <v>8</v>
      </c>
      <c r="E165" s="5">
        <f t="shared" si="7"/>
        <v>8.6</v>
      </c>
      <c r="F165" s="5">
        <f>AVERAGE((Table1[[#This Row],[thermo]]*$K$6),(Table1[[#This Row],[1022]]*$L$6),( Table1[[#This Row],[1020]]*$M$6))</f>
        <v>5.7779471160405054</v>
      </c>
      <c r="G165" s="5">
        <v>7.1</v>
      </c>
      <c r="H165" s="6">
        <v>5.6160249999999996</v>
      </c>
    </row>
    <row r="166" spans="1:8" x14ac:dyDescent="0.3">
      <c r="A166" s="2">
        <v>45510.333333333299</v>
      </c>
      <c r="B166" s="5">
        <v>12.3</v>
      </c>
      <c r="C166" s="5">
        <v>4.5</v>
      </c>
      <c r="D166" s="5">
        <v>8.1999999999999993</v>
      </c>
      <c r="E166" s="5">
        <f t="shared" si="7"/>
        <v>8.3333333333333339</v>
      </c>
      <c r="F166" s="5">
        <f>AVERAGE((Table1[[#This Row],[thermo]]*$K$6),(Table1[[#This Row],[1022]]*$L$6),( Table1[[#This Row],[1020]]*$M$6))</f>
        <v>4.9328640183139507</v>
      </c>
      <c r="G166" s="5">
        <v>7.1</v>
      </c>
      <c r="H166" s="6">
        <v>5.8137499999999998</v>
      </c>
    </row>
    <row r="167" spans="1:8" x14ac:dyDescent="0.3">
      <c r="A167" s="2">
        <v>45510.375</v>
      </c>
      <c r="B167" s="5">
        <v>4</v>
      </c>
      <c r="C167" s="5">
        <v>10.6</v>
      </c>
      <c r="D167" s="5">
        <v>4</v>
      </c>
      <c r="E167" s="5">
        <f t="shared" si="7"/>
        <v>6.2</v>
      </c>
      <c r="F167" s="5">
        <f>AVERAGE((Table1[[#This Row],[thermo]]*$K$6),(Table1[[#This Row],[1022]]*$L$6),( Table1[[#This Row],[1020]]*$M$6))</f>
        <v>2.7603020130241163</v>
      </c>
      <c r="G167" s="5">
        <v>7.9</v>
      </c>
      <c r="H167" s="6">
        <v>7.7658990000000001</v>
      </c>
    </row>
    <row r="168" spans="1:8" x14ac:dyDescent="0.3">
      <c r="A168" s="2">
        <v>45510.416666666701</v>
      </c>
      <c r="B168" s="5">
        <v>13.3</v>
      </c>
      <c r="C168" s="5">
        <v>9.6999999999999993</v>
      </c>
      <c r="D168" s="5">
        <v>5</v>
      </c>
      <c r="E168" s="5">
        <f t="shared" si="7"/>
        <v>9.3333333333333339</v>
      </c>
      <c r="F168" s="5">
        <f>AVERAGE((Table1[[#This Row],[thermo]]*$K$6),(Table1[[#This Row],[1022]]*$L$6),( Table1[[#This Row],[1020]]*$M$6))</f>
        <v>5.1745572316875101</v>
      </c>
      <c r="G168" s="5">
        <v>8.9</v>
      </c>
      <c r="H168" s="6">
        <v>8.1893189999999993</v>
      </c>
    </row>
    <row r="169" spans="1:8" x14ac:dyDescent="0.3">
      <c r="A169" s="2">
        <v>45510.458333333299</v>
      </c>
      <c r="B169" s="5">
        <v>1.9</v>
      </c>
      <c r="C169" s="5">
        <v>6.6</v>
      </c>
      <c r="D169" s="5">
        <v>4</v>
      </c>
      <c r="E169" s="5">
        <f t="shared" si="7"/>
        <v>4.166666666666667</v>
      </c>
      <c r="F169" s="5">
        <f>AVERAGE((Table1[[#This Row],[thermo]]*$K$6),(Table1[[#This Row],[1022]]*$L$6),( Table1[[#This Row],[1020]]*$M$6))</f>
        <v>1.8248066924682951</v>
      </c>
      <c r="G169" s="5">
        <v>8.8000000000000007</v>
      </c>
      <c r="H169" s="6">
        <v>9.3399830000000001</v>
      </c>
    </row>
    <row r="170" spans="1:8" x14ac:dyDescent="0.3">
      <c r="A170" s="2">
        <v>45510.5</v>
      </c>
      <c r="B170" s="5">
        <v>2.5</v>
      </c>
      <c r="C170" s="5">
        <v>10.7</v>
      </c>
      <c r="D170" s="5">
        <v>6.5</v>
      </c>
      <c r="E170" s="5">
        <f t="shared" si="7"/>
        <v>6.5666666666666664</v>
      </c>
      <c r="F170" s="5">
        <f>AVERAGE((Table1[[#This Row],[thermo]]*$K$6),(Table1[[#This Row],[1022]]*$L$6),( Table1[[#This Row],[1020]]*$M$6))</f>
        <v>2.8151076873849994</v>
      </c>
      <c r="G170" s="5">
        <v>10.8</v>
      </c>
      <c r="H170" s="6">
        <v>10.480319</v>
      </c>
    </row>
    <row r="171" spans="1:8" x14ac:dyDescent="0.3">
      <c r="A171" s="2">
        <v>45510.541666666701</v>
      </c>
      <c r="B171" s="5">
        <v>7</v>
      </c>
      <c r="C171" s="5">
        <v>9.1999999999999993</v>
      </c>
      <c r="D171" s="5">
        <v>6.3</v>
      </c>
      <c r="E171" s="5">
        <f t="shared" si="7"/>
        <v>7.5</v>
      </c>
      <c r="F171" s="5">
        <f>AVERAGE((Table1[[#This Row],[thermo]]*$K$6),(Table1[[#This Row],[1022]]*$L$6),( Table1[[#This Row],[1020]]*$M$6))</f>
        <v>3.7594637422527257</v>
      </c>
      <c r="G171" s="5">
        <v>9.3000000000000007</v>
      </c>
      <c r="H171" s="6">
        <v>11.12036</v>
      </c>
    </row>
    <row r="172" spans="1:8" x14ac:dyDescent="0.3">
      <c r="A172" s="2">
        <v>45510.583333333299</v>
      </c>
      <c r="B172" s="5">
        <v>5.2</v>
      </c>
      <c r="C172" s="5">
        <v>7.9</v>
      </c>
      <c r="D172" s="5">
        <v>7.3</v>
      </c>
      <c r="E172" s="5">
        <f t="shared" si="7"/>
        <v>6.8000000000000007</v>
      </c>
      <c r="F172" s="5">
        <f>AVERAGE((Table1[[#This Row],[thermo]]*$K$6),(Table1[[#This Row],[1022]]*$L$6),( Table1[[#This Row],[1020]]*$M$6))</f>
        <v>3.343210881371359</v>
      </c>
      <c r="G172" s="5">
        <v>11.4</v>
      </c>
      <c r="H172" s="6">
        <v>11.326950999999999</v>
      </c>
    </row>
    <row r="173" spans="1:8" x14ac:dyDescent="0.3">
      <c r="A173" s="2">
        <v>45510.625</v>
      </c>
      <c r="B173" s="5">
        <v>11</v>
      </c>
      <c r="C173" s="5">
        <v>1.2</v>
      </c>
      <c r="D173" s="5">
        <v>8.6999999999999993</v>
      </c>
      <c r="E173" s="5">
        <f t="shared" si="7"/>
        <v>6.9666666666666659</v>
      </c>
      <c r="F173" s="5">
        <f>AVERAGE((Table1[[#This Row],[thermo]]*$K$6),(Table1[[#This Row],[1022]]*$L$6),( Table1[[#This Row],[1020]]*$M$6))</f>
        <v>4.354100511026032</v>
      </c>
      <c r="G173" s="5">
        <v>13.7</v>
      </c>
      <c r="H173" s="6">
        <v>11.224817</v>
      </c>
    </row>
    <row r="174" spans="1:8" x14ac:dyDescent="0.3">
      <c r="A174" s="2">
        <v>45510.666666666701</v>
      </c>
      <c r="B174" s="5">
        <v>0.6</v>
      </c>
      <c r="C174" s="5">
        <v>8.3000000000000007</v>
      </c>
      <c r="D174" s="5">
        <v>13.1</v>
      </c>
      <c r="E174" s="5">
        <f t="shared" si="7"/>
        <v>7.333333333333333</v>
      </c>
      <c r="F174" s="5">
        <f>AVERAGE((Table1[[#This Row],[thermo]]*$K$6),(Table1[[#This Row],[1022]]*$L$6),( Table1[[#This Row],[1020]]*$M$6))</f>
        <v>3.2059967339179374</v>
      </c>
      <c r="G174" s="5">
        <v>14.2</v>
      </c>
      <c r="H174" s="6">
        <v>11.288675</v>
      </c>
    </row>
    <row r="175" spans="1:8" x14ac:dyDescent="0.3">
      <c r="A175" s="2">
        <v>45510.708333333299</v>
      </c>
      <c r="B175" s="5">
        <v>15.4</v>
      </c>
      <c r="C175" s="5">
        <v>5.2</v>
      </c>
      <c r="D175" s="5">
        <v>9.4</v>
      </c>
      <c r="E175" s="5">
        <f t="shared" si="7"/>
        <v>10</v>
      </c>
      <c r="F175" s="5">
        <f>AVERAGE((Table1[[#This Row],[thermo]]*$K$6),(Table1[[#This Row],[1022]]*$L$6),( Table1[[#This Row],[1020]]*$M$6))</f>
        <v>5.9856987878531021</v>
      </c>
      <c r="G175" s="5">
        <v>11.2</v>
      </c>
      <c r="H175" s="6">
        <v>9.9101060000000007</v>
      </c>
    </row>
    <row r="176" spans="1:8" x14ac:dyDescent="0.3">
      <c r="A176" s="2">
        <v>45510.75</v>
      </c>
      <c r="B176" s="5">
        <v>17.7</v>
      </c>
      <c r="C176" s="5">
        <v>6.6</v>
      </c>
      <c r="D176" s="5">
        <v>9.6</v>
      </c>
      <c r="E176" s="5">
        <f t="shared" si="7"/>
        <v>11.299999999999999</v>
      </c>
      <c r="F176" s="5">
        <f>AVERAGE((Table1[[#This Row],[thermo]]*$K$6),(Table1[[#This Row],[1022]]*$L$6),( Table1[[#This Row],[1020]]*$M$6))</f>
        <v>6.7401783478291089</v>
      </c>
      <c r="G176" s="5">
        <v>10.8</v>
      </c>
      <c r="H176" s="6">
        <v>9.3114869999999996</v>
      </c>
    </row>
    <row r="177" spans="1:8" x14ac:dyDescent="0.3">
      <c r="A177" s="2">
        <v>45510.791666666701</v>
      </c>
      <c r="B177" s="5">
        <v>20.100000000000001</v>
      </c>
      <c r="C177" s="5">
        <v>4.4000000000000004</v>
      </c>
      <c r="D177" s="5">
        <v>8.6999999999999993</v>
      </c>
      <c r="E177" s="5">
        <f t="shared" si="7"/>
        <v>11.066666666666668</v>
      </c>
      <c r="F177" s="5">
        <f>AVERAGE((Table1[[#This Row],[thermo]]*$K$6),(Table1[[#This Row],[1022]]*$L$6),( Table1[[#This Row],[1020]]*$M$6))</f>
        <v>6.9673482295799367</v>
      </c>
      <c r="G177" s="5">
        <v>10.7</v>
      </c>
      <c r="H177" s="6">
        <v>8.9846129999999995</v>
      </c>
    </row>
    <row r="178" spans="1:8" x14ac:dyDescent="0.3">
      <c r="A178" s="2">
        <v>45510.833333333299</v>
      </c>
      <c r="B178" s="5">
        <v>36.6</v>
      </c>
      <c r="C178" s="5">
        <v>5.6</v>
      </c>
      <c r="D178" s="5">
        <v>13.3</v>
      </c>
      <c r="E178" s="5">
        <f t="shared" si="7"/>
        <v>18.5</v>
      </c>
      <c r="F178" s="5">
        <f>AVERAGE((Table1[[#This Row],[thermo]]*$K$6),(Table1[[#This Row],[1022]]*$L$6),( Table1[[#This Row],[1020]]*$M$6))</f>
        <v>12.012319607207223</v>
      </c>
      <c r="G178" s="5">
        <v>11.4</v>
      </c>
      <c r="H178" s="6">
        <v>9.6023110000000003</v>
      </c>
    </row>
    <row r="179" spans="1:8" x14ac:dyDescent="0.3">
      <c r="A179" s="2">
        <v>45510.875</v>
      </c>
      <c r="B179" s="5">
        <v>28.1</v>
      </c>
      <c r="C179" s="5">
        <v>4.0999999999999996</v>
      </c>
      <c r="D179" s="5">
        <v>8</v>
      </c>
      <c r="E179" s="5">
        <f t="shared" si="7"/>
        <v>13.4</v>
      </c>
      <c r="F179" s="5">
        <f>AVERAGE((Table1[[#This Row],[thermo]]*$K$6),(Table1[[#This Row],[1022]]*$L$6),( Table1[[#This Row],[1020]]*$M$6))</f>
        <v>8.8293424456965788</v>
      </c>
      <c r="G179" s="5">
        <v>9.4</v>
      </c>
      <c r="H179" s="6">
        <v>8.5462000000000007</v>
      </c>
    </row>
    <row r="180" spans="1:8" x14ac:dyDescent="0.3">
      <c r="A180" s="2">
        <v>45510.916666666701</v>
      </c>
      <c r="B180" s="5">
        <v>-2.5</v>
      </c>
      <c r="C180" s="5">
        <v>8</v>
      </c>
      <c r="D180" s="5">
        <v>7</v>
      </c>
      <c r="E180" s="5">
        <f t="shared" si="7"/>
        <v>4.166666666666667</v>
      </c>
      <c r="F180" s="5">
        <f>AVERAGE((Table1[[#This Row],[thermo]]*$K$6),(Table1[[#This Row],[1022]]*$L$6),( Table1[[#This Row],[1020]]*$M$6))</f>
        <v>1.367587801580908</v>
      </c>
      <c r="G180" s="5">
        <v>9.3000000000000007</v>
      </c>
      <c r="H180" s="6">
        <v>7.9817039999999997</v>
      </c>
    </row>
    <row r="181" spans="1:8" x14ac:dyDescent="0.3">
      <c r="A181" s="2">
        <v>45510.958333333299</v>
      </c>
      <c r="B181" s="5">
        <v>-9.1</v>
      </c>
      <c r="C181" s="5">
        <v>1.9</v>
      </c>
      <c r="D181" s="5">
        <v>6</v>
      </c>
      <c r="E181" s="5">
        <f t="shared" si="7"/>
        <v>-0.39999999999999974</v>
      </c>
      <c r="F181" s="5">
        <f>AVERAGE((Table1[[#This Row],[thermo]]*$K$6),(Table1[[#This Row],[1022]]*$L$6),( Table1[[#This Row],[1020]]*$M$6))</f>
        <v>-1.0815702023211486</v>
      </c>
      <c r="G181" s="5">
        <v>5.9</v>
      </c>
      <c r="H181" s="6">
        <v>4.1103810000000003</v>
      </c>
    </row>
    <row r="182" spans="1:8" x14ac:dyDescent="0.3">
      <c r="A182" s="2">
        <v>45511</v>
      </c>
      <c r="B182" s="5">
        <v>-11.4</v>
      </c>
      <c r="C182" s="5">
        <v>6.7</v>
      </c>
      <c r="D182" s="5">
        <v>3.1</v>
      </c>
      <c r="E182" s="5">
        <f t="shared" si="7"/>
        <v>-0.53333333333333333</v>
      </c>
      <c r="F182" s="5">
        <f>AVERAGE((Table1[[#This Row],[thermo]]*$K$6),(Table1[[#This Row],[1022]]*$L$6),( Table1[[#This Row],[1020]]*$M$6))</f>
        <v>-1.6594365403982216</v>
      </c>
      <c r="G182" s="5">
        <v>4</v>
      </c>
      <c r="H182" s="6">
        <v>2.662541</v>
      </c>
    </row>
    <row r="183" spans="1:8" x14ac:dyDescent="0.3">
      <c r="A183" s="2">
        <v>45511.041666666701</v>
      </c>
      <c r="B183" s="5">
        <v>9.6</v>
      </c>
      <c r="C183" s="5">
        <v>8.1</v>
      </c>
      <c r="D183" s="5">
        <v>2.1</v>
      </c>
      <c r="E183" s="5">
        <f t="shared" si="7"/>
        <v>6.6000000000000005</v>
      </c>
      <c r="F183" s="5">
        <f>AVERAGE((Table1[[#This Row],[thermo]]*$K$6),(Table1[[#This Row],[1022]]*$L$6),( Table1[[#This Row],[1020]]*$M$6))</f>
        <v>3.592500653731113</v>
      </c>
      <c r="G183" s="5">
        <v>4.7</v>
      </c>
      <c r="H183" s="6">
        <v>3.502621</v>
      </c>
    </row>
    <row r="184" spans="1:8" x14ac:dyDescent="0.3">
      <c r="A184" s="2">
        <v>45511.083333333299</v>
      </c>
      <c r="B184" s="5">
        <v>16.2</v>
      </c>
      <c r="C184" s="5">
        <v>6.2</v>
      </c>
      <c r="D184" s="5">
        <v>1.3</v>
      </c>
      <c r="E184" s="5">
        <f t="shared" si="7"/>
        <v>7.8999999999999995</v>
      </c>
      <c r="F184" s="5">
        <f>AVERAGE((Table1[[#This Row],[thermo]]*$K$6),(Table1[[#This Row],[1022]]*$L$6),( Table1[[#This Row],[1020]]*$M$6))</f>
        <v>4.9226890538289378</v>
      </c>
      <c r="G184" s="5">
        <v>4.7</v>
      </c>
      <c r="H184" s="6">
        <v>3.9597462000000001</v>
      </c>
    </row>
    <row r="185" spans="1:8" x14ac:dyDescent="0.3">
      <c r="A185" s="2">
        <v>45511.125</v>
      </c>
      <c r="B185" s="5">
        <v>8</v>
      </c>
      <c r="C185" s="5">
        <v>4.3</v>
      </c>
      <c r="D185" s="5">
        <v>7.3</v>
      </c>
      <c r="E185" s="5">
        <f t="shared" si="7"/>
        <v>6.5333333333333341</v>
      </c>
      <c r="F185" s="5">
        <f>AVERAGE((Table1[[#This Row],[thermo]]*$K$6),(Table1[[#This Row],[1022]]*$L$6),( Table1[[#This Row],[1020]]*$M$6))</f>
        <v>3.6799919604307387</v>
      </c>
      <c r="G185" s="5">
        <v>5.8</v>
      </c>
      <c r="H185" s="6">
        <v>4.9587640000000004</v>
      </c>
    </row>
    <row r="186" spans="1:8" x14ac:dyDescent="0.3">
      <c r="A186" s="2">
        <v>45511.166666666701</v>
      </c>
      <c r="B186" s="5">
        <v>1.8</v>
      </c>
      <c r="C186" s="5">
        <v>6.3</v>
      </c>
      <c r="D186" s="5">
        <v>5.3</v>
      </c>
      <c r="E186" s="5">
        <f t="shared" si="7"/>
        <v>4.4666666666666659</v>
      </c>
      <c r="F186" s="5">
        <f>AVERAGE((Table1[[#This Row],[thermo]]*$K$6),(Table1[[#This Row],[1022]]*$L$6),( Table1[[#This Row],[1020]]*$M$6))</f>
        <v>1.9883302415081847</v>
      </c>
      <c r="G186" s="5">
        <v>6.4</v>
      </c>
      <c r="H186" s="6">
        <v>5.7080840999999998</v>
      </c>
    </row>
    <row r="187" spans="1:8" x14ac:dyDescent="0.3">
      <c r="A187" s="2">
        <v>45511.208333333299</v>
      </c>
      <c r="B187" s="5">
        <v>6.3</v>
      </c>
      <c r="C187" s="5">
        <v>4.5999999999999996</v>
      </c>
      <c r="D187" s="5">
        <v>5.3</v>
      </c>
      <c r="E187" s="5">
        <f t="shared" si="7"/>
        <v>5.3999999999999995</v>
      </c>
      <c r="F187" s="5">
        <f>AVERAGE((Table1[[#This Row],[thermo]]*$K$6),(Table1[[#This Row],[1022]]*$L$6),( Table1[[#This Row],[1020]]*$M$6))</f>
        <v>2.9460293002752107</v>
      </c>
      <c r="G187" s="5">
        <v>6.2</v>
      </c>
      <c r="H187" s="6">
        <v>5.4913670000000003</v>
      </c>
    </row>
    <row r="188" spans="1:8" x14ac:dyDescent="0.3">
      <c r="A188" s="2">
        <v>45511.25</v>
      </c>
      <c r="B188" s="5">
        <v>6.9</v>
      </c>
      <c r="C188" s="5">
        <v>4</v>
      </c>
      <c r="D188" s="5">
        <v>3.5</v>
      </c>
      <c r="E188" s="5">
        <f t="shared" si="7"/>
        <v>4.8</v>
      </c>
      <c r="F188" s="5">
        <f>AVERAGE((Table1[[#This Row],[thermo]]*$K$6),(Table1[[#This Row],[1022]]*$L$6),( Table1[[#This Row],[1020]]*$M$6))</f>
        <v>2.7321145768268917</v>
      </c>
      <c r="G188" s="5">
        <v>5.4</v>
      </c>
      <c r="H188" s="6">
        <v>4.7907120000000001</v>
      </c>
    </row>
    <row r="189" spans="1:8" x14ac:dyDescent="0.3">
      <c r="A189" s="2">
        <v>45511.291666666701</v>
      </c>
      <c r="B189" s="5">
        <v>2.8</v>
      </c>
      <c r="C189" s="5">
        <v>-1</v>
      </c>
      <c r="D189" s="5">
        <v>1.3</v>
      </c>
      <c r="E189" s="5">
        <f t="shared" si="7"/>
        <v>1.0333333333333332</v>
      </c>
      <c r="F189" s="5">
        <f>AVERAGE((Table1[[#This Row],[thermo]]*$K$6),(Table1[[#This Row],[1022]]*$L$6),( Table1[[#This Row],[1020]]*$M$6))</f>
        <v>0.82102509603452989</v>
      </c>
      <c r="G189" s="5">
        <v>2</v>
      </c>
      <c r="H189" s="6">
        <v>1.7178313329999999</v>
      </c>
    </row>
    <row r="190" spans="1:8" x14ac:dyDescent="0.3">
      <c r="A190" s="2">
        <v>45511.333333333299</v>
      </c>
      <c r="B190" s="5">
        <v>0.7</v>
      </c>
      <c r="C190" s="5">
        <v>-2.2000000000000002</v>
      </c>
      <c r="D190" s="5">
        <v>3.5</v>
      </c>
      <c r="E190" s="5">
        <f t="shared" si="7"/>
        <v>0.66666666666666663</v>
      </c>
      <c r="F190" s="5">
        <f>AVERAGE((Table1[[#This Row],[thermo]]*$K$6),(Table1[[#This Row],[1022]]*$L$6),( Table1[[#This Row],[1020]]*$M$6))</f>
        <v>0.54193678199882822</v>
      </c>
      <c r="G190" s="5">
        <v>0.7</v>
      </c>
      <c r="H190" s="6">
        <v>0.79906900000000003</v>
      </c>
    </row>
    <row r="191" spans="1:8" x14ac:dyDescent="0.3">
      <c r="A191" s="2">
        <v>45511.375</v>
      </c>
      <c r="B191" s="5">
        <v>6</v>
      </c>
      <c r="C191" s="5">
        <v>1.7</v>
      </c>
      <c r="D191" s="5">
        <v>4.3</v>
      </c>
      <c r="E191" s="5">
        <f t="shared" si="7"/>
        <v>4</v>
      </c>
      <c r="F191" s="5">
        <f>AVERAGE((Table1[[#This Row],[thermo]]*$K$6),(Table1[[#This Row],[1022]]*$L$6),( Table1[[#This Row],[1020]]*$M$6))</f>
        <v>2.4064014820556445</v>
      </c>
      <c r="G191" s="5">
        <v>1</v>
      </c>
      <c r="H191" s="6">
        <v>1.3012836000000001</v>
      </c>
    </row>
    <row r="192" spans="1:8" x14ac:dyDescent="0.3">
      <c r="A192" s="2">
        <v>45511.416666666701</v>
      </c>
      <c r="B192" s="5">
        <v>-0.5</v>
      </c>
      <c r="C192" s="5">
        <v>3.3</v>
      </c>
      <c r="D192" s="5">
        <v>2</v>
      </c>
      <c r="E192" s="5">
        <f t="shared" si="7"/>
        <v>1.5999999999999999</v>
      </c>
      <c r="F192" s="5">
        <f>AVERAGE((Table1[[#This Row],[thermo]]*$K$6),(Table1[[#This Row],[1022]]*$L$6),( Table1[[#This Row],[1020]]*$M$6))</f>
        <v>0.54797819528287961</v>
      </c>
      <c r="G192" s="5">
        <v>1.8</v>
      </c>
      <c r="H192" s="6">
        <v>2.2632460000000001</v>
      </c>
    </row>
    <row r="193" spans="1:8" x14ac:dyDescent="0.3">
      <c r="A193" s="2">
        <v>45511.458333333299</v>
      </c>
      <c r="B193" s="5">
        <v>8.6999999999999993</v>
      </c>
      <c r="C193" s="5">
        <v>-7</v>
      </c>
      <c r="D193" s="5">
        <v>4.8</v>
      </c>
      <c r="E193" s="5">
        <f t="shared" si="7"/>
        <v>2.1666666666666665</v>
      </c>
      <c r="F193" s="5">
        <f>AVERAGE((Table1[[#This Row],[thermo]]*$K$6),(Table1[[#This Row],[1022]]*$L$6),( Table1[[#This Row],[1020]]*$M$6))</f>
        <v>2.2825440552945508</v>
      </c>
      <c r="G193" s="5">
        <v>2.9</v>
      </c>
      <c r="H193" s="6">
        <v>2.7910789999999999</v>
      </c>
    </row>
    <row r="194" spans="1:8" x14ac:dyDescent="0.3">
      <c r="A194" s="2">
        <v>45511.5</v>
      </c>
      <c r="B194" s="5">
        <v>1.4</v>
      </c>
      <c r="C194" s="5">
        <v>14.6</v>
      </c>
      <c r="D194" s="5">
        <v>5.3</v>
      </c>
      <c r="E194" s="5">
        <f t="shared" si="7"/>
        <v>7.1000000000000005</v>
      </c>
      <c r="F194" s="5">
        <f>AVERAGE((Table1[[#This Row],[thermo]]*$K$6),(Table1[[#This Row],[1022]]*$L$6),( Table1[[#This Row],[1020]]*$M$6))</f>
        <v>2.7337915450058872</v>
      </c>
      <c r="G194" s="5">
        <v>4.0999999999999996</v>
      </c>
      <c r="H194" s="6">
        <v>3.8286690000000001</v>
      </c>
    </row>
    <row r="195" spans="1:8" x14ac:dyDescent="0.3">
      <c r="A195" s="2">
        <v>45511.541666666701</v>
      </c>
      <c r="B195" s="5">
        <v>15.3</v>
      </c>
      <c r="C195" s="5">
        <v>-6.7</v>
      </c>
      <c r="D195" s="5">
        <v>3.5</v>
      </c>
      <c r="E195" s="5">
        <f t="shared" ref="E195:E258" si="8">AVERAGE(B195:D195)</f>
        <v>4.0333333333333341</v>
      </c>
      <c r="F195" s="5">
        <f>AVERAGE((Table1[[#This Row],[thermo]]*$K$6),(Table1[[#This Row],[1022]]*$L$6),( Table1[[#This Row],[1020]]*$M$6))</f>
        <v>3.7526504932775882</v>
      </c>
      <c r="G195" s="5">
        <v>4.2</v>
      </c>
      <c r="H195" s="6">
        <v>2.6377130000000002</v>
      </c>
    </row>
    <row r="196" spans="1:8" x14ac:dyDescent="0.3">
      <c r="A196" s="2">
        <v>45511.583333333299</v>
      </c>
      <c r="B196" s="5">
        <v>-26.7</v>
      </c>
      <c r="C196" s="5">
        <v>6.7</v>
      </c>
      <c r="D196" s="5">
        <v>9</v>
      </c>
      <c r="E196" s="5">
        <f t="shared" si="8"/>
        <v>-3.6666666666666665</v>
      </c>
      <c r="F196" s="5">
        <f>AVERAGE((Table1[[#This Row],[thermo]]*$K$6),(Table1[[#This Row],[1022]]*$L$6),( Table1[[#This Row],[1020]]*$M$6))</f>
        <v>-4.5097635100497095</v>
      </c>
      <c r="G196" s="5">
        <v>6.9</v>
      </c>
      <c r="H196" s="6">
        <v>4.6818809999999997</v>
      </c>
    </row>
    <row r="197" spans="1:8" x14ac:dyDescent="0.3">
      <c r="A197" s="2">
        <v>45511.625</v>
      </c>
      <c r="B197" s="5">
        <v>17.3</v>
      </c>
      <c r="C197" s="5">
        <v>9.4</v>
      </c>
      <c r="D197" s="5">
        <v>7.8</v>
      </c>
      <c r="E197" s="5">
        <f t="shared" si="8"/>
        <v>11.5</v>
      </c>
      <c r="F197" s="5">
        <f>AVERAGE((Table1[[#This Row],[thermo]]*$K$6),(Table1[[#This Row],[1022]]*$L$6),( Table1[[#This Row],[1020]]*$M$6))</f>
        <v>6.6214870293364916</v>
      </c>
      <c r="G197" s="5">
        <v>9.4</v>
      </c>
      <c r="H197" s="6">
        <v>6.1956559999999996</v>
      </c>
    </row>
    <row r="198" spans="1:8" x14ac:dyDescent="0.3">
      <c r="A198" s="2">
        <v>45511.666666666701</v>
      </c>
      <c r="B198" s="5">
        <v>29.8</v>
      </c>
      <c r="C198" s="5">
        <v>3.2</v>
      </c>
      <c r="D198" s="5">
        <v>6.5</v>
      </c>
      <c r="E198" s="5">
        <f t="shared" si="8"/>
        <v>13.166666666666666</v>
      </c>
      <c r="F198" s="5">
        <f>AVERAGE((Table1[[#This Row],[thermo]]*$K$6),(Table1[[#This Row],[1022]]*$L$6),( Table1[[#This Row],[1020]]*$M$6))</f>
        <v>8.9119026874395502</v>
      </c>
      <c r="G198" s="5">
        <v>10.4</v>
      </c>
      <c r="H198" s="6">
        <v>6.847359</v>
      </c>
    </row>
    <row r="199" spans="1:8" x14ac:dyDescent="0.3">
      <c r="A199" s="2">
        <v>45511.708333333299</v>
      </c>
      <c r="B199" s="5">
        <v>14.6</v>
      </c>
      <c r="C199" s="5">
        <v>6.2</v>
      </c>
      <c r="D199" s="5">
        <v>10.6</v>
      </c>
      <c r="E199" s="5">
        <f t="shared" si="8"/>
        <v>10.466666666666667</v>
      </c>
      <c r="F199" s="5">
        <f>AVERAGE((Table1[[#This Row],[thermo]]*$K$6),(Table1[[#This Row],[1022]]*$L$6),( Table1[[#This Row],[1020]]*$M$6))</f>
        <v>6.0889336029961649</v>
      </c>
      <c r="G199" s="5">
        <v>8.8000000000000007</v>
      </c>
      <c r="H199" s="6">
        <v>6.2084840000000003</v>
      </c>
    </row>
    <row r="200" spans="1:8" x14ac:dyDescent="0.3">
      <c r="A200" s="2">
        <v>45511.75</v>
      </c>
      <c r="B200" s="5">
        <v>6.8</v>
      </c>
      <c r="C200" s="5">
        <v>1.9</v>
      </c>
      <c r="D200" s="5">
        <v>5.8</v>
      </c>
      <c r="E200" s="5">
        <f t="shared" si="8"/>
        <v>4.833333333333333</v>
      </c>
      <c r="F200" s="5">
        <f>AVERAGE((Table1[[#This Row],[thermo]]*$K$6),(Table1[[#This Row],[1022]]*$L$6),( Table1[[#This Row],[1020]]*$M$6))</f>
        <v>2.880811711182826</v>
      </c>
      <c r="G200" s="5">
        <v>5.8</v>
      </c>
      <c r="H200" s="6">
        <v>4.465249</v>
      </c>
    </row>
    <row r="201" spans="1:8" x14ac:dyDescent="0.3">
      <c r="A201" s="2">
        <v>45511.791666666701</v>
      </c>
      <c r="B201" s="5">
        <v>-0.2</v>
      </c>
      <c r="C201" s="5">
        <v>3.2</v>
      </c>
      <c r="D201" s="5">
        <v>2.5</v>
      </c>
      <c r="E201" s="5">
        <f t="shared" si="8"/>
        <v>1.8333333333333333</v>
      </c>
      <c r="F201" s="5">
        <f>AVERAGE((Table1[[#This Row],[thermo]]*$K$6),(Table1[[#This Row],[1022]]*$L$6),( Table1[[#This Row],[1020]]*$M$6))</f>
        <v>0.69750472921472007</v>
      </c>
      <c r="G201" s="5">
        <v>5</v>
      </c>
      <c r="H201" s="6">
        <v>3.888938</v>
      </c>
    </row>
    <row r="202" spans="1:8" x14ac:dyDescent="0.3">
      <c r="A202" s="2">
        <v>45511.833333333299</v>
      </c>
      <c r="B202" s="5">
        <v>0.9</v>
      </c>
      <c r="C202" s="5">
        <v>3.3</v>
      </c>
      <c r="D202" s="5">
        <v>5</v>
      </c>
      <c r="E202" s="5">
        <f t="shared" si="8"/>
        <v>3.0666666666666664</v>
      </c>
      <c r="F202" s="5">
        <f>AVERAGE((Table1[[#This Row],[thermo]]*$K$6),(Table1[[#This Row],[1022]]*$L$6),( Table1[[#This Row],[1020]]*$M$6))</f>
        <v>1.4057623983847733</v>
      </c>
      <c r="G202" s="5">
        <v>3.9</v>
      </c>
      <c r="H202" s="6">
        <v>3.3429929999999999</v>
      </c>
    </row>
    <row r="203" spans="1:8" x14ac:dyDescent="0.3">
      <c r="A203" s="2">
        <v>45511.875</v>
      </c>
      <c r="B203" s="5">
        <v>-1.4</v>
      </c>
      <c r="C203" s="5">
        <v>6.6</v>
      </c>
      <c r="D203" s="5">
        <v>5.3</v>
      </c>
      <c r="E203" s="5">
        <f t="shared" si="8"/>
        <v>3.5</v>
      </c>
      <c r="F203" s="5">
        <f>AVERAGE((Table1[[#This Row],[thermo]]*$K$6),(Table1[[#This Row],[1022]]*$L$6),( Table1[[#This Row],[1020]]*$M$6))</f>
        <v>1.2146596703299524</v>
      </c>
      <c r="G203" s="5">
        <v>4.2</v>
      </c>
      <c r="H203" s="6">
        <v>3.5378219999999998</v>
      </c>
    </row>
    <row r="204" spans="1:8" x14ac:dyDescent="0.3">
      <c r="A204" s="2">
        <v>45511.916666666701</v>
      </c>
      <c r="B204" s="5">
        <v>1.2</v>
      </c>
      <c r="C204" s="5">
        <v>1.1000000000000001</v>
      </c>
      <c r="D204" s="5">
        <v>3.1</v>
      </c>
      <c r="E204" s="5">
        <f t="shared" si="8"/>
        <v>1.8</v>
      </c>
      <c r="F204" s="5">
        <f>AVERAGE((Table1[[#This Row],[thermo]]*$K$6),(Table1[[#This Row],[1022]]*$L$6),( Table1[[#This Row],[1020]]*$M$6))</f>
        <v>0.93650231825997776</v>
      </c>
      <c r="G204" s="5">
        <v>4.5999999999999996</v>
      </c>
      <c r="H204" s="6">
        <v>3.6315210000000002</v>
      </c>
    </row>
    <row r="205" spans="1:8" x14ac:dyDescent="0.3">
      <c r="A205" s="2">
        <v>45511.958333333299</v>
      </c>
      <c r="B205" s="5">
        <v>11.1</v>
      </c>
      <c r="C205" s="5">
        <v>1.2</v>
      </c>
      <c r="D205" s="5">
        <v>2.5</v>
      </c>
      <c r="E205" s="5">
        <f t="shared" si="8"/>
        <v>4.9333333333333327</v>
      </c>
      <c r="F205" s="5">
        <f>AVERAGE((Table1[[#This Row],[thermo]]*$K$6),(Table1[[#This Row],[1022]]*$L$6),( Table1[[#This Row],[1020]]*$M$6))</f>
        <v>3.3336540442803684</v>
      </c>
      <c r="G205" s="5">
        <v>4.9000000000000004</v>
      </c>
      <c r="H205" s="6">
        <v>4.3216489999999999</v>
      </c>
    </row>
    <row r="206" spans="1:8" x14ac:dyDescent="0.3">
      <c r="A206" s="2">
        <v>45512</v>
      </c>
      <c r="B206" s="5">
        <v>20.399999999999999</v>
      </c>
      <c r="C206" s="5">
        <v>1.4</v>
      </c>
      <c r="D206" s="5">
        <v>10.1</v>
      </c>
      <c r="E206" s="5">
        <f t="shared" si="8"/>
        <v>10.633333333333333</v>
      </c>
      <c r="F206" s="5">
        <f>AVERAGE((Table1[[#This Row],[thermo]]*$K$6),(Table1[[#This Row],[1022]]*$L$6),( Table1[[#This Row],[1020]]*$M$6))</f>
        <v>6.9730646956074933</v>
      </c>
      <c r="G206" s="5">
        <v>6</v>
      </c>
      <c r="H206" s="6">
        <v>5.4196</v>
      </c>
    </row>
    <row r="207" spans="1:8" x14ac:dyDescent="0.3">
      <c r="A207" s="2">
        <v>45512.041666666701</v>
      </c>
      <c r="B207" s="5">
        <v>15.7</v>
      </c>
      <c r="C207" s="5">
        <v>8</v>
      </c>
      <c r="D207" s="5">
        <v>9.6</v>
      </c>
      <c r="E207" s="5">
        <f t="shared" si="8"/>
        <v>11.1</v>
      </c>
      <c r="F207" s="5">
        <f>AVERAGE((Table1[[#This Row],[thermo]]*$K$6),(Table1[[#This Row],[1022]]*$L$6),( Table1[[#This Row],[1020]]*$M$6))</f>
        <v>6.380220477022462</v>
      </c>
      <c r="G207" s="5">
        <v>7.2</v>
      </c>
      <c r="H207" s="6">
        <v>7.0654149999999998</v>
      </c>
    </row>
    <row r="208" spans="1:8" x14ac:dyDescent="0.3">
      <c r="A208" s="2">
        <v>45512.083333333299</v>
      </c>
      <c r="B208" s="5">
        <v>5.8</v>
      </c>
      <c r="C208" s="5">
        <v>6</v>
      </c>
      <c r="D208" s="5">
        <v>8.5</v>
      </c>
      <c r="E208" s="5">
        <f t="shared" si="8"/>
        <v>6.7666666666666666</v>
      </c>
      <c r="F208" s="5">
        <f>AVERAGE((Table1[[#This Row],[thermo]]*$K$6),(Table1[[#This Row],[1022]]*$L$6),( Table1[[#This Row],[1020]]*$M$6))</f>
        <v>3.5027167640459917</v>
      </c>
      <c r="G208" s="5">
        <v>7</v>
      </c>
      <c r="H208" s="6">
        <v>7.504486</v>
      </c>
    </row>
    <row r="209" spans="1:8" x14ac:dyDescent="0.3">
      <c r="A209" s="2">
        <v>45512.125</v>
      </c>
      <c r="B209" s="5">
        <v>-1.5</v>
      </c>
      <c r="C209" s="5">
        <v>6</v>
      </c>
      <c r="D209" s="5">
        <v>8.6999999999999993</v>
      </c>
      <c r="E209" s="5">
        <f t="shared" si="8"/>
        <v>4.3999999999999995</v>
      </c>
      <c r="F209" s="5">
        <f>AVERAGE((Table1[[#This Row],[thermo]]*$K$6),(Table1[[#This Row],[1022]]*$L$6),( Table1[[#This Row],[1020]]*$M$6))</f>
        <v>1.7017529872185027</v>
      </c>
      <c r="G209" s="5">
        <v>7.1</v>
      </c>
      <c r="H209" s="6">
        <v>7.6533319999999998</v>
      </c>
    </row>
    <row r="210" spans="1:8" x14ac:dyDescent="0.3">
      <c r="A210" s="2">
        <v>45512.166666666701</v>
      </c>
      <c r="B210" s="5">
        <v>6.1</v>
      </c>
      <c r="C210" s="5">
        <v>7.1</v>
      </c>
      <c r="D210" s="5">
        <v>7.2</v>
      </c>
      <c r="E210" s="5">
        <f t="shared" si="8"/>
        <v>6.8</v>
      </c>
      <c r="F210" s="5">
        <f>AVERAGE((Table1[[#This Row],[thermo]]*$K$6),(Table1[[#This Row],[1022]]*$L$6),( Table1[[#This Row],[1020]]*$M$6))</f>
        <v>3.4710001872487983</v>
      </c>
      <c r="G210" s="5">
        <v>8.3000000000000007</v>
      </c>
      <c r="H210" s="6">
        <v>8.5440140000000007</v>
      </c>
    </row>
    <row r="211" spans="1:8" x14ac:dyDescent="0.3">
      <c r="A211" s="2">
        <v>45512.208333333299</v>
      </c>
      <c r="B211" s="5">
        <v>8.1</v>
      </c>
      <c r="C211" s="5">
        <v>5.6</v>
      </c>
      <c r="D211" s="5">
        <v>9.6</v>
      </c>
      <c r="E211" s="5">
        <f t="shared" si="8"/>
        <v>7.7666666666666657</v>
      </c>
      <c r="F211" s="5">
        <f>AVERAGE((Table1[[#This Row],[thermo]]*$K$6),(Table1[[#This Row],[1022]]*$L$6),( Table1[[#This Row],[1020]]*$M$6))</f>
        <v>4.2255057281158379</v>
      </c>
      <c r="G211" s="5">
        <v>9</v>
      </c>
      <c r="H211" s="6">
        <v>9.5072510000000001</v>
      </c>
    </row>
    <row r="212" spans="1:8" x14ac:dyDescent="0.3">
      <c r="A212" s="2">
        <v>45512.25</v>
      </c>
      <c r="B212" s="5">
        <v>10</v>
      </c>
      <c r="C212" s="5">
        <v>8.9</v>
      </c>
      <c r="D212" s="5">
        <v>9.6</v>
      </c>
      <c r="E212" s="5">
        <f t="shared" si="8"/>
        <v>9.5</v>
      </c>
      <c r="F212" s="5">
        <f>AVERAGE((Table1[[#This Row],[thermo]]*$K$6),(Table1[[#This Row],[1022]]*$L$6),( Table1[[#This Row],[1020]]*$M$6))</f>
        <v>5.0393867557015204</v>
      </c>
      <c r="G212" s="5">
        <v>9.1999999999999993</v>
      </c>
      <c r="H212" s="6">
        <v>9.0041659999999997</v>
      </c>
    </row>
    <row r="213" spans="1:8" x14ac:dyDescent="0.3">
      <c r="A213" s="2">
        <v>45512.291666666701</v>
      </c>
      <c r="B213" s="5">
        <v>8.8000000000000007</v>
      </c>
      <c r="C213" s="5">
        <v>5.8</v>
      </c>
      <c r="D213" s="5">
        <v>7</v>
      </c>
      <c r="E213" s="5">
        <f t="shared" si="8"/>
        <v>7.2</v>
      </c>
      <c r="F213" s="5">
        <f>AVERAGE((Table1[[#This Row],[thermo]]*$K$6),(Table1[[#This Row],[1022]]*$L$6),( Table1[[#This Row],[1020]]*$M$6))</f>
        <v>3.9833517581014437</v>
      </c>
      <c r="G213" s="5">
        <v>9.6999999999999993</v>
      </c>
      <c r="H213" s="6">
        <v>8.9465590000000006</v>
      </c>
    </row>
    <row r="214" spans="1:8" x14ac:dyDescent="0.3">
      <c r="A214" s="2">
        <v>45512.333333333299</v>
      </c>
      <c r="B214" s="5">
        <v>-2.6</v>
      </c>
      <c r="C214" s="5">
        <v>8.6</v>
      </c>
      <c r="D214" s="5">
        <v>8.5</v>
      </c>
      <c r="E214" s="5">
        <f t="shared" si="8"/>
        <v>4.833333333333333</v>
      </c>
      <c r="F214" s="5">
        <f>AVERAGE((Table1[[#This Row],[thermo]]*$K$6),(Table1[[#This Row],[1022]]*$L$6),( Table1[[#This Row],[1020]]*$M$6))</f>
        <v>1.6565738265182184</v>
      </c>
      <c r="G214" s="5">
        <v>8</v>
      </c>
      <c r="H214" s="6">
        <v>8.6785907000000009</v>
      </c>
    </row>
    <row r="215" spans="1:8" x14ac:dyDescent="0.3">
      <c r="A215" s="2">
        <v>45512.375</v>
      </c>
      <c r="B215" s="5">
        <v>6.8</v>
      </c>
      <c r="C215" s="5">
        <v>4.5</v>
      </c>
      <c r="D215" s="5">
        <v>13.1</v>
      </c>
      <c r="E215" s="5">
        <f t="shared" si="8"/>
        <v>8.1333333333333329</v>
      </c>
      <c r="F215" s="5">
        <f>AVERAGE((Table1[[#This Row],[thermo]]*$K$6),(Table1[[#This Row],[1022]]*$L$6),( Table1[[#This Row],[1020]]*$M$6))</f>
        <v>4.3769066014903499</v>
      </c>
      <c r="G215" s="5">
        <v>8.6999999999999993</v>
      </c>
      <c r="H215" s="6">
        <v>7.8413170000000001</v>
      </c>
    </row>
    <row r="216" spans="1:8" x14ac:dyDescent="0.3">
      <c r="A216" s="2">
        <v>45512.416666666701</v>
      </c>
      <c r="B216" s="5">
        <v>3.5</v>
      </c>
      <c r="C216" s="5">
        <v>7.6</v>
      </c>
      <c r="D216" s="5">
        <v>8.6999999999999993</v>
      </c>
      <c r="E216" s="5">
        <f t="shared" si="8"/>
        <v>6.5999999999999988</v>
      </c>
      <c r="F216" s="5">
        <f>AVERAGE((Table1[[#This Row],[thermo]]*$K$6),(Table1[[#This Row],[1022]]*$L$6),( Table1[[#This Row],[1020]]*$M$6))</f>
        <v>3.1214743071355038</v>
      </c>
      <c r="G216" s="5">
        <v>10.9</v>
      </c>
      <c r="H216" s="6">
        <v>8.0940840000000005</v>
      </c>
    </row>
    <row r="217" spans="1:8" x14ac:dyDescent="0.3">
      <c r="A217" s="2">
        <v>45512.458333333299</v>
      </c>
      <c r="B217" s="5">
        <v>7.2</v>
      </c>
      <c r="C217" s="5">
        <v>10.1</v>
      </c>
      <c r="D217" s="5">
        <v>11.1</v>
      </c>
      <c r="E217" s="5">
        <f t="shared" si="8"/>
        <v>9.4666666666666668</v>
      </c>
      <c r="F217" s="5">
        <f>AVERAGE((Table1[[#This Row],[thermo]]*$K$6),(Table1[[#This Row],[1022]]*$L$6),( Table1[[#This Row],[1020]]*$M$6))</f>
        <v>4.7109440924338779</v>
      </c>
      <c r="G217" s="5">
        <v>11.8</v>
      </c>
      <c r="H217" s="6">
        <v>8.8351290000000002</v>
      </c>
    </row>
    <row r="218" spans="1:8" x14ac:dyDescent="0.3">
      <c r="A218" s="2">
        <v>45512.5</v>
      </c>
      <c r="B218" s="5">
        <v>10</v>
      </c>
      <c r="C218" s="5">
        <v>5.8</v>
      </c>
      <c r="D218" s="5">
        <v>7</v>
      </c>
      <c r="E218" s="5">
        <f t="shared" si="8"/>
        <v>7.6000000000000005</v>
      </c>
      <c r="F218" s="5">
        <f>AVERAGE((Table1[[#This Row],[thermo]]*$K$6),(Table1[[#This Row],[1022]]*$L$6),( Table1[[#This Row],[1020]]*$M$6))</f>
        <v>4.2849449864749065</v>
      </c>
      <c r="G218" s="5">
        <v>10.7</v>
      </c>
      <c r="H218" s="6">
        <v>8.2258279999999999</v>
      </c>
    </row>
    <row r="219" spans="1:8" x14ac:dyDescent="0.3">
      <c r="A219" s="2">
        <v>45512.541666666701</v>
      </c>
      <c r="B219" s="5">
        <v>11.5</v>
      </c>
      <c r="C219" s="5">
        <v>10.3</v>
      </c>
      <c r="D219" s="5">
        <v>5.3</v>
      </c>
      <c r="E219" s="5">
        <f t="shared" si="8"/>
        <v>9.0333333333333332</v>
      </c>
      <c r="F219" s="5">
        <f>AVERAGE((Table1[[#This Row],[thermo]]*$K$6),(Table1[[#This Row],[1022]]*$L$6),( Table1[[#This Row],[1020]]*$M$6))</f>
        <v>4.8339160084292727</v>
      </c>
      <c r="G219" s="5">
        <v>8.6</v>
      </c>
      <c r="H219" s="6">
        <v>7.4854810000000001</v>
      </c>
    </row>
    <row r="220" spans="1:8" x14ac:dyDescent="0.3">
      <c r="A220" s="2">
        <v>45512.583333333299</v>
      </c>
      <c r="B220" s="5">
        <v>5.2</v>
      </c>
      <c r="C220" s="5">
        <v>7.7</v>
      </c>
      <c r="D220" s="5">
        <v>5.8</v>
      </c>
      <c r="E220" s="5">
        <f t="shared" si="8"/>
        <v>6.2333333333333334</v>
      </c>
      <c r="F220" s="5">
        <f>AVERAGE((Table1[[#This Row],[thermo]]*$K$6),(Table1[[#This Row],[1022]]*$L$6),( Table1[[#This Row],[1020]]*$M$6))</f>
        <v>3.0698628044931531</v>
      </c>
      <c r="G220" s="5">
        <v>10.199999999999999</v>
      </c>
      <c r="H220" s="6">
        <v>8.4442190000000004</v>
      </c>
    </row>
    <row r="221" spans="1:8" x14ac:dyDescent="0.3">
      <c r="A221" s="2">
        <v>45512.625</v>
      </c>
      <c r="B221" s="5">
        <v>7.8</v>
      </c>
      <c r="C221" s="5">
        <v>6.7</v>
      </c>
      <c r="D221" s="5">
        <v>6.3</v>
      </c>
      <c r="E221" s="5">
        <f t="shared" si="8"/>
        <v>6.9333333333333336</v>
      </c>
      <c r="F221" s="5">
        <f>AVERAGE((Table1[[#This Row],[thermo]]*$K$6),(Table1[[#This Row],[1022]]*$L$6),( Table1[[#This Row],[1020]]*$M$6))</f>
        <v>3.7057089126877885</v>
      </c>
      <c r="G221" s="5">
        <v>11.5</v>
      </c>
      <c r="H221" s="6">
        <v>10.33479</v>
      </c>
    </row>
    <row r="222" spans="1:8" x14ac:dyDescent="0.3">
      <c r="A222" s="2">
        <v>45512.666666666701</v>
      </c>
      <c r="B222" s="5">
        <v>13.7</v>
      </c>
      <c r="C222" s="5">
        <v>8.9</v>
      </c>
      <c r="D222" s="5">
        <v>7</v>
      </c>
      <c r="E222" s="5">
        <f t="shared" si="8"/>
        <v>9.8666666666666671</v>
      </c>
      <c r="F222" s="5">
        <f>AVERAGE((Table1[[#This Row],[thermo]]*$K$6),(Table1[[#This Row],[1022]]*$L$6),( Table1[[#This Row],[1020]]*$M$6))</f>
        <v>5.5308304980756695</v>
      </c>
      <c r="G222" s="5">
        <v>13.4</v>
      </c>
      <c r="H222" s="6">
        <v>11.410311</v>
      </c>
    </row>
    <row r="223" spans="1:8" x14ac:dyDescent="0.3">
      <c r="A223" s="2">
        <v>45512.708333333299</v>
      </c>
      <c r="B223" s="5">
        <v>16</v>
      </c>
      <c r="C223" s="5">
        <v>11.2</v>
      </c>
      <c r="D223" s="5">
        <v>0</v>
      </c>
      <c r="E223" s="5">
        <f t="shared" si="8"/>
        <v>9.0666666666666664</v>
      </c>
      <c r="F223" s="5">
        <f>AVERAGE((Table1[[#This Row],[thermo]]*$K$6),(Table1[[#This Row],[1022]]*$L$6),( Table1[[#This Row],[1020]]*$M$6))</f>
        <v>5.1628231235058379</v>
      </c>
      <c r="G223" s="5">
        <v>16.399999999999999</v>
      </c>
      <c r="H223" s="6">
        <v>12.845623</v>
      </c>
    </row>
    <row r="224" spans="1:8" x14ac:dyDescent="0.3">
      <c r="A224" s="2">
        <v>45512.75</v>
      </c>
      <c r="B224" s="5">
        <v>19.5</v>
      </c>
      <c r="C224" s="5">
        <v>12.5</v>
      </c>
      <c r="D224" s="5">
        <v>17</v>
      </c>
      <c r="E224" s="5">
        <f t="shared" si="8"/>
        <v>16.333333333333332</v>
      </c>
      <c r="F224" s="5">
        <f>AVERAGE((Table1[[#This Row],[thermo]]*$K$6),(Table1[[#This Row],[1022]]*$L$6),( Table1[[#This Row],[1020]]*$M$6))</f>
        <v>9.0418856779133989</v>
      </c>
      <c r="G224" s="5">
        <v>20.2</v>
      </c>
      <c r="H224" s="6">
        <v>15.565607</v>
      </c>
    </row>
    <row r="225" spans="1:8" x14ac:dyDescent="0.3">
      <c r="A225" s="2">
        <v>45512.791666666701</v>
      </c>
      <c r="B225" s="5">
        <v>16.899999999999999</v>
      </c>
      <c r="C225" s="5">
        <v>12.1</v>
      </c>
      <c r="D225" s="5">
        <v>11.9</v>
      </c>
      <c r="E225" s="5">
        <f t="shared" si="8"/>
        <v>13.633333333333333</v>
      </c>
      <c r="F225" s="5">
        <f>AVERAGE((Table1[[#This Row],[thermo]]*$K$6),(Table1[[#This Row],[1022]]*$L$6),( Table1[[#This Row],[1020]]*$M$6))</f>
        <v>7.4875897236814843</v>
      </c>
      <c r="G225" s="5">
        <v>22.2</v>
      </c>
      <c r="H225" s="6">
        <v>17.576321</v>
      </c>
    </row>
    <row r="226" spans="1:8" x14ac:dyDescent="0.3">
      <c r="A226" s="2">
        <v>45512.833333333299</v>
      </c>
      <c r="B226" s="5">
        <v>19.600000000000001</v>
      </c>
      <c r="C226" s="5">
        <v>13.4</v>
      </c>
      <c r="D226" s="5">
        <v>17.3</v>
      </c>
      <c r="E226" s="5">
        <f t="shared" si="8"/>
        <v>16.766666666666666</v>
      </c>
      <c r="F226" s="5">
        <f>AVERAGE((Table1[[#This Row],[thermo]]*$K$6),(Table1[[#This Row],[1022]]*$L$6),( Table1[[#This Row],[1020]]*$M$6))</f>
        <v>9.2093451040641483</v>
      </c>
      <c r="G226" s="5">
        <v>22</v>
      </c>
      <c r="H226" s="6">
        <v>18.797578000000001</v>
      </c>
    </row>
    <row r="227" spans="1:8" x14ac:dyDescent="0.3">
      <c r="A227" s="2">
        <v>45512.875</v>
      </c>
      <c r="B227" s="5">
        <v>17.8</v>
      </c>
      <c r="C227" s="5">
        <v>14.7</v>
      </c>
      <c r="D227" s="5">
        <v>17.5</v>
      </c>
      <c r="E227" s="5">
        <f t="shared" si="8"/>
        <v>16.666666666666668</v>
      </c>
      <c r="F227" s="5">
        <f>AVERAGE((Table1[[#This Row],[thermo]]*$K$6),(Table1[[#This Row],[1022]]*$L$6),( Table1[[#This Row],[1020]]*$M$6))</f>
        <v>8.9231884544915996</v>
      </c>
      <c r="G227" s="5">
        <v>21.2</v>
      </c>
      <c r="H227" s="6">
        <v>18.752867999999999</v>
      </c>
    </row>
    <row r="228" spans="1:8" x14ac:dyDescent="0.3">
      <c r="A228" s="2">
        <v>45512.916666666701</v>
      </c>
      <c r="B228" s="5">
        <v>26.2</v>
      </c>
      <c r="C228" s="5">
        <v>15</v>
      </c>
      <c r="D228" s="5">
        <v>14.3</v>
      </c>
      <c r="E228" s="5">
        <f t="shared" si="8"/>
        <v>18.5</v>
      </c>
      <c r="F228" s="5">
        <f>AVERAGE((Table1[[#This Row],[thermo]]*$K$6),(Table1[[#This Row],[1022]]*$L$6),( Table1[[#This Row],[1020]]*$M$6))</f>
        <v>10.525265291812913</v>
      </c>
      <c r="G228" s="5">
        <v>19.899999999999999</v>
      </c>
      <c r="H228" s="6">
        <v>18.977530999999999</v>
      </c>
    </row>
    <row r="229" spans="1:8" x14ac:dyDescent="0.3">
      <c r="A229" s="2">
        <v>45512.958333333299</v>
      </c>
      <c r="B229" s="5">
        <v>13.8</v>
      </c>
      <c r="C229" s="5">
        <v>15.8</v>
      </c>
      <c r="D229" s="5">
        <v>10.6</v>
      </c>
      <c r="E229" s="5">
        <f t="shared" si="8"/>
        <v>13.4</v>
      </c>
      <c r="F229" s="5">
        <f>AVERAGE((Table1[[#This Row],[thermo]]*$K$6),(Table1[[#This Row],[1022]]*$L$6),( Table1[[#This Row],[1020]]*$M$6))</f>
        <v>6.8663686609126158</v>
      </c>
      <c r="G229" s="5">
        <v>18.5</v>
      </c>
      <c r="H229" s="6">
        <v>18.928553000000001</v>
      </c>
    </row>
    <row r="230" spans="1:8" x14ac:dyDescent="0.3">
      <c r="A230" s="2">
        <v>45513</v>
      </c>
      <c r="B230" s="5">
        <v>4.7</v>
      </c>
      <c r="C230" s="5">
        <v>12.4</v>
      </c>
      <c r="D230" s="5">
        <v>11.1</v>
      </c>
      <c r="E230" s="5">
        <f t="shared" si="8"/>
        <v>9.4</v>
      </c>
      <c r="F230" s="5">
        <f>AVERAGE((Table1[[#This Row],[thermo]]*$K$6),(Table1[[#This Row],[1022]]*$L$6),( Table1[[#This Row],[1020]]*$M$6))</f>
        <v>4.3170564899246289</v>
      </c>
      <c r="G230" s="5">
        <v>17.399999999999999</v>
      </c>
      <c r="H230" s="6">
        <v>19.171261000000001</v>
      </c>
    </row>
    <row r="231" spans="1:8" x14ac:dyDescent="0.3">
      <c r="A231" s="2">
        <v>45513.041666666701</v>
      </c>
      <c r="B231" s="5">
        <v>6</v>
      </c>
      <c r="C231" s="5">
        <v>14.5</v>
      </c>
      <c r="D231" s="5">
        <v>17.2</v>
      </c>
      <c r="E231" s="5">
        <f t="shared" si="8"/>
        <v>12.566666666666668</v>
      </c>
      <c r="F231" s="5">
        <f>AVERAGE((Table1[[#This Row],[thermo]]*$K$6),(Table1[[#This Row],[1022]]*$L$6),( Table1[[#This Row],[1020]]*$M$6))</f>
        <v>5.88654380660748</v>
      </c>
      <c r="G231" s="5">
        <v>17.2</v>
      </c>
      <c r="H231" s="6">
        <v>19.978399</v>
      </c>
    </row>
    <row r="232" spans="1:8" x14ac:dyDescent="0.3">
      <c r="A232" s="2">
        <v>45513.083333333299</v>
      </c>
      <c r="B232" s="5">
        <v>21.8</v>
      </c>
      <c r="C232" s="5">
        <v>13.6</v>
      </c>
      <c r="D232" s="5">
        <v>17.3</v>
      </c>
      <c r="E232" s="5">
        <f t="shared" si="8"/>
        <v>17.566666666666666</v>
      </c>
      <c r="F232" s="5">
        <f>AVERAGE((Table1[[#This Row],[thermo]]*$K$6),(Table1[[#This Row],[1022]]*$L$6),( Table1[[#This Row],[1020]]*$M$6))</f>
        <v>9.7826513812939435</v>
      </c>
      <c r="G232" s="5">
        <v>16.600000000000001</v>
      </c>
      <c r="H232" s="6">
        <v>19.672787</v>
      </c>
    </row>
    <row r="233" spans="1:8" x14ac:dyDescent="0.3">
      <c r="A233" s="2">
        <v>45513.125</v>
      </c>
      <c r="B233" s="5">
        <v>25.5</v>
      </c>
      <c r="C233" s="5">
        <v>16.2</v>
      </c>
      <c r="D233" s="5">
        <v>9</v>
      </c>
      <c r="E233" s="5">
        <f t="shared" si="8"/>
        <v>16.900000000000002</v>
      </c>
      <c r="F233" s="5">
        <f>AVERAGE((Table1[[#This Row],[thermo]]*$K$6),(Table1[[#This Row],[1022]]*$L$6),( Table1[[#This Row],[1020]]*$M$6))</f>
        <v>9.5778464550888085</v>
      </c>
      <c r="G233" s="5">
        <v>14.9</v>
      </c>
      <c r="H233" s="6">
        <v>19.202452999999998</v>
      </c>
    </row>
    <row r="234" spans="1:8" x14ac:dyDescent="0.3">
      <c r="A234" s="2">
        <v>45513.166666666701</v>
      </c>
      <c r="B234" s="5">
        <v>4.2</v>
      </c>
      <c r="C234" s="5">
        <v>11.9</v>
      </c>
      <c r="D234" s="5">
        <v>21.7</v>
      </c>
      <c r="E234" s="5">
        <f t="shared" si="8"/>
        <v>12.6</v>
      </c>
      <c r="F234" s="5">
        <f>AVERAGE((Table1[[#This Row],[thermo]]*$K$6),(Table1[[#This Row],[1022]]*$L$6),( Table1[[#This Row],[1020]]*$M$6))</f>
        <v>5.9280324579600965</v>
      </c>
      <c r="G234" s="5">
        <v>13.8</v>
      </c>
      <c r="H234" s="6">
        <v>18.686641000000002</v>
      </c>
    </row>
    <row r="235" spans="1:8" x14ac:dyDescent="0.3">
      <c r="A235" s="2">
        <v>45513.208333333299</v>
      </c>
      <c r="B235" s="5">
        <v>25.5</v>
      </c>
      <c r="C235" s="5">
        <v>11.4</v>
      </c>
      <c r="D235" s="5">
        <v>10.6</v>
      </c>
      <c r="E235" s="5">
        <f t="shared" si="8"/>
        <v>15.833333333333334</v>
      </c>
      <c r="F235" s="5">
        <f>AVERAGE((Table1[[#This Row],[thermo]]*$K$6),(Table1[[#This Row],[1022]]*$L$6),( Table1[[#This Row],[1020]]*$M$6))</f>
        <v>9.3584247495613955</v>
      </c>
      <c r="G235" s="5">
        <v>12.4</v>
      </c>
      <c r="H235" s="6">
        <v>18.216767000000001</v>
      </c>
    </row>
    <row r="236" spans="1:8" x14ac:dyDescent="0.3">
      <c r="A236" s="2">
        <v>45513.25</v>
      </c>
      <c r="B236" s="5">
        <v>1.4</v>
      </c>
      <c r="C236" s="5">
        <v>13</v>
      </c>
      <c r="D236" s="5">
        <v>17.2</v>
      </c>
      <c r="E236" s="5">
        <f t="shared" si="8"/>
        <v>10.533333333333333</v>
      </c>
      <c r="F236" s="5">
        <f>AVERAGE((Table1[[#This Row],[thermo]]*$K$6),(Table1[[#This Row],[1022]]*$L$6),( Table1[[#This Row],[1020]]*$M$6))</f>
        <v>4.5775462420875241</v>
      </c>
      <c r="G236" s="5">
        <v>14.1</v>
      </c>
      <c r="H236" s="6">
        <v>18.432994000000001</v>
      </c>
    </row>
    <row r="237" spans="1:8" x14ac:dyDescent="0.3">
      <c r="A237" s="2">
        <v>45513.291666666701</v>
      </c>
      <c r="B237" s="5">
        <v>-14.4</v>
      </c>
      <c r="C237" s="5">
        <v>18.899999999999999</v>
      </c>
      <c r="D237" s="5">
        <v>19.2</v>
      </c>
      <c r="E237" s="5">
        <f t="shared" si="8"/>
        <v>7.8999999999999986</v>
      </c>
      <c r="F237" s="5">
        <f>AVERAGE((Table1[[#This Row],[thermo]]*$K$6),(Table1[[#This Row],[1022]]*$L$6),( Table1[[#This Row],[1020]]*$M$6))</f>
        <v>1.5452204366952162</v>
      </c>
      <c r="G237" s="5">
        <v>18.3</v>
      </c>
      <c r="H237" s="6">
        <v>19.952655</v>
      </c>
    </row>
    <row r="238" spans="1:8" x14ac:dyDescent="0.3">
      <c r="A238" s="2">
        <v>45513.333333333299</v>
      </c>
      <c r="B238" s="5">
        <v>5.4</v>
      </c>
      <c r="C238" s="5">
        <v>19</v>
      </c>
      <c r="D238" s="5">
        <v>18.2</v>
      </c>
      <c r="E238" s="5">
        <f t="shared" si="8"/>
        <v>14.199999999999998</v>
      </c>
      <c r="F238" s="5">
        <f>AVERAGE((Table1[[#This Row],[thermo]]*$K$6),(Table1[[#This Row],[1022]]*$L$6),( Table1[[#This Row],[1020]]*$M$6))</f>
        <v>6.3630595719078542</v>
      </c>
      <c r="G238" s="5">
        <v>21.8</v>
      </c>
      <c r="H238" s="6">
        <v>20.736953</v>
      </c>
    </row>
    <row r="239" spans="1:8" x14ac:dyDescent="0.3">
      <c r="A239" s="2">
        <v>45513.375</v>
      </c>
      <c r="B239" s="5">
        <v>16.5</v>
      </c>
      <c r="C239" s="5">
        <v>11.4</v>
      </c>
      <c r="D239" s="5">
        <v>19.5</v>
      </c>
      <c r="E239" s="5">
        <f t="shared" si="8"/>
        <v>15.799999999999999</v>
      </c>
      <c r="F239" s="5">
        <f>AVERAGE((Table1[[#This Row],[thermo]]*$K$6),(Table1[[#This Row],[1022]]*$L$6),( Table1[[#This Row],[1020]]*$M$6))</f>
        <v>8.5973876655367736</v>
      </c>
      <c r="G239" s="5">
        <v>20.6</v>
      </c>
      <c r="H239" s="6">
        <v>21.064624999999999</v>
      </c>
    </row>
    <row r="240" spans="1:8" x14ac:dyDescent="0.3">
      <c r="A240" s="2">
        <v>45513.416666666701</v>
      </c>
      <c r="B240" s="5">
        <v>13.2</v>
      </c>
      <c r="C240" s="5">
        <v>15.6</v>
      </c>
      <c r="D240" s="5">
        <v>13.8</v>
      </c>
      <c r="E240" s="5">
        <f t="shared" si="8"/>
        <v>14.199999999999998</v>
      </c>
      <c r="F240" s="5">
        <f>AVERAGE((Table1[[#This Row],[thermo]]*$K$6),(Table1[[#This Row],[1022]]*$L$6),( Table1[[#This Row],[1020]]*$M$6))</f>
        <v>7.2348404872913692</v>
      </c>
      <c r="G240" s="5">
        <v>20.399999999999999</v>
      </c>
      <c r="H240" s="6">
        <v>20.218751999999999</v>
      </c>
    </row>
    <row r="241" spans="1:8" x14ac:dyDescent="0.3">
      <c r="A241" s="2">
        <v>45513.458333333299</v>
      </c>
      <c r="B241" s="5">
        <v>13.3</v>
      </c>
      <c r="C241" s="5">
        <v>17.7</v>
      </c>
      <c r="D241" s="5">
        <v>15</v>
      </c>
      <c r="E241" s="5">
        <f t="shared" si="8"/>
        <v>15.333333333333334</v>
      </c>
      <c r="F241" s="5">
        <f>AVERAGE((Table1[[#This Row],[thermo]]*$K$6),(Table1[[#This Row],[1022]]*$L$6),( Table1[[#This Row],[1020]]*$M$6))</f>
        <v>7.6763896957126532</v>
      </c>
      <c r="G241" s="5">
        <v>20.6</v>
      </c>
      <c r="H241" s="6">
        <v>19.529658000000001</v>
      </c>
    </row>
    <row r="242" spans="1:8" x14ac:dyDescent="0.3">
      <c r="A242" s="2">
        <v>45513.5</v>
      </c>
      <c r="B242" s="5">
        <v>14.8</v>
      </c>
      <c r="C242" s="5">
        <v>16</v>
      </c>
      <c r="D242" s="5">
        <v>12.8</v>
      </c>
      <c r="E242" s="5">
        <f t="shared" si="8"/>
        <v>14.533333333333333</v>
      </c>
      <c r="F242" s="5">
        <f>AVERAGE((Table1[[#This Row],[thermo]]*$K$6),(Table1[[#This Row],[1022]]*$L$6),( Table1[[#This Row],[1020]]*$M$6))</f>
        <v>7.5090936966574837</v>
      </c>
      <c r="G242" s="5">
        <v>17.100000000000001</v>
      </c>
      <c r="H242" s="6">
        <v>17.878392999999999</v>
      </c>
    </row>
    <row r="243" spans="1:8" x14ac:dyDescent="0.3">
      <c r="A243" s="2">
        <v>45513.541666666701</v>
      </c>
      <c r="B243" s="5">
        <v>13.3</v>
      </c>
      <c r="C243" s="5">
        <v>9.9</v>
      </c>
      <c r="D243" s="5">
        <v>12.1</v>
      </c>
      <c r="E243" s="5">
        <f t="shared" si="8"/>
        <v>11.766666666666667</v>
      </c>
      <c r="F243" s="5">
        <f>AVERAGE((Table1[[#This Row],[thermo]]*$K$6),(Table1[[#This Row],[1022]]*$L$6),( Table1[[#This Row],[1020]]*$M$6))</f>
        <v>6.3922994570092655</v>
      </c>
      <c r="G243" s="5">
        <v>16.399999999999999</v>
      </c>
      <c r="H243" s="6">
        <v>16.446297999999999</v>
      </c>
    </row>
    <row r="244" spans="1:8" x14ac:dyDescent="0.3">
      <c r="A244" s="2">
        <v>45513.583333333299</v>
      </c>
      <c r="B244" s="5">
        <v>12.3</v>
      </c>
      <c r="C244" s="5">
        <v>15.5</v>
      </c>
      <c r="D244" s="5">
        <v>9.9</v>
      </c>
      <c r="E244" s="5">
        <f t="shared" si="8"/>
        <v>12.566666666666668</v>
      </c>
      <c r="F244" s="5">
        <f>AVERAGE((Table1[[#This Row],[thermo]]*$K$6),(Table1[[#This Row],[1022]]*$L$6),( Table1[[#This Row],[1020]]*$M$6))</f>
        <v>6.3407498190726725</v>
      </c>
      <c r="G244" s="5">
        <v>16.600000000000001</v>
      </c>
      <c r="H244" s="6">
        <v>16.459007</v>
      </c>
    </row>
    <row r="245" spans="1:8" x14ac:dyDescent="0.3">
      <c r="A245" s="2">
        <v>45513.625</v>
      </c>
      <c r="B245" s="5">
        <v>16.899999999999999</v>
      </c>
      <c r="C245" s="5">
        <v>7.3</v>
      </c>
      <c r="D245" s="5">
        <v>10.1</v>
      </c>
      <c r="E245" s="5">
        <f t="shared" si="8"/>
        <v>11.433333333333332</v>
      </c>
      <c r="F245" s="5">
        <f>AVERAGE((Table1[[#This Row],[thermo]]*$K$6),(Table1[[#This Row],[1022]]*$L$6),( Table1[[#This Row],[1020]]*$M$6))</f>
        <v>6.6947858565990606</v>
      </c>
      <c r="G245" s="5">
        <v>18.8</v>
      </c>
      <c r="H245" s="6">
        <v>16.592238999999999</v>
      </c>
    </row>
    <row r="246" spans="1:8" x14ac:dyDescent="0.3">
      <c r="A246" s="2">
        <v>45513.666666666701</v>
      </c>
      <c r="B246" s="5">
        <v>15.5</v>
      </c>
      <c r="C246" s="5">
        <v>11.8</v>
      </c>
      <c r="D246" s="5">
        <v>14.3</v>
      </c>
      <c r="E246" s="5">
        <f t="shared" si="8"/>
        <v>13.866666666666667</v>
      </c>
      <c r="F246" s="5">
        <f>AVERAGE((Table1[[#This Row],[thermo]]*$K$6),(Table1[[#This Row],[1022]]*$L$6),( Table1[[#This Row],[1020]]*$M$6))</f>
        <v>7.5098932687610578</v>
      </c>
      <c r="G246" s="5">
        <v>18.5</v>
      </c>
      <c r="H246" s="6">
        <v>16.552647</v>
      </c>
    </row>
    <row r="247" spans="1:8" x14ac:dyDescent="0.3">
      <c r="A247" s="2">
        <v>45513.708333333299</v>
      </c>
      <c r="B247" s="5">
        <v>16.600000000000001</v>
      </c>
      <c r="C247" s="5">
        <v>7.6</v>
      </c>
      <c r="D247" s="5">
        <v>11.6</v>
      </c>
      <c r="E247" s="5">
        <f t="shared" si="8"/>
        <v>11.933333333333335</v>
      </c>
      <c r="F247" s="5">
        <f>AVERAGE((Table1[[#This Row],[thermo]]*$K$6),(Table1[[#This Row],[1022]]*$L$6),( Table1[[#This Row],[1020]]*$M$6))</f>
        <v>6.9029283056564568</v>
      </c>
      <c r="G247" s="5">
        <v>21.7</v>
      </c>
      <c r="H247" s="6">
        <v>15.617012000000001</v>
      </c>
    </row>
    <row r="248" spans="1:8" x14ac:dyDescent="0.3">
      <c r="A248" s="2">
        <v>45513.75</v>
      </c>
      <c r="B248" s="5">
        <v>20</v>
      </c>
      <c r="C248" s="5">
        <v>14.7</v>
      </c>
      <c r="D248" s="5">
        <v>11.9</v>
      </c>
      <c r="E248" s="5">
        <f t="shared" si="8"/>
        <v>15.533333333333333</v>
      </c>
      <c r="F248" s="5">
        <f>AVERAGE((Table1[[#This Row],[thermo]]*$K$6),(Table1[[#This Row],[1022]]*$L$6),( Table1[[#This Row],[1020]]*$M$6))</f>
        <v>8.5317152247327339</v>
      </c>
      <c r="G248" s="5">
        <v>21.5</v>
      </c>
      <c r="H248" s="6">
        <v>16.302586000000002</v>
      </c>
    </row>
    <row r="249" spans="1:8" x14ac:dyDescent="0.3">
      <c r="A249" s="2">
        <v>45513.791666666701</v>
      </c>
      <c r="B249" s="5">
        <v>19.5</v>
      </c>
      <c r="C249" s="5">
        <v>11.8</v>
      </c>
      <c r="D249" s="5">
        <v>13.8</v>
      </c>
      <c r="E249" s="5">
        <f t="shared" si="8"/>
        <v>15.033333333333333</v>
      </c>
      <c r="F249" s="5">
        <f>AVERAGE((Table1[[#This Row],[thermo]]*$K$6),(Table1[[#This Row],[1022]]*$L$6),( Table1[[#This Row],[1020]]*$M$6))</f>
        <v>8.4308831238949047</v>
      </c>
      <c r="G249" s="5">
        <v>21.5</v>
      </c>
      <c r="H249" s="6">
        <v>17.517196999999999</v>
      </c>
    </row>
    <row r="250" spans="1:8" x14ac:dyDescent="0.3">
      <c r="A250" s="2">
        <v>45513.833333333299</v>
      </c>
      <c r="B250" s="5">
        <v>21.5</v>
      </c>
      <c r="C250" s="5">
        <v>11.6</v>
      </c>
      <c r="D250" s="5">
        <v>11.1</v>
      </c>
      <c r="E250" s="5">
        <f t="shared" si="8"/>
        <v>14.733333333333334</v>
      </c>
      <c r="F250" s="5">
        <f>AVERAGE((Table1[[#This Row],[thermo]]*$K$6),(Table1[[#This Row],[1022]]*$L$6),( Table1[[#This Row],[1020]]*$M$6))</f>
        <v>8.4578202529726614</v>
      </c>
      <c r="G250" s="5">
        <v>21.4</v>
      </c>
      <c r="H250" s="6">
        <v>18.793209000000001</v>
      </c>
    </row>
    <row r="251" spans="1:8" x14ac:dyDescent="0.3">
      <c r="A251" s="2">
        <v>45513.875</v>
      </c>
      <c r="B251" s="5">
        <v>17.399999999999999</v>
      </c>
      <c r="C251" s="5">
        <v>12.8</v>
      </c>
      <c r="D251" s="5">
        <v>15.3</v>
      </c>
      <c r="E251" s="5">
        <f t="shared" si="8"/>
        <v>15.166666666666666</v>
      </c>
      <c r="F251" s="5">
        <f>AVERAGE((Table1[[#This Row],[thermo]]*$K$6),(Table1[[#This Row],[1022]]*$L$6),( Table1[[#This Row],[1020]]*$M$6))</f>
        <v>8.2579844853000015</v>
      </c>
      <c r="G251" s="5">
        <v>22.1</v>
      </c>
      <c r="H251" s="6">
        <v>19.100740999999999</v>
      </c>
    </row>
    <row r="252" spans="1:8" x14ac:dyDescent="0.3">
      <c r="A252" s="2">
        <v>45513.916666666701</v>
      </c>
      <c r="B252" s="5">
        <v>22</v>
      </c>
      <c r="C252" s="5">
        <v>12.5</v>
      </c>
      <c r="D252" s="5">
        <v>15.5</v>
      </c>
      <c r="E252" s="5">
        <f t="shared" si="8"/>
        <v>16.666666666666668</v>
      </c>
      <c r="F252" s="5">
        <f>AVERAGE((Table1[[#This Row],[thermo]]*$K$6),(Table1[[#This Row],[1022]]*$L$6),( Table1[[#This Row],[1020]]*$M$6))</f>
        <v>9.4172421853583526</v>
      </c>
      <c r="G252" s="5">
        <v>21.4</v>
      </c>
      <c r="H252" s="6">
        <v>19.216745</v>
      </c>
    </row>
    <row r="253" spans="1:8" x14ac:dyDescent="0.3">
      <c r="A253" s="2">
        <v>45513.958333333299</v>
      </c>
      <c r="B253" s="5">
        <v>22.8</v>
      </c>
      <c r="C253" s="5">
        <v>11.3</v>
      </c>
      <c r="D253" s="5">
        <v>15.2</v>
      </c>
      <c r="E253" s="5">
        <f t="shared" si="8"/>
        <v>16.433333333333334</v>
      </c>
      <c r="F253" s="5">
        <f>AVERAGE((Table1[[#This Row],[thermo]]*$K$6),(Table1[[#This Row],[1022]]*$L$6),( Table1[[#This Row],[1020]]*$M$6))</f>
        <v>9.4453996426700328</v>
      </c>
      <c r="G253" s="5">
        <v>21.2</v>
      </c>
      <c r="H253" s="6">
        <v>19.495403</v>
      </c>
    </row>
    <row r="254" spans="1:8" x14ac:dyDescent="0.3">
      <c r="A254" s="2">
        <v>45514</v>
      </c>
      <c r="B254" s="5">
        <v>3.1</v>
      </c>
      <c r="C254" s="5">
        <v>11.7</v>
      </c>
      <c r="D254" s="5">
        <v>12.1</v>
      </c>
      <c r="E254" s="5">
        <f t="shared" si="8"/>
        <v>8.9666666666666668</v>
      </c>
      <c r="F254" s="5">
        <f>AVERAGE((Table1[[#This Row],[thermo]]*$K$6),(Table1[[#This Row],[1022]]*$L$6),( Table1[[#This Row],[1020]]*$M$6))</f>
        <v>4.0122252427408442</v>
      </c>
      <c r="G254" s="5">
        <v>20</v>
      </c>
      <c r="H254" s="6">
        <v>19.170659000000001</v>
      </c>
    </row>
    <row r="255" spans="1:8" x14ac:dyDescent="0.3">
      <c r="A255" s="2">
        <v>45514.041666666701</v>
      </c>
      <c r="B255" s="5">
        <v>13.2</v>
      </c>
      <c r="C255" s="5">
        <v>12.8</v>
      </c>
      <c r="D255" s="5">
        <v>12.8</v>
      </c>
      <c r="E255" s="5">
        <f t="shared" si="8"/>
        <v>12.933333333333332</v>
      </c>
      <c r="F255" s="5">
        <f>AVERAGE((Table1[[#This Row],[thermo]]*$K$6),(Table1[[#This Row],[1022]]*$L$6),( Table1[[#This Row],[1020]]*$M$6))</f>
        <v>6.7808036554377251</v>
      </c>
      <c r="G255" s="5">
        <v>18.8</v>
      </c>
      <c r="H255" s="6">
        <v>18.602972999999999</v>
      </c>
    </row>
    <row r="256" spans="1:8" x14ac:dyDescent="0.3">
      <c r="A256" s="2">
        <v>45514.083333333299</v>
      </c>
      <c r="B256" s="5">
        <v>13</v>
      </c>
      <c r="C256" s="5">
        <v>11.6</v>
      </c>
      <c r="D256" s="5">
        <v>11.6</v>
      </c>
      <c r="E256" s="5">
        <f t="shared" si="8"/>
        <v>12.066666666666668</v>
      </c>
      <c r="F256" s="5">
        <f>AVERAGE((Table1[[#This Row],[thermo]]*$K$6),(Table1[[#This Row],[1022]]*$L$6),( Table1[[#This Row],[1020]]*$M$6))</f>
        <v>6.4058557914383272</v>
      </c>
      <c r="G256" s="5">
        <v>18.600000000000001</v>
      </c>
      <c r="H256" s="6">
        <v>18.899031999999998</v>
      </c>
    </row>
    <row r="257" spans="1:8" x14ac:dyDescent="0.3">
      <c r="A257" s="2">
        <v>45514.125</v>
      </c>
      <c r="B257" s="5">
        <v>10.1</v>
      </c>
      <c r="C257" s="5">
        <v>12.6</v>
      </c>
      <c r="D257" s="5">
        <v>11.8</v>
      </c>
      <c r="E257" s="5">
        <f t="shared" si="8"/>
        <v>11.5</v>
      </c>
      <c r="F257" s="5">
        <f>AVERAGE((Table1[[#This Row],[thermo]]*$K$6),(Table1[[#This Row],[1022]]*$L$6),( Table1[[#This Row],[1020]]*$M$6))</f>
        <v>5.8126606447057698</v>
      </c>
      <c r="G257" s="5">
        <v>18.8</v>
      </c>
      <c r="H257" s="6">
        <v>19.379373000000001</v>
      </c>
    </row>
    <row r="258" spans="1:8" x14ac:dyDescent="0.3">
      <c r="A258" s="2">
        <v>45514.166666666701</v>
      </c>
      <c r="B258" s="5">
        <v>17.8</v>
      </c>
      <c r="C258" s="5">
        <v>15</v>
      </c>
      <c r="D258" s="5">
        <v>11.3</v>
      </c>
      <c r="E258" s="5">
        <f t="shared" si="8"/>
        <v>14.699999999999998</v>
      </c>
      <c r="F258" s="5">
        <f>AVERAGE((Table1[[#This Row],[thermo]]*$K$6),(Table1[[#This Row],[1022]]*$L$6),( Table1[[#This Row],[1020]]*$M$6))</f>
        <v>7.9081872565324831</v>
      </c>
      <c r="G258" s="5">
        <v>18.7</v>
      </c>
      <c r="H258" s="6">
        <v>19.693204000000001</v>
      </c>
    </row>
    <row r="259" spans="1:8" x14ac:dyDescent="0.3">
      <c r="A259" s="2">
        <v>45514.208333333299</v>
      </c>
      <c r="B259" s="5">
        <v>25.5</v>
      </c>
      <c r="C259" s="5">
        <v>9.6</v>
      </c>
      <c r="D259" s="5">
        <v>7.8</v>
      </c>
      <c r="E259" s="5">
        <f t="shared" ref="E259:E322" si="9">AVERAGE(B259:D259)</f>
        <v>14.299999999999999</v>
      </c>
      <c r="F259" s="5">
        <f>AVERAGE((Table1[[#This Row],[thermo]]*$K$6),(Table1[[#This Row],[1022]]*$L$6),( Table1[[#This Row],[1020]]*$M$6))</f>
        <v>8.7027594484336017</v>
      </c>
      <c r="G259" s="5">
        <v>16.100000000000001</v>
      </c>
      <c r="H259" s="6">
        <v>17.264627000000001</v>
      </c>
    </row>
    <row r="260" spans="1:8" x14ac:dyDescent="0.3">
      <c r="A260" s="2">
        <v>45514.25</v>
      </c>
      <c r="B260" s="5">
        <v>-4</v>
      </c>
      <c r="C260" s="5">
        <v>14.4</v>
      </c>
      <c r="D260" s="5">
        <v>12.8</v>
      </c>
      <c r="E260" s="5">
        <f t="shared" si="9"/>
        <v>7.7333333333333343</v>
      </c>
      <c r="F260" s="5">
        <f>AVERAGE((Table1[[#This Row],[thermo]]*$K$6),(Table1[[#This Row],[1022]]*$L$6),( Table1[[#This Row],[1020]]*$M$6))</f>
        <v>2.621050250445657</v>
      </c>
      <c r="G260" s="5">
        <v>16</v>
      </c>
      <c r="H260" s="6">
        <v>18.220528999999999</v>
      </c>
    </row>
    <row r="261" spans="1:8" x14ac:dyDescent="0.3">
      <c r="A261" s="2">
        <v>45514.291666666701</v>
      </c>
      <c r="B261" s="5">
        <v>5.2</v>
      </c>
      <c r="C261" s="5">
        <v>13.2</v>
      </c>
      <c r="D261" s="5">
        <v>19</v>
      </c>
      <c r="E261" s="5">
        <f t="shared" si="9"/>
        <v>12.466666666666667</v>
      </c>
      <c r="F261" s="5">
        <f>AVERAGE((Table1[[#This Row],[thermo]]*$K$6),(Table1[[#This Row],[1022]]*$L$6),( Table1[[#This Row],[1020]]*$M$6))</f>
        <v>5.8565320858149823</v>
      </c>
      <c r="G261" s="5">
        <v>19.5</v>
      </c>
      <c r="H261" s="6">
        <v>18.755448999999999</v>
      </c>
    </row>
    <row r="262" spans="1:8" x14ac:dyDescent="0.3">
      <c r="A262" s="2">
        <v>45514.333333333299</v>
      </c>
      <c r="B262" s="5">
        <v>20.7</v>
      </c>
      <c r="C262" s="5">
        <v>17</v>
      </c>
      <c r="D262" s="5">
        <v>13.8</v>
      </c>
      <c r="E262" s="5">
        <f t="shared" si="9"/>
        <v>17.166666666666668</v>
      </c>
      <c r="F262" s="5">
        <f>AVERAGE((Table1[[#This Row],[thermo]]*$K$6),(Table1[[#This Row],[1022]]*$L$6),( Table1[[#This Row],[1020]]*$M$6))</f>
        <v>9.2624956744413058</v>
      </c>
      <c r="G262" s="5">
        <v>18.8</v>
      </c>
      <c r="H262" s="6">
        <v>19.385037000000001</v>
      </c>
    </row>
    <row r="263" spans="1:8" x14ac:dyDescent="0.3">
      <c r="A263" s="2">
        <v>45514.375</v>
      </c>
      <c r="B263" s="5">
        <v>14</v>
      </c>
      <c r="C263" s="5">
        <v>12.1</v>
      </c>
      <c r="D263" s="5">
        <v>14.3</v>
      </c>
      <c r="E263" s="5">
        <f t="shared" si="9"/>
        <v>13.466666666666669</v>
      </c>
      <c r="F263" s="5">
        <f>AVERAGE((Table1[[#This Row],[thermo]]*$K$6),(Table1[[#This Row],[1022]]*$L$6),( Table1[[#This Row],[1020]]*$M$6))</f>
        <v>7.1634797711118985</v>
      </c>
      <c r="G263" s="5">
        <v>19.600000000000001</v>
      </c>
      <c r="H263" s="6">
        <v>19.205213000000001</v>
      </c>
    </row>
    <row r="264" spans="1:8" x14ac:dyDescent="0.3">
      <c r="A264" s="2">
        <v>45514.416666666701</v>
      </c>
      <c r="B264" s="5">
        <v>13.3</v>
      </c>
      <c r="C264" s="5">
        <v>19.5</v>
      </c>
      <c r="D264" s="5">
        <v>15</v>
      </c>
      <c r="E264" s="5">
        <f t="shared" si="9"/>
        <v>15.933333333333332</v>
      </c>
      <c r="F264" s="5">
        <f>AVERAGE((Table1[[#This Row],[thermo]]*$K$6),(Table1[[#This Row],[1022]]*$L$6),( Table1[[#This Row],[1020]]*$M$6))</f>
        <v>7.8598579226186702</v>
      </c>
      <c r="G264" s="5">
        <v>18.2</v>
      </c>
      <c r="H264" s="6">
        <v>18.733238</v>
      </c>
    </row>
    <row r="265" spans="1:8" x14ac:dyDescent="0.3">
      <c r="A265" s="2">
        <v>45514.458333333299</v>
      </c>
      <c r="B265" s="5">
        <v>8</v>
      </c>
      <c r="C265" s="5">
        <v>18.600000000000001</v>
      </c>
      <c r="D265" s="5">
        <v>12.4</v>
      </c>
      <c r="E265" s="5">
        <f t="shared" si="9"/>
        <v>13</v>
      </c>
      <c r="F265" s="5">
        <f>AVERAGE((Table1[[#This Row],[thermo]]*$K$6),(Table1[[#This Row],[1022]]*$L$6),( Table1[[#This Row],[1020]]*$M$6))</f>
        <v>5.997618338738838</v>
      </c>
      <c r="G265" s="5">
        <v>18</v>
      </c>
      <c r="H265" s="6">
        <v>17.488440000000001</v>
      </c>
    </row>
    <row r="266" spans="1:8" x14ac:dyDescent="0.3">
      <c r="A266" s="2">
        <v>45514.5</v>
      </c>
      <c r="B266" s="5">
        <v>12</v>
      </c>
      <c r="C266" s="5">
        <v>12.1</v>
      </c>
      <c r="D266" s="5">
        <v>10.9</v>
      </c>
      <c r="E266" s="5">
        <f t="shared" si="9"/>
        <v>11.666666666666666</v>
      </c>
      <c r="F266" s="5">
        <f>AVERAGE((Table1[[#This Row],[thermo]]*$K$6),(Table1[[#This Row],[1022]]*$L$6),( Table1[[#This Row],[1020]]*$M$6))</f>
        <v>6.0874422289344485</v>
      </c>
      <c r="G266" s="5">
        <v>16.600000000000001</v>
      </c>
      <c r="H266" s="6">
        <v>16.180862999999999</v>
      </c>
    </row>
    <row r="267" spans="1:8" x14ac:dyDescent="0.3">
      <c r="A267" s="2">
        <v>45514.541666666701</v>
      </c>
      <c r="B267" s="5">
        <v>16.5</v>
      </c>
      <c r="C267" s="5">
        <v>12.7</v>
      </c>
      <c r="D267" s="5">
        <v>9.4</v>
      </c>
      <c r="E267" s="5">
        <f t="shared" si="9"/>
        <v>12.866666666666667</v>
      </c>
      <c r="F267" s="5">
        <f>AVERAGE((Table1[[#This Row],[thermo]]*$K$6),(Table1[[#This Row],[1022]]*$L$6),( Table1[[#This Row],[1020]]*$M$6))</f>
        <v>7.0266101926371816</v>
      </c>
      <c r="G267" s="5">
        <v>21.8</v>
      </c>
      <c r="H267" s="6">
        <v>18.201554999999999</v>
      </c>
    </row>
    <row r="268" spans="1:8" x14ac:dyDescent="0.3">
      <c r="A268" s="2">
        <v>45514.583333333299</v>
      </c>
      <c r="B268" s="5">
        <v>23.2</v>
      </c>
      <c r="C268" s="5">
        <v>4.7</v>
      </c>
      <c r="D268" s="5">
        <v>17.8</v>
      </c>
      <c r="E268" s="5">
        <f t="shared" si="9"/>
        <v>15.233333333333334</v>
      </c>
      <c r="F268" s="5">
        <f>AVERAGE((Table1[[#This Row],[thermo]]*$K$6),(Table1[[#This Row],[1022]]*$L$6),( Table1[[#This Row],[1020]]*$M$6))</f>
        <v>9.3116825985831522</v>
      </c>
      <c r="G268" s="5">
        <v>23</v>
      </c>
      <c r="H268" s="6">
        <v>19.954846</v>
      </c>
    </row>
    <row r="269" spans="1:8" x14ac:dyDescent="0.3">
      <c r="A269" s="2">
        <v>45514.625</v>
      </c>
      <c r="B269" s="5">
        <v>17.5</v>
      </c>
      <c r="C269" s="5">
        <v>15.8</v>
      </c>
      <c r="D269" s="5">
        <v>16.5</v>
      </c>
      <c r="E269" s="5">
        <f t="shared" si="9"/>
        <v>16.599999999999998</v>
      </c>
      <c r="F269" s="5">
        <f>AVERAGE((Table1[[#This Row],[thermo]]*$K$6),(Table1[[#This Row],[1022]]*$L$6),( Table1[[#This Row],[1020]]*$M$6))</f>
        <v>8.7912678071742931</v>
      </c>
      <c r="G269" s="5">
        <v>24.1</v>
      </c>
      <c r="H269" s="6">
        <v>21.956085999999999</v>
      </c>
    </row>
    <row r="270" spans="1:8" x14ac:dyDescent="0.3">
      <c r="A270" s="2">
        <v>45514.666666666701</v>
      </c>
      <c r="B270" s="5">
        <v>36.1</v>
      </c>
      <c r="C270" s="5">
        <v>11.6</v>
      </c>
      <c r="D270" s="5">
        <v>12.1</v>
      </c>
      <c r="E270" s="5">
        <f t="shared" si="9"/>
        <v>19.933333333333334</v>
      </c>
      <c r="F270" s="5">
        <f>AVERAGE((Table1[[#This Row],[thermo]]*$K$6),(Table1[[#This Row],[1022]]*$L$6),( Table1[[#This Row],[1020]]*$M$6))</f>
        <v>12.295846343738525</v>
      </c>
      <c r="G270" s="5">
        <v>27.2</v>
      </c>
      <c r="H270" s="6">
        <v>23.514240999999998</v>
      </c>
    </row>
    <row r="271" spans="1:8" x14ac:dyDescent="0.3">
      <c r="A271" s="2">
        <v>45514.708333333299</v>
      </c>
      <c r="B271" s="5">
        <v>22.8</v>
      </c>
      <c r="C271" s="5">
        <v>15.8</v>
      </c>
      <c r="D271" s="5">
        <v>11.6</v>
      </c>
      <c r="E271" s="5">
        <f t="shared" si="9"/>
        <v>16.733333333333334</v>
      </c>
      <c r="F271" s="5">
        <f>AVERAGE((Table1[[#This Row],[thermo]]*$K$6),(Table1[[#This Row],[1022]]*$L$6),( Table1[[#This Row],[1020]]*$M$6))</f>
        <v>9.2969596859356525</v>
      </c>
      <c r="G271" s="5">
        <v>22.6</v>
      </c>
      <c r="H271" s="6">
        <v>21.520755999999999</v>
      </c>
    </row>
    <row r="272" spans="1:8" x14ac:dyDescent="0.3">
      <c r="A272" s="2">
        <v>45514.75</v>
      </c>
      <c r="B272" s="5">
        <v>17</v>
      </c>
      <c r="C272" s="5">
        <v>-9.6</v>
      </c>
      <c r="D272" s="5">
        <v>7.2</v>
      </c>
      <c r="E272" s="5">
        <f t="shared" si="9"/>
        <v>4.8666666666666671</v>
      </c>
      <c r="F272" s="5">
        <f>AVERAGE((Table1[[#This Row],[thermo]]*$K$6),(Table1[[#This Row],[1022]]*$L$6),( Table1[[#This Row],[1020]]*$M$6))</f>
        <v>4.5082945731241528</v>
      </c>
      <c r="G272" s="5">
        <v>7.2</v>
      </c>
      <c r="H272" s="6">
        <v>5.3331949999999999</v>
      </c>
    </row>
    <row r="273" spans="1:8" x14ac:dyDescent="0.3">
      <c r="A273" s="2">
        <v>45514.791666666701</v>
      </c>
      <c r="B273" s="5">
        <v>0.3</v>
      </c>
      <c r="C273" s="5">
        <v>6.6</v>
      </c>
      <c r="D273" s="5">
        <v>8.5</v>
      </c>
      <c r="E273" s="5">
        <f t="shared" si="9"/>
        <v>5.1333333333333329</v>
      </c>
      <c r="F273" s="5">
        <f>AVERAGE((Table1[[#This Row],[thermo]]*$K$6),(Table1[[#This Row],[1022]]*$L$6),( Table1[[#This Row],[1020]]*$M$6))</f>
        <v>2.1815705429696242</v>
      </c>
      <c r="G273" s="5">
        <v>4.5999999999999996</v>
      </c>
      <c r="H273" s="6">
        <v>3.9159890000000002</v>
      </c>
    </row>
    <row r="274" spans="1:8" x14ac:dyDescent="0.3">
      <c r="A274" s="2">
        <v>45514.833333333299</v>
      </c>
      <c r="B274" s="5">
        <v>-1.1000000000000001</v>
      </c>
      <c r="C274" s="5">
        <v>6</v>
      </c>
      <c r="D274" s="5">
        <v>6</v>
      </c>
      <c r="E274" s="5">
        <f t="shared" si="9"/>
        <v>3.6333333333333333</v>
      </c>
      <c r="F274" s="5">
        <f>AVERAGE((Table1[[#This Row],[thermo]]*$K$6),(Table1[[#This Row],[1022]]*$L$6),( Table1[[#This Row],[1020]]*$M$6))</f>
        <v>1.3469511703434225</v>
      </c>
      <c r="G274" s="5">
        <v>4.8</v>
      </c>
      <c r="H274" s="6">
        <v>4.1085700000000003</v>
      </c>
    </row>
    <row r="275" spans="1:8" x14ac:dyDescent="0.3">
      <c r="A275" s="2">
        <v>45514.875</v>
      </c>
      <c r="B275" s="5">
        <v>7.2</v>
      </c>
      <c r="C275" s="5">
        <v>5.5</v>
      </c>
      <c r="D275" s="5">
        <v>2.5</v>
      </c>
      <c r="E275" s="5">
        <f t="shared" si="9"/>
        <v>5.0666666666666664</v>
      </c>
      <c r="F275" s="5">
        <f>AVERAGE((Table1[[#This Row],[thermo]]*$K$6),(Table1[[#This Row],[1022]]*$L$6),( Table1[[#This Row],[1020]]*$M$6))</f>
        <v>2.7917612607865423</v>
      </c>
      <c r="G275" s="5">
        <v>4.2</v>
      </c>
      <c r="H275" s="6">
        <v>4.3209530000000003</v>
      </c>
    </row>
    <row r="276" spans="1:8" x14ac:dyDescent="0.3">
      <c r="A276" s="2">
        <v>45514.916666666701</v>
      </c>
      <c r="B276" s="5">
        <v>9.4</v>
      </c>
      <c r="C276" s="5">
        <v>4.9000000000000004</v>
      </c>
      <c r="D276" s="5">
        <v>3.8</v>
      </c>
      <c r="E276" s="5">
        <f t="shared" si="9"/>
        <v>6.0333333333333341</v>
      </c>
      <c r="F276" s="5">
        <f>AVERAGE((Table1[[#This Row],[thermo]]*$K$6),(Table1[[#This Row],[1022]]*$L$6),( Table1[[#This Row],[1020]]*$M$6))</f>
        <v>3.5027604597245676</v>
      </c>
      <c r="G276" s="5">
        <v>4.5999999999999996</v>
      </c>
      <c r="H276" s="6">
        <v>5.25373</v>
      </c>
    </row>
    <row r="277" spans="1:8" x14ac:dyDescent="0.3">
      <c r="A277" s="2">
        <v>45514.958333333299</v>
      </c>
      <c r="B277" s="5">
        <v>4.0999999999999996</v>
      </c>
      <c r="C277" s="5">
        <v>8.5</v>
      </c>
      <c r="D277" s="5">
        <v>4</v>
      </c>
      <c r="E277" s="5">
        <f t="shared" si="9"/>
        <v>5.5333333333333341</v>
      </c>
      <c r="F277" s="5">
        <f>AVERAGE((Table1[[#This Row],[thermo]]*$K$6),(Table1[[#This Row],[1022]]*$L$6),( Table1[[#This Row],[1020]]*$M$6))</f>
        <v>2.5713885173315512</v>
      </c>
      <c r="G277" s="5">
        <v>5.5</v>
      </c>
      <c r="H277" s="6">
        <v>6.8842639999999999</v>
      </c>
    </row>
    <row r="278" spans="1:8" x14ac:dyDescent="0.3">
      <c r="A278" s="2">
        <v>45515</v>
      </c>
      <c r="B278" s="5">
        <v>11</v>
      </c>
      <c r="C278" s="5">
        <v>6.2</v>
      </c>
      <c r="D278" s="5">
        <v>2.5</v>
      </c>
      <c r="E278" s="5">
        <f t="shared" si="9"/>
        <v>6.5666666666666664</v>
      </c>
      <c r="F278" s="5">
        <f>AVERAGE((Table1[[#This Row],[thermo]]*$K$6),(Table1[[#This Row],[1022]]*$L$6),( Table1[[#This Row],[1020]]*$M$6))</f>
        <v>3.8181552388770719</v>
      </c>
      <c r="G278" s="5">
        <v>5.4</v>
      </c>
      <c r="H278" s="6">
        <v>7.8409690000000003</v>
      </c>
    </row>
    <row r="279" spans="1:8" x14ac:dyDescent="0.3">
      <c r="A279" s="2">
        <v>45515.041666666701</v>
      </c>
      <c r="B279" s="5">
        <v>14.4</v>
      </c>
      <c r="C279" s="5">
        <v>9.5</v>
      </c>
      <c r="D279" s="5">
        <v>6.8</v>
      </c>
      <c r="E279" s="5">
        <f t="shared" si="9"/>
        <v>10.233333333333333</v>
      </c>
      <c r="F279" s="5">
        <f>AVERAGE((Table1[[#This Row],[thermo]]*$K$6),(Table1[[#This Row],[1022]]*$L$6),( Table1[[#This Row],[1020]]*$M$6))</f>
        <v>5.7341875944844496</v>
      </c>
      <c r="G279" s="5">
        <v>6.6</v>
      </c>
      <c r="H279" s="6">
        <v>10.211202</v>
      </c>
    </row>
    <row r="280" spans="1:8" x14ac:dyDescent="0.3">
      <c r="A280" s="2">
        <v>45515.083333333299</v>
      </c>
      <c r="B280" s="5">
        <v>24.6</v>
      </c>
      <c r="C280" s="5">
        <v>5.3</v>
      </c>
      <c r="D280" s="5">
        <v>8.1999999999999993</v>
      </c>
      <c r="E280" s="5">
        <f t="shared" si="9"/>
        <v>12.700000000000001</v>
      </c>
      <c r="F280" s="5">
        <f>AVERAGE((Table1[[#This Row],[thermo]]*$K$6),(Table1[[#This Row],[1022]]*$L$6),( Table1[[#This Row],[1020]]*$M$6))</f>
        <v>8.1057360433224019</v>
      </c>
      <c r="G280" s="5">
        <v>5.8</v>
      </c>
      <c r="H280" s="6">
        <v>9.3893360000000001</v>
      </c>
    </row>
    <row r="281" spans="1:8" x14ac:dyDescent="0.3">
      <c r="A281" s="2">
        <v>45515.125</v>
      </c>
      <c r="B281" s="5">
        <v>11.6</v>
      </c>
      <c r="C281" s="5">
        <v>4.4000000000000004</v>
      </c>
      <c r="D281" s="5">
        <v>6.5</v>
      </c>
      <c r="E281" s="5">
        <f t="shared" si="9"/>
        <v>7.5</v>
      </c>
      <c r="F281" s="5">
        <f>AVERAGE((Table1[[#This Row],[thermo]]*$K$6),(Table1[[#This Row],[1022]]*$L$6),( Table1[[#This Row],[1020]]*$M$6))</f>
        <v>4.4600508750460355</v>
      </c>
      <c r="G281" s="5">
        <v>5.0999999999999996</v>
      </c>
      <c r="H281" s="6">
        <v>8.7014739999999993</v>
      </c>
    </row>
    <row r="282" spans="1:8" x14ac:dyDescent="0.3">
      <c r="A282" s="2">
        <v>45515.166666666701</v>
      </c>
      <c r="B282" s="5">
        <v>-3.1</v>
      </c>
      <c r="C282" s="5">
        <v>9.4</v>
      </c>
      <c r="D282" s="5">
        <v>3.3</v>
      </c>
      <c r="E282" s="5">
        <f t="shared" si="9"/>
        <v>3.2000000000000006</v>
      </c>
      <c r="F282" s="5">
        <f>AVERAGE((Table1[[#This Row],[thermo]]*$K$6),(Table1[[#This Row],[1022]]*$L$6),( Table1[[#This Row],[1020]]*$M$6))</f>
        <v>0.73551399198833722</v>
      </c>
      <c r="G282" s="5">
        <v>4.9000000000000004</v>
      </c>
      <c r="H282" s="6">
        <v>9.1754270000000009</v>
      </c>
    </row>
    <row r="283" spans="1:8" x14ac:dyDescent="0.3">
      <c r="A283" s="2">
        <v>45515.208333333299</v>
      </c>
      <c r="B283" s="5">
        <v>18.5</v>
      </c>
      <c r="C283" s="5">
        <v>7.3</v>
      </c>
      <c r="D283" s="5">
        <v>7.2</v>
      </c>
      <c r="E283" s="5">
        <f t="shared" si="9"/>
        <v>11</v>
      </c>
      <c r="F283" s="5">
        <f>AVERAGE((Table1[[#This Row],[thermo]]*$K$6),(Table1[[#This Row],[1022]]*$L$6),( Table1[[#This Row],[1020]]*$M$6))</f>
        <v>6.6078489056530296</v>
      </c>
      <c r="G283" s="5">
        <v>5.5</v>
      </c>
      <c r="H283" s="6">
        <v>9.7807589999999998</v>
      </c>
    </row>
    <row r="284" spans="1:8" x14ac:dyDescent="0.3">
      <c r="A284" s="2">
        <v>45515.25</v>
      </c>
      <c r="B284" s="5">
        <v>-6.3</v>
      </c>
      <c r="C284" s="5">
        <v>5</v>
      </c>
      <c r="D284" s="5">
        <v>6.3</v>
      </c>
      <c r="E284" s="5">
        <f t="shared" si="9"/>
        <v>1.6666666666666667</v>
      </c>
      <c r="F284" s="5">
        <f>AVERAGE((Table1[[#This Row],[thermo]]*$K$6),(Table1[[#This Row],[1022]]*$L$6),( Table1[[#This Row],[1020]]*$M$6))</f>
        <v>-1.1287068333864317E-2</v>
      </c>
      <c r="G284" s="5">
        <v>6.4</v>
      </c>
      <c r="H284" s="6">
        <v>10.516939000000001</v>
      </c>
    </row>
    <row r="285" spans="1:8" x14ac:dyDescent="0.3">
      <c r="A285" s="2">
        <v>45515.291666666701</v>
      </c>
      <c r="B285" s="5">
        <v>-16.3</v>
      </c>
      <c r="C285" s="5">
        <v>10.9</v>
      </c>
      <c r="D285" s="5">
        <v>8.1999999999999993</v>
      </c>
      <c r="E285" s="5">
        <f t="shared" si="9"/>
        <v>0.93333333333333302</v>
      </c>
      <c r="F285" s="5">
        <f>AVERAGE((Table1[[#This Row],[thermo]]*$K$6),(Table1[[#This Row],[1022]]*$L$6),( Table1[[#This Row],[1020]]*$M$6))</f>
        <v>-1.6027764511433056</v>
      </c>
      <c r="G285" s="5">
        <v>9.1</v>
      </c>
      <c r="H285" s="6">
        <v>12.306907000000001</v>
      </c>
    </row>
    <row r="286" spans="1:8" x14ac:dyDescent="0.3">
      <c r="A286" s="2">
        <v>45515.333333333299</v>
      </c>
      <c r="B286" s="5">
        <v>10.6</v>
      </c>
      <c r="C286" s="5">
        <v>6.9</v>
      </c>
      <c r="D286" s="5">
        <v>12.4</v>
      </c>
      <c r="E286" s="5">
        <f t="shared" si="9"/>
        <v>9.9666666666666668</v>
      </c>
      <c r="F286" s="5">
        <f>AVERAGE((Table1[[#This Row],[thermo]]*$K$6),(Table1[[#This Row],[1022]]*$L$6),( Table1[[#This Row],[1020]]*$M$6))</f>
        <v>5.458526858658896</v>
      </c>
      <c r="G286" s="5">
        <v>11.6</v>
      </c>
      <c r="H286" s="6">
        <v>13.750835</v>
      </c>
    </row>
    <row r="287" spans="1:8" x14ac:dyDescent="0.3">
      <c r="A287" s="2">
        <v>45515.375</v>
      </c>
      <c r="B287" s="5">
        <v>15.6</v>
      </c>
      <c r="C287" s="5">
        <v>12.3</v>
      </c>
      <c r="D287" s="5">
        <v>8.1999999999999993</v>
      </c>
      <c r="E287" s="5">
        <f t="shared" si="9"/>
        <v>12.033333333333331</v>
      </c>
      <c r="F287" s="5">
        <f>AVERAGE((Table1[[#This Row],[thermo]]*$K$6),(Table1[[#This Row],[1022]]*$L$6),( Table1[[#This Row],[1020]]*$M$6))</f>
        <v>6.5572743796003827</v>
      </c>
      <c r="G287" s="5">
        <v>15.1</v>
      </c>
      <c r="H287" s="6">
        <v>14.905813</v>
      </c>
    </row>
    <row r="288" spans="1:8" x14ac:dyDescent="0.3">
      <c r="A288" s="2">
        <v>45515.416666666701</v>
      </c>
      <c r="B288" s="5">
        <v>20.7</v>
      </c>
      <c r="C288" s="5">
        <v>13.7</v>
      </c>
      <c r="D288" s="5">
        <v>11.6</v>
      </c>
      <c r="E288" s="5">
        <f t="shared" si="9"/>
        <v>15.333333333333334</v>
      </c>
      <c r="F288" s="5">
        <f>AVERAGE((Table1[[#This Row],[thermo]]*$K$6),(Table1[[#This Row],[1022]]*$L$6),( Table1[[#This Row],[1020]]*$M$6))</f>
        <v>8.5551252715584045</v>
      </c>
      <c r="G288" s="5">
        <v>16.399999999999999</v>
      </c>
      <c r="H288" s="6">
        <v>15.801284000000001</v>
      </c>
    </row>
    <row r="289" spans="1:8" x14ac:dyDescent="0.3">
      <c r="A289" s="2">
        <v>45515.458333333299</v>
      </c>
      <c r="B289" s="5">
        <v>9.3000000000000007</v>
      </c>
      <c r="C289" s="5">
        <v>11.3</v>
      </c>
      <c r="D289" s="5">
        <v>13.3</v>
      </c>
      <c r="E289" s="5">
        <f t="shared" si="9"/>
        <v>11.300000000000002</v>
      </c>
      <c r="F289" s="5">
        <f>AVERAGE((Table1[[#This Row],[thermo]]*$K$6),(Table1[[#This Row],[1022]]*$L$6),( Table1[[#This Row],[1020]]*$M$6))</f>
        <v>5.7320563802466538</v>
      </c>
      <c r="G289" s="5">
        <v>13.5</v>
      </c>
      <c r="H289" s="6">
        <v>14.179214</v>
      </c>
    </row>
    <row r="290" spans="1:8" x14ac:dyDescent="0.3">
      <c r="A290" s="2">
        <v>45515.5</v>
      </c>
      <c r="B290" s="5">
        <v>24.1</v>
      </c>
      <c r="C290" s="5">
        <v>10.3</v>
      </c>
      <c r="D290" s="5">
        <v>9.9</v>
      </c>
      <c r="E290" s="5">
        <f t="shared" si="9"/>
        <v>14.766666666666667</v>
      </c>
      <c r="F290" s="5">
        <f>AVERAGE((Table1[[#This Row],[thermo]]*$K$6),(Table1[[#This Row],[1022]]*$L$6),( Table1[[#This Row],[1020]]*$M$6))</f>
        <v>8.7763972425721235</v>
      </c>
      <c r="G290" s="5">
        <v>12.4</v>
      </c>
      <c r="H290" s="6">
        <v>13.865822</v>
      </c>
    </row>
    <row r="291" spans="1:8" x14ac:dyDescent="0.3">
      <c r="A291" s="2">
        <v>45515.541666666701</v>
      </c>
      <c r="B291" s="5">
        <v>20.3</v>
      </c>
      <c r="C291" s="5">
        <v>9.1999999999999993</v>
      </c>
      <c r="D291" s="5">
        <v>8.9</v>
      </c>
      <c r="E291" s="5">
        <f t="shared" si="9"/>
        <v>12.799999999999999</v>
      </c>
      <c r="F291" s="5">
        <f>AVERAGE((Table1[[#This Row],[thermo]]*$K$6),(Table1[[#This Row],[1022]]*$L$6),( Table1[[#This Row],[1020]]*$M$6))</f>
        <v>7.5405907351693058</v>
      </c>
      <c r="G291" s="5">
        <v>12.7</v>
      </c>
      <c r="H291" s="6">
        <v>14.639728</v>
      </c>
    </row>
    <row r="292" spans="1:8" x14ac:dyDescent="0.3">
      <c r="A292" s="2">
        <v>45515.583333333299</v>
      </c>
      <c r="B292" s="5">
        <v>4.2</v>
      </c>
      <c r="C292" s="5">
        <v>8.1999999999999993</v>
      </c>
      <c r="D292" s="5">
        <v>11.4</v>
      </c>
      <c r="E292" s="5">
        <f t="shared" si="9"/>
        <v>7.9333333333333327</v>
      </c>
      <c r="F292" s="5">
        <f>AVERAGE((Table1[[#This Row],[thermo]]*$K$6),(Table1[[#This Row],[1022]]*$L$6),( Table1[[#This Row],[1020]]*$M$6))</f>
        <v>3.8138926589882645</v>
      </c>
      <c r="G292" s="5">
        <v>15.5</v>
      </c>
      <c r="H292" s="6">
        <v>17.132042999999999</v>
      </c>
    </row>
    <row r="293" spans="1:8" x14ac:dyDescent="0.3">
      <c r="A293" s="2">
        <v>45515.625</v>
      </c>
      <c r="B293" s="5">
        <v>5</v>
      </c>
      <c r="C293" s="5">
        <v>14.7</v>
      </c>
      <c r="D293" s="5">
        <v>10.9</v>
      </c>
      <c r="E293" s="5">
        <f t="shared" si="9"/>
        <v>10.200000000000001</v>
      </c>
      <c r="F293" s="5">
        <f>AVERAGE((Table1[[#This Row],[thermo]]*$K$6),(Table1[[#This Row],[1022]]*$L$6),( Table1[[#This Row],[1020]]*$M$6))</f>
        <v>4.5931580578423814</v>
      </c>
      <c r="G293" s="5">
        <v>17.8</v>
      </c>
      <c r="H293" s="6">
        <v>17.884765999999999</v>
      </c>
    </row>
    <row r="294" spans="1:8" x14ac:dyDescent="0.3">
      <c r="A294" s="2">
        <v>45515.666666666701</v>
      </c>
      <c r="B294" s="5">
        <v>12.1</v>
      </c>
      <c r="C294" s="5">
        <v>-0.3</v>
      </c>
      <c r="D294" s="5">
        <v>9.1999999999999993</v>
      </c>
      <c r="E294" s="5">
        <f t="shared" si="9"/>
        <v>7</v>
      </c>
      <c r="F294" s="5">
        <f>AVERAGE((Table1[[#This Row],[thermo]]*$K$6),(Table1[[#This Row],[1022]]*$L$6),( Table1[[#This Row],[1020]]*$M$6))</f>
        <v>4.5619916873910569</v>
      </c>
      <c r="G294" s="5">
        <v>16.2</v>
      </c>
      <c r="H294" s="6">
        <v>12.763992999999999</v>
      </c>
    </row>
    <row r="295" spans="1:8" x14ac:dyDescent="0.3">
      <c r="A295" s="2">
        <v>45515.708333333299</v>
      </c>
      <c r="B295" s="5">
        <v>8.6999999999999993</v>
      </c>
      <c r="C295" s="5">
        <v>12.2</v>
      </c>
      <c r="D295" s="5">
        <v>9.4</v>
      </c>
      <c r="E295" s="5">
        <f t="shared" si="9"/>
        <v>10.1</v>
      </c>
      <c r="F295" s="5">
        <f>AVERAGE((Table1[[#This Row],[thermo]]*$K$6),(Table1[[#This Row],[1022]]*$L$6),( Table1[[#This Row],[1020]]*$M$6))</f>
        <v>5.0152908118468877</v>
      </c>
      <c r="G295" s="5">
        <v>16.7</v>
      </c>
      <c r="H295" s="6">
        <v>15.353507</v>
      </c>
    </row>
    <row r="296" spans="1:8" x14ac:dyDescent="0.3">
      <c r="A296" s="2">
        <v>45515.75</v>
      </c>
      <c r="B296" s="5">
        <v>14.7</v>
      </c>
      <c r="C296" s="5">
        <v>12</v>
      </c>
      <c r="D296" s="5">
        <v>13.5</v>
      </c>
      <c r="E296" s="5">
        <f t="shared" si="9"/>
        <v>13.4</v>
      </c>
      <c r="F296" s="5">
        <f>AVERAGE((Table1[[#This Row],[thermo]]*$K$6),(Table1[[#This Row],[1022]]*$L$6),( Table1[[#This Row],[1020]]*$M$6))</f>
        <v>7.1943030252795452</v>
      </c>
      <c r="G296" s="5">
        <v>18.600000000000001</v>
      </c>
      <c r="H296" s="6">
        <v>16.665123999999999</v>
      </c>
    </row>
    <row r="297" spans="1:8" x14ac:dyDescent="0.3">
      <c r="A297" s="2">
        <v>45515.791666666701</v>
      </c>
      <c r="B297" s="5">
        <v>15.2</v>
      </c>
      <c r="C297" s="5">
        <v>17.3</v>
      </c>
      <c r="D297" s="5">
        <v>10.4</v>
      </c>
      <c r="E297" s="5">
        <f t="shared" si="9"/>
        <v>14.299999999999999</v>
      </c>
      <c r="F297" s="5">
        <f>AVERAGE((Table1[[#This Row],[thermo]]*$K$6),(Table1[[#This Row],[1022]]*$L$6),( Table1[[#This Row],[1020]]*$M$6))</f>
        <v>7.3373892539922565</v>
      </c>
      <c r="G297" s="5">
        <v>19.100000000000001</v>
      </c>
      <c r="H297" s="6">
        <v>16.797615</v>
      </c>
    </row>
    <row r="298" spans="1:8" x14ac:dyDescent="0.3">
      <c r="A298" s="2">
        <v>45515.833333333299</v>
      </c>
      <c r="B298" s="5">
        <v>23.9</v>
      </c>
      <c r="C298" s="5">
        <v>12.1</v>
      </c>
      <c r="D298" s="5">
        <v>17</v>
      </c>
      <c r="E298" s="5">
        <f t="shared" si="9"/>
        <v>17.666666666666668</v>
      </c>
      <c r="F298" s="5">
        <f>AVERAGE((Table1[[#This Row],[thermo]]*$K$6),(Table1[[#This Row],[1022]]*$L$6),( Table1[[#This Row],[1020]]*$M$6))</f>
        <v>10.106956798192536</v>
      </c>
      <c r="G298" s="5">
        <v>23.5</v>
      </c>
      <c r="H298" s="6">
        <v>20.064789999999999</v>
      </c>
    </row>
    <row r="299" spans="1:8" x14ac:dyDescent="0.3">
      <c r="A299" s="2">
        <v>45515.875</v>
      </c>
      <c r="B299" s="5">
        <v>21.7</v>
      </c>
      <c r="C299" s="5">
        <v>6.6</v>
      </c>
      <c r="D299" s="5">
        <v>16.7</v>
      </c>
      <c r="E299" s="5">
        <f t="shared" si="9"/>
        <v>15</v>
      </c>
      <c r="F299" s="5">
        <f>AVERAGE((Table1[[#This Row],[thermo]]*$K$6),(Table1[[#This Row],[1022]]*$L$6),( Table1[[#This Row],[1020]]*$M$6))</f>
        <v>8.9428459758506289</v>
      </c>
      <c r="G299" s="5">
        <v>20.7</v>
      </c>
      <c r="H299" s="6">
        <v>18.435507000000001</v>
      </c>
    </row>
    <row r="300" spans="1:8" x14ac:dyDescent="0.3">
      <c r="A300" s="2">
        <v>45515.916666666701</v>
      </c>
      <c r="B300" s="5">
        <v>16.2</v>
      </c>
      <c r="C300" s="5">
        <v>9.1</v>
      </c>
      <c r="D300" s="5">
        <v>15.2</v>
      </c>
      <c r="E300" s="5">
        <f t="shared" si="9"/>
        <v>13.5</v>
      </c>
      <c r="F300" s="5">
        <f>AVERAGE((Table1[[#This Row],[thermo]]*$K$6),(Table1[[#This Row],[1022]]*$L$6),( Table1[[#This Row],[1020]]*$M$6))</f>
        <v>7.5623979426197421</v>
      </c>
      <c r="G300" s="5">
        <v>18.2</v>
      </c>
      <c r="H300" s="6">
        <v>16.669909000000001</v>
      </c>
    </row>
    <row r="301" spans="1:8" x14ac:dyDescent="0.3">
      <c r="A301" s="2">
        <v>45515.958333333299</v>
      </c>
      <c r="B301" s="5">
        <v>-2.2000000000000002</v>
      </c>
      <c r="C301" s="5">
        <v>9.1</v>
      </c>
      <c r="D301" s="5">
        <v>10.3</v>
      </c>
      <c r="E301" s="5">
        <f t="shared" si="9"/>
        <v>5.7333333333333334</v>
      </c>
      <c r="F301" s="5">
        <f>AVERAGE((Table1[[#This Row],[thermo]]*$K$6),(Table1[[#This Row],[1022]]*$L$6),( Table1[[#This Row],[1020]]*$M$6))</f>
        <v>2.1116235610052008</v>
      </c>
      <c r="G301" s="5">
        <v>17.7</v>
      </c>
      <c r="H301" s="6">
        <v>16.818096000000001</v>
      </c>
    </row>
    <row r="302" spans="1:8" x14ac:dyDescent="0.3">
      <c r="A302" s="2">
        <v>45516</v>
      </c>
      <c r="B302" s="5">
        <v>5.7</v>
      </c>
      <c r="C302" s="5">
        <v>14.7</v>
      </c>
      <c r="D302" s="5">
        <v>18.5</v>
      </c>
      <c r="E302" s="5">
        <f t="shared" si="9"/>
        <v>12.966666666666667</v>
      </c>
      <c r="F302" s="5">
        <f>AVERAGE((Table1[[#This Row],[thermo]]*$K$6),(Table1[[#This Row],[1022]]*$L$6),( Table1[[#This Row],[1020]]*$M$6))</f>
        <v>6.0507652139479084</v>
      </c>
      <c r="G302" s="5">
        <v>17.100000000000001</v>
      </c>
      <c r="H302" s="6">
        <v>17.031437</v>
      </c>
    </row>
    <row r="303" spans="1:8" x14ac:dyDescent="0.3">
      <c r="A303" s="2">
        <v>45516.041666666701</v>
      </c>
      <c r="B303" s="5">
        <v>13.3</v>
      </c>
      <c r="C303" s="5">
        <v>7</v>
      </c>
      <c r="D303" s="5">
        <v>15.7</v>
      </c>
      <c r="E303" s="5">
        <f t="shared" si="9"/>
        <v>12</v>
      </c>
      <c r="F303" s="5">
        <f>AVERAGE((Table1[[#This Row],[thermo]]*$K$6),(Table1[[#This Row],[1022]]*$L$6),( Table1[[#This Row],[1020]]*$M$6))</f>
        <v>6.7038222821045501</v>
      </c>
      <c r="G303" s="5">
        <v>17.5</v>
      </c>
      <c r="H303" s="6">
        <v>18.4734427</v>
      </c>
    </row>
    <row r="304" spans="1:8" x14ac:dyDescent="0.3">
      <c r="A304" s="2">
        <v>45516.083333333299</v>
      </c>
      <c r="B304" s="5">
        <v>28.2</v>
      </c>
      <c r="C304" s="5">
        <v>13.4</v>
      </c>
      <c r="D304" s="5">
        <v>14.7</v>
      </c>
      <c r="E304" s="5">
        <f t="shared" si="9"/>
        <v>18.766666666666666</v>
      </c>
      <c r="F304" s="5">
        <f>AVERAGE((Table1[[#This Row],[thermo]]*$K$6),(Table1[[#This Row],[1022]]*$L$6),( Table1[[#This Row],[1020]]*$M$6))</f>
        <v>10.932294528963274</v>
      </c>
      <c r="G304" s="5">
        <v>16.100000000000001</v>
      </c>
      <c r="H304" s="6">
        <v>18.3418566</v>
      </c>
    </row>
    <row r="305" spans="1:8" x14ac:dyDescent="0.3">
      <c r="A305" s="2">
        <v>45516.125</v>
      </c>
      <c r="B305" s="5">
        <v>15.4</v>
      </c>
      <c r="C305" s="5">
        <v>12.2</v>
      </c>
      <c r="D305" s="5">
        <v>10.1</v>
      </c>
      <c r="E305" s="5">
        <f t="shared" si="9"/>
        <v>12.566666666666668</v>
      </c>
      <c r="F305" s="5">
        <f>AVERAGE((Table1[[#This Row],[thermo]]*$K$6),(Table1[[#This Row],[1022]]*$L$6),( Table1[[#This Row],[1020]]*$M$6))</f>
        <v>6.8172356054875003</v>
      </c>
      <c r="G305" s="5">
        <v>15</v>
      </c>
      <c r="H305" s="6">
        <v>18.592177</v>
      </c>
    </row>
    <row r="306" spans="1:8" x14ac:dyDescent="0.3">
      <c r="A306" s="2">
        <v>45516.166666666701</v>
      </c>
      <c r="B306" s="5">
        <v>23.2</v>
      </c>
      <c r="C306" s="5">
        <v>13.6</v>
      </c>
      <c r="D306" s="5">
        <v>14</v>
      </c>
      <c r="E306" s="5">
        <f t="shared" si="9"/>
        <v>16.933333333333334</v>
      </c>
      <c r="F306" s="5">
        <f>AVERAGE((Table1[[#This Row],[thermo]]*$K$6),(Table1[[#This Row],[1022]]*$L$6),( Table1[[#This Row],[1020]]*$M$6))</f>
        <v>9.5779921673968449</v>
      </c>
      <c r="G306" s="5">
        <v>17.5</v>
      </c>
      <c r="H306" s="6">
        <v>22.119192999999999</v>
      </c>
    </row>
    <row r="307" spans="1:8" x14ac:dyDescent="0.3">
      <c r="A307" s="2">
        <v>45516.208333333299</v>
      </c>
      <c r="B307" s="5">
        <v>6.1</v>
      </c>
      <c r="C307" s="5">
        <v>10.7</v>
      </c>
      <c r="D307" s="5">
        <v>15.2</v>
      </c>
      <c r="E307" s="5">
        <f t="shared" si="9"/>
        <v>10.666666666666666</v>
      </c>
      <c r="F307" s="5">
        <f>AVERAGE((Table1[[#This Row],[thermo]]*$K$6),(Table1[[#This Row],[1022]]*$L$6),( Table1[[#This Row],[1020]]*$M$6))</f>
        <v>5.1870711388373296</v>
      </c>
      <c r="G307" s="5">
        <v>14.4</v>
      </c>
      <c r="H307" s="6">
        <v>18.269020999999999</v>
      </c>
    </row>
    <row r="308" spans="1:8" x14ac:dyDescent="0.3">
      <c r="A308" s="2">
        <v>45516.25</v>
      </c>
      <c r="B308" s="5">
        <v>16.2</v>
      </c>
      <c r="C308" s="5">
        <v>12.6</v>
      </c>
      <c r="D308" s="5">
        <v>14.8</v>
      </c>
      <c r="E308" s="5">
        <f t="shared" si="9"/>
        <v>14.533333333333331</v>
      </c>
      <c r="F308" s="5">
        <f>AVERAGE((Table1[[#This Row],[thermo]]*$K$6),(Table1[[#This Row],[1022]]*$L$6),( Table1[[#This Row],[1020]]*$M$6))</f>
        <v>7.8516849922703953</v>
      </c>
      <c r="G308" s="5">
        <v>14.1</v>
      </c>
      <c r="H308" s="6">
        <v>18.577801999999998</v>
      </c>
    </row>
    <row r="309" spans="1:8" x14ac:dyDescent="0.3">
      <c r="A309" s="2">
        <v>45516.291666666701</v>
      </c>
      <c r="B309" s="5">
        <v>0.4</v>
      </c>
      <c r="C309" s="5">
        <v>9.5</v>
      </c>
      <c r="D309" s="5">
        <v>11.4</v>
      </c>
      <c r="E309" s="5">
        <f t="shared" si="9"/>
        <v>7.1000000000000005</v>
      </c>
      <c r="F309" s="5">
        <f>AVERAGE((Table1[[#This Row],[thermo]]*$K$6),(Table1[[#This Row],[1022]]*$L$6),( Table1[[#This Row],[1020]]*$M$6))</f>
        <v>2.9913522663488656</v>
      </c>
      <c r="G309" s="5">
        <v>17.2</v>
      </c>
      <c r="H309" s="6">
        <v>18.941473999999999</v>
      </c>
    </row>
    <row r="310" spans="1:8" x14ac:dyDescent="0.3">
      <c r="A310" s="2">
        <v>45516.333333333299</v>
      </c>
      <c r="B310" s="5"/>
      <c r="C310" s="5">
        <v>17.600000000000001</v>
      </c>
      <c r="D310" s="5"/>
      <c r="E310" s="5">
        <f t="shared" si="9"/>
        <v>17.600000000000001</v>
      </c>
      <c r="F310" s="5">
        <f>AVERAGE((Table1[[#This Row],[thermo]]*$K$6),(Table1[[#This Row],[1022]]*$L$6),( Table1[[#This Row],[1020]]*$M$6))</f>
        <v>1.7939115519699456</v>
      </c>
      <c r="G310" s="5">
        <v>18.7</v>
      </c>
      <c r="H310" s="6">
        <v>21.245909999999999</v>
      </c>
    </row>
    <row r="311" spans="1:8" x14ac:dyDescent="0.3">
      <c r="A311" s="2">
        <v>45516.375</v>
      </c>
      <c r="B311" s="5">
        <v>15.5</v>
      </c>
      <c r="C311" s="5">
        <v>11.8</v>
      </c>
      <c r="D311" s="5">
        <v>11.9</v>
      </c>
      <c r="E311" s="5">
        <f t="shared" si="9"/>
        <v>13.066666666666668</v>
      </c>
      <c r="F311" s="5">
        <f>AVERAGE((Table1[[#This Row],[thermo]]*$K$6),(Table1[[#This Row],[1022]]*$L$6),( Table1[[#This Row],[1020]]*$M$6))</f>
        <v>7.1051529194281082</v>
      </c>
      <c r="G311" s="5">
        <v>21.6</v>
      </c>
      <c r="H311" s="6">
        <v>20.839755</v>
      </c>
    </row>
    <row r="312" spans="1:8" x14ac:dyDescent="0.3">
      <c r="A312" s="2">
        <v>45516.416666666701</v>
      </c>
      <c r="B312" s="5">
        <v>22.4</v>
      </c>
      <c r="C312" s="5">
        <v>15.6</v>
      </c>
      <c r="D312" s="5">
        <v>12.1</v>
      </c>
      <c r="E312" s="5">
        <f t="shared" si="9"/>
        <v>16.7</v>
      </c>
      <c r="F312" s="5">
        <f>AVERAGE((Table1[[#This Row],[thermo]]*$K$6),(Table1[[#This Row],[1022]]*$L$6),( Table1[[#This Row],[1020]]*$M$6))</f>
        <v>9.2603641573770812</v>
      </c>
      <c r="G312" s="5">
        <v>21</v>
      </c>
      <c r="H312" s="6">
        <v>20.308872999999998</v>
      </c>
    </row>
    <row r="313" spans="1:8" x14ac:dyDescent="0.3">
      <c r="A313" s="2">
        <v>45516.458333333299</v>
      </c>
      <c r="B313" s="5">
        <v>17</v>
      </c>
      <c r="C313" s="5">
        <v>14.4</v>
      </c>
      <c r="D313" s="5">
        <v>11.6</v>
      </c>
      <c r="E313" s="5">
        <f t="shared" si="9"/>
        <v>14.333333333333334</v>
      </c>
      <c r="F313" s="5">
        <f>AVERAGE((Table1[[#This Row],[thermo]]*$K$6),(Table1[[#This Row],[1022]]*$L$6),( Table1[[#This Row],[1020]]*$M$6))</f>
        <v>7.6965615723147884</v>
      </c>
      <c r="G313" s="5">
        <v>20.100000000000001</v>
      </c>
      <c r="H313" s="6">
        <v>18.812168</v>
      </c>
    </row>
    <row r="314" spans="1:8" x14ac:dyDescent="0.3">
      <c r="A314" s="2">
        <v>45516.5</v>
      </c>
      <c r="B314" s="5">
        <v>17.2</v>
      </c>
      <c r="C314" s="5">
        <v>10.7</v>
      </c>
      <c r="D314" s="5">
        <v>10.4</v>
      </c>
      <c r="E314" s="5">
        <f t="shared" si="9"/>
        <v>12.766666666666666</v>
      </c>
      <c r="F314" s="5">
        <f>AVERAGE((Table1[[#This Row],[thermo]]*$K$6),(Table1[[#This Row],[1022]]*$L$6),( Table1[[#This Row],[1020]]*$M$6))</f>
        <v>7.1673278026259659</v>
      </c>
      <c r="G314" s="5">
        <v>16.5</v>
      </c>
      <c r="H314" s="6">
        <v>17.060500999999999</v>
      </c>
    </row>
    <row r="315" spans="1:8" x14ac:dyDescent="0.3">
      <c r="A315" s="2">
        <v>45516.541666666701</v>
      </c>
      <c r="B315" s="5">
        <v>10.6</v>
      </c>
      <c r="C315" s="5">
        <v>14.8</v>
      </c>
      <c r="D315" s="5">
        <v>11.4</v>
      </c>
      <c r="E315" s="5">
        <f t="shared" si="9"/>
        <v>12.266666666666666</v>
      </c>
      <c r="F315" s="5">
        <f>AVERAGE((Table1[[#This Row],[thermo]]*$K$6),(Table1[[#This Row],[1022]]*$L$6),( Table1[[#This Row],[1020]]*$M$6))</f>
        <v>6.0951067089687969</v>
      </c>
      <c r="G315" s="5">
        <v>17</v>
      </c>
      <c r="H315" s="6">
        <v>18.207597</v>
      </c>
    </row>
    <row r="316" spans="1:8" x14ac:dyDescent="0.3">
      <c r="A316" s="2">
        <v>45516.583333333299</v>
      </c>
      <c r="B316" s="5">
        <v>16.899999999999999</v>
      </c>
      <c r="C316" s="5">
        <v>8.6</v>
      </c>
      <c r="D316" s="5">
        <v>12.6</v>
      </c>
      <c r="E316" s="5">
        <f t="shared" si="9"/>
        <v>12.700000000000001</v>
      </c>
      <c r="F316" s="5">
        <f>AVERAGE((Table1[[#This Row],[thermo]]*$K$6),(Table1[[#This Row],[1022]]*$L$6),( Table1[[#This Row],[1020]]*$M$6))</f>
        <v>7.2488952176974495</v>
      </c>
      <c r="G316" s="5">
        <v>22.6</v>
      </c>
      <c r="H316" s="6">
        <v>19.630286999999999</v>
      </c>
    </row>
    <row r="317" spans="1:8" x14ac:dyDescent="0.3">
      <c r="A317" s="2">
        <v>45516.625</v>
      </c>
      <c r="B317" s="5">
        <v>7.2</v>
      </c>
      <c r="C317" s="5">
        <v>8</v>
      </c>
      <c r="D317" s="5">
        <v>9.4</v>
      </c>
      <c r="E317" s="5">
        <f t="shared" si="9"/>
        <v>8.2000000000000011</v>
      </c>
      <c r="F317" s="5">
        <f>AVERAGE((Table1[[#This Row],[thermo]]*$K$6),(Table1[[#This Row],[1022]]*$L$6),( Table1[[#This Row],[1020]]*$M$6))</f>
        <v>4.2102067469326849</v>
      </c>
      <c r="G317" s="5">
        <v>21.9</v>
      </c>
      <c r="H317" s="6">
        <v>20.231252000000001</v>
      </c>
    </row>
    <row r="318" spans="1:8" x14ac:dyDescent="0.3">
      <c r="A318" s="2">
        <v>45516.666666666701</v>
      </c>
      <c r="B318" s="5">
        <v>6.6</v>
      </c>
      <c r="C318" s="5">
        <v>13.9</v>
      </c>
      <c r="D318" s="5">
        <v>11.1</v>
      </c>
      <c r="E318" s="5">
        <f t="shared" si="9"/>
        <v>10.533333333333333</v>
      </c>
      <c r="F318" s="5">
        <f>AVERAGE((Table1[[#This Row],[thermo]]*$K$6),(Table1[[#This Row],[1022]]*$L$6),( Table1[[#This Row],[1020]]*$M$6))</f>
        <v>4.9474692906042934</v>
      </c>
      <c r="G318" s="5">
        <v>23.9</v>
      </c>
      <c r="H318" s="6">
        <v>20.959402999999998</v>
      </c>
    </row>
    <row r="319" spans="1:8" x14ac:dyDescent="0.3">
      <c r="A319" s="2">
        <v>45516.708333333299</v>
      </c>
      <c r="B319" s="5">
        <v>10.9</v>
      </c>
      <c r="C319" s="5">
        <v>15.3</v>
      </c>
      <c r="D319" s="5">
        <v>9.1</v>
      </c>
      <c r="E319" s="5">
        <f t="shared" si="9"/>
        <v>11.766666666666667</v>
      </c>
      <c r="F319" s="5">
        <f>AVERAGE((Table1[[#This Row],[thermo]]*$K$6),(Table1[[#This Row],[1022]]*$L$6),( Table1[[#This Row],[1020]]*$M$6))</f>
        <v>5.833592244314203</v>
      </c>
      <c r="G319" s="5">
        <v>18.3</v>
      </c>
      <c r="H319" s="6">
        <v>17.872478999999998</v>
      </c>
    </row>
    <row r="320" spans="1:8" x14ac:dyDescent="0.3">
      <c r="A320" s="2">
        <v>45516.75</v>
      </c>
      <c r="B320" s="5">
        <v>20.8</v>
      </c>
      <c r="C320" s="5">
        <v>3.7</v>
      </c>
      <c r="D320" s="5">
        <v>12.8</v>
      </c>
      <c r="E320" s="5">
        <f t="shared" si="9"/>
        <v>12.433333333333332</v>
      </c>
      <c r="F320" s="5">
        <f>AVERAGE((Table1[[#This Row],[thermo]]*$K$6),(Table1[[#This Row],[1022]]*$L$6),( Table1[[#This Row],[1020]]*$M$6))</f>
        <v>7.7633602880003494</v>
      </c>
      <c r="G320" s="5">
        <v>20</v>
      </c>
      <c r="H320" s="6">
        <v>17.962876999999999</v>
      </c>
    </row>
    <row r="321" spans="1:8" x14ac:dyDescent="0.3">
      <c r="A321" s="2">
        <v>45516.791666666701</v>
      </c>
      <c r="B321" s="5">
        <v>26</v>
      </c>
      <c r="C321" s="5">
        <v>3.1</v>
      </c>
      <c r="D321" s="5">
        <v>9.1999999999999993</v>
      </c>
      <c r="E321" s="5">
        <f t="shared" si="9"/>
        <v>12.766666666666666</v>
      </c>
      <c r="F321" s="5">
        <f>AVERAGE((Table1[[#This Row],[thermo]]*$K$6),(Table1[[#This Row],[1022]]*$L$6),( Table1[[#This Row],[1020]]*$M$6))</f>
        <v>8.4019976779839265</v>
      </c>
      <c r="G321" s="5">
        <v>13.8</v>
      </c>
      <c r="H321" s="6">
        <v>13.983508</v>
      </c>
    </row>
    <row r="322" spans="1:8" x14ac:dyDescent="0.3">
      <c r="A322" s="2">
        <v>45516.833333333299</v>
      </c>
      <c r="B322" s="5">
        <v>16.100000000000001</v>
      </c>
      <c r="C322" s="5">
        <v>3.4</v>
      </c>
      <c r="D322" s="5">
        <v>5.3</v>
      </c>
      <c r="E322" s="5">
        <f t="shared" si="9"/>
        <v>8.2666666666666675</v>
      </c>
      <c r="F322" s="5">
        <f>AVERAGE((Table1[[#This Row],[thermo]]*$K$6),(Table1[[#This Row],[1022]]*$L$6),( Table1[[#This Row],[1020]]*$M$6))</f>
        <v>5.2867285140544835</v>
      </c>
      <c r="G322" s="5">
        <v>9.3000000000000007</v>
      </c>
      <c r="H322" s="6">
        <v>9.0767380000000006</v>
      </c>
    </row>
    <row r="323" spans="1:8" x14ac:dyDescent="0.3">
      <c r="A323" s="2">
        <v>45516.875</v>
      </c>
      <c r="B323" s="5">
        <v>3.8</v>
      </c>
      <c r="C323" s="5">
        <v>5</v>
      </c>
      <c r="D323" s="5">
        <v>6.3</v>
      </c>
      <c r="E323" s="5">
        <f t="shared" ref="E323:E386" si="10">AVERAGE(B323:D323)</f>
        <v>5.0333333333333341</v>
      </c>
      <c r="F323" s="5">
        <f>AVERAGE((Table1[[#This Row],[thermo]]*$K$6),(Table1[[#This Row],[1022]]*$L$6),( Table1[[#This Row],[1020]]*$M$6))</f>
        <v>2.5271226038094512</v>
      </c>
      <c r="G323" s="5">
        <v>12.8</v>
      </c>
      <c r="H323" s="6">
        <v>12.346622999999999</v>
      </c>
    </row>
    <row r="324" spans="1:8" x14ac:dyDescent="0.3">
      <c r="A324" s="2">
        <v>45516.916666666701</v>
      </c>
      <c r="B324" s="5">
        <v>12.5</v>
      </c>
      <c r="C324" s="5">
        <v>10.1</v>
      </c>
      <c r="D324" s="5">
        <v>7</v>
      </c>
      <c r="E324" s="5">
        <f t="shared" si="10"/>
        <v>9.8666666666666671</v>
      </c>
      <c r="F324" s="5">
        <f>AVERAGE((Table1[[#This Row],[thermo]]*$K$6),(Table1[[#This Row],[1022]]*$L$6),( Table1[[#This Row],[1020]]*$M$6))</f>
        <v>5.3515494209728844</v>
      </c>
      <c r="G324" s="5">
        <v>10.8</v>
      </c>
      <c r="H324" s="6">
        <v>9.7288460000000008</v>
      </c>
    </row>
    <row r="325" spans="1:8" x14ac:dyDescent="0.3">
      <c r="A325" s="2">
        <v>45516.958333333299</v>
      </c>
      <c r="B325" s="5">
        <v>16.7</v>
      </c>
      <c r="C325" s="5">
        <v>2.1</v>
      </c>
      <c r="D325" s="5">
        <v>10.8</v>
      </c>
      <c r="E325" s="5">
        <f t="shared" si="10"/>
        <v>9.8666666666666671</v>
      </c>
      <c r="F325" s="5">
        <f>AVERAGE((Table1[[#This Row],[thermo]]*$K$6),(Table1[[#This Row],[1022]]*$L$6),( Table1[[#This Row],[1020]]*$M$6))</f>
        <v>6.2325502649193218</v>
      </c>
      <c r="G325" s="5">
        <v>11.1</v>
      </c>
      <c r="H325" s="6">
        <v>10.084819</v>
      </c>
    </row>
    <row r="326" spans="1:8" x14ac:dyDescent="0.3">
      <c r="A326" s="2">
        <v>45517</v>
      </c>
      <c r="B326" s="5">
        <v>18.7</v>
      </c>
      <c r="C326" s="5">
        <v>6.6</v>
      </c>
      <c r="D326" s="5">
        <v>8.9</v>
      </c>
      <c r="E326" s="5">
        <f t="shared" si="10"/>
        <v>11.399999999999999</v>
      </c>
      <c r="F326" s="5">
        <f>AVERAGE((Table1[[#This Row],[thermo]]*$K$6),(Table1[[#This Row],[1022]]*$L$6),( Table1[[#This Row],[1020]]*$M$6))</f>
        <v>6.8734567695848847</v>
      </c>
      <c r="G326" s="5">
        <v>12.6</v>
      </c>
      <c r="H326" s="6">
        <v>11.592606</v>
      </c>
    </row>
    <row r="327" spans="1:8" x14ac:dyDescent="0.3">
      <c r="A327" s="2">
        <v>45517.041666666701</v>
      </c>
      <c r="B327" s="5">
        <v>16.3</v>
      </c>
      <c r="C327" s="5">
        <v>10.6</v>
      </c>
      <c r="D327" s="5">
        <v>13.8</v>
      </c>
      <c r="E327" s="5">
        <f t="shared" si="10"/>
        <v>13.566666666666668</v>
      </c>
      <c r="F327" s="5">
        <f>AVERAGE((Table1[[#This Row],[thermo]]*$K$6),(Table1[[#This Row],[1022]]*$L$6),( Table1[[#This Row],[1020]]*$M$6))</f>
        <v>7.5043223636283249</v>
      </c>
      <c r="G327" s="5">
        <v>13</v>
      </c>
      <c r="H327" s="6">
        <v>12.81409</v>
      </c>
    </row>
    <row r="328" spans="1:8" x14ac:dyDescent="0.3">
      <c r="A328" s="2">
        <v>45517.083333333299</v>
      </c>
      <c r="B328" s="5">
        <v>15.1</v>
      </c>
      <c r="C328" s="5">
        <v>8.6999999999999993</v>
      </c>
      <c r="D328" s="5">
        <v>13.3</v>
      </c>
      <c r="E328" s="5">
        <f t="shared" si="10"/>
        <v>12.366666666666665</v>
      </c>
      <c r="F328" s="5">
        <f>AVERAGE((Table1[[#This Row],[thermo]]*$K$6),(Table1[[#This Row],[1022]]*$L$6),( Table1[[#This Row],[1020]]*$M$6))</f>
        <v>6.9247473229652554</v>
      </c>
      <c r="G328" s="5">
        <v>12.8</v>
      </c>
      <c r="H328" s="6">
        <v>13.294776000000001</v>
      </c>
    </row>
    <row r="329" spans="1:8" x14ac:dyDescent="0.3">
      <c r="A329" s="2">
        <v>45517.125</v>
      </c>
      <c r="B329" s="5">
        <v>6.3</v>
      </c>
      <c r="C329" s="5">
        <v>5.2</v>
      </c>
      <c r="D329" s="5">
        <v>7.8</v>
      </c>
      <c r="E329" s="5">
        <f t="shared" si="10"/>
        <v>6.4333333333333336</v>
      </c>
      <c r="F329" s="5">
        <f>AVERAGE((Table1[[#This Row],[thermo]]*$K$6),(Table1[[#This Row],[1022]]*$L$6),( Table1[[#This Row],[1020]]*$M$6))</f>
        <v>3.4287899064657057</v>
      </c>
      <c r="G329" s="5">
        <v>11.6</v>
      </c>
      <c r="H329" s="6">
        <v>13.026275</v>
      </c>
    </row>
    <row r="330" spans="1:8" x14ac:dyDescent="0.3">
      <c r="A330" s="2">
        <v>45517.166666666701</v>
      </c>
      <c r="B330" s="5">
        <v>3.8</v>
      </c>
      <c r="C330" s="5">
        <v>13.3</v>
      </c>
      <c r="D330" s="5">
        <v>3.8</v>
      </c>
      <c r="E330" s="5">
        <f t="shared" si="10"/>
        <v>6.9666666666666677</v>
      </c>
      <c r="F330" s="5">
        <f>AVERAGE((Table1[[#This Row],[thermo]]*$K$6),(Table1[[#This Row],[1022]]*$L$6),( Table1[[#This Row],[1020]]*$M$6))</f>
        <v>2.9515104528764855</v>
      </c>
      <c r="G330" s="5">
        <v>11.8</v>
      </c>
      <c r="H330" s="6">
        <v>13.768749</v>
      </c>
    </row>
    <row r="331" spans="1:8" x14ac:dyDescent="0.3">
      <c r="A331" s="2">
        <v>45517.208333333299</v>
      </c>
      <c r="B331" s="5">
        <v>17.3</v>
      </c>
      <c r="C331" s="5">
        <v>7.3</v>
      </c>
      <c r="D331" s="5">
        <v>13.6</v>
      </c>
      <c r="E331" s="5">
        <f t="shared" si="10"/>
        <v>12.733333333333334</v>
      </c>
      <c r="F331" s="5">
        <f>AVERAGE((Table1[[#This Row],[thermo]]*$K$6),(Table1[[#This Row],[1022]]*$L$6),( Table1[[#This Row],[1020]]*$M$6))</f>
        <v>7.3855632755007656</v>
      </c>
      <c r="G331" s="5">
        <v>11.3</v>
      </c>
      <c r="H331" s="6">
        <v>13.451539</v>
      </c>
    </row>
    <row r="332" spans="1:8" x14ac:dyDescent="0.3">
      <c r="A332" s="2">
        <v>45517.25</v>
      </c>
      <c r="B332" s="5">
        <v>8.8000000000000007</v>
      </c>
      <c r="C332" s="5">
        <v>9.6</v>
      </c>
      <c r="D332" s="5">
        <v>14.8</v>
      </c>
      <c r="E332" s="5">
        <f t="shared" si="10"/>
        <v>11.066666666666668</v>
      </c>
      <c r="F332" s="5">
        <f>AVERAGE((Table1[[#This Row],[thermo]]*$K$6),(Table1[[#This Row],[1022]]*$L$6),( Table1[[#This Row],[1020]]*$M$6))</f>
        <v>5.686079705790676</v>
      </c>
      <c r="G332" s="5">
        <v>11.5</v>
      </c>
      <c r="H332" s="6">
        <v>13.471572999999999</v>
      </c>
    </row>
    <row r="333" spans="1:8" x14ac:dyDescent="0.3">
      <c r="A333" s="2">
        <v>45517.291666666701</v>
      </c>
      <c r="B333" s="5">
        <v>-5.6</v>
      </c>
      <c r="C333" s="5">
        <v>13.2</v>
      </c>
      <c r="D333" s="5">
        <v>15.5</v>
      </c>
      <c r="E333" s="5">
        <f t="shared" si="10"/>
        <v>7.7</v>
      </c>
      <c r="F333" s="5">
        <f>AVERAGE((Table1[[#This Row],[thermo]]*$K$6),(Table1[[#This Row],[1022]]*$L$6),( Table1[[#This Row],[1020]]*$M$6))</f>
        <v>2.5519466876765953</v>
      </c>
      <c r="G333" s="5">
        <v>15.2</v>
      </c>
      <c r="H333" s="6">
        <v>15.661929000000001</v>
      </c>
    </row>
    <row r="334" spans="1:8" x14ac:dyDescent="0.3">
      <c r="A334" s="2">
        <v>45517.333333333299</v>
      </c>
      <c r="B334" s="5">
        <v>19.600000000000001</v>
      </c>
      <c r="C334" s="5">
        <v>12.5</v>
      </c>
      <c r="D334" s="5">
        <v>8.6999999999999993</v>
      </c>
      <c r="E334" s="5">
        <f t="shared" si="10"/>
        <v>13.6</v>
      </c>
      <c r="F334" s="5">
        <f>AVERAGE((Table1[[#This Row],[thermo]]*$K$6),(Table1[[#This Row],[1022]]*$L$6),( Table1[[#This Row],[1020]]*$M$6))</f>
        <v>7.6672914055014045</v>
      </c>
      <c r="G334" s="5">
        <v>16.899999999999999</v>
      </c>
      <c r="H334" s="6">
        <v>14.999793</v>
      </c>
    </row>
    <row r="335" spans="1:8" x14ac:dyDescent="0.3">
      <c r="A335" s="2">
        <v>45517.375</v>
      </c>
      <c r="B335" s="5">
        <v>13.6</v>
      </c>
      <c r="C335" s="5">
        <v>13.5</v>
      </c>
      <c r="D335" s="5">
        <v>9.1</v>
      </c>
      <c r="E335" s="5">
        <f t="shared" si="10"/>
        <v>12.066666666666668</v>
      </c>
      <c r="F335" s="5">
        <f>AVERAGE((Table1[[#This Row],[thermo]]*$K$6),(Table1[[#This Row],[1022]]*$L$6),( Table1[[#This Row],[1020]]*$M$6))</f>
        <v>6.3287087812484772</v>
      </c>
      <c r="G335" s="5">
        <v>17.7</v>
      </c>
      <c r="H335" s="6">
        <v>15.779616000000001</v>
      </c>
    </row>
    <row r="336" spans="1:8" x14ac:dyDescent="0.3">
      <c r="A336" s="2">
        <v>45517.416666666701</v>
      </c>
      <c r="B336" s="5">
        <v>8.1</v>
      </c>
      <c r="C336" s="5">
        <v>10.8</v>
      </c>
      <c r="D336" s="5">
        <v>7.5</v>
      </c>
      <c r="E336" s="5">
        <f t="shared" si="10"/>
        <v>8.7999999999999989</v>
      </c>
      <c r="F336" s="5">
        <f>AVERAGE((Table1[[#This Row],[thermo]]*$K$6),(Table1[[#This Row],[1022]]*$L$6),( Table1[[#This Row],[1020]]*$M$6))</f>
        <v>4.401377244622446</v>
      </c>
      <c r="G336" s="5">
        <v>16.7</v>
      </c>
      <c r="H336" s="6">
        <v>14.994014</v>
      </c>
    </row>
    <row r="337" spans="1:8" x14ac:dyDescent="0.3">
      <c r="A337" s="2">
        <v>45517.458333333299</v>
      </c>
      <c r="B337" s="5">
        <v>8.6999999999999993</v>
      </c>
      <c r="C337" s="5">
        <v>8.5</v>
      </c>
      <c r="D337" s="5">
        <v>6</v>
      </c>
      <c r="E337" s="5">
        <f t="shared" si="10"/>
        <v>7.7333333333333334</v>
      </c>
      <c r="F337" s="5">
        <f>AVERAGE((Table1[[#This Row],[thermo]]*$K$6),(Table1[[#This Row],[1022]]*$L$6),( Table1[[#This Row],[1020]]*$M$6))</f>
        <v>4.0647795172072847</v>
      </c>
      <c r="G337" s="5">
        <v>14.5</v>
      </c>
      <c r="H337" s="6">
        <v>14.498436</v>
      </c>
    </row>
    <row r="338" spans="1:8" x14ac:dyDescent="0.3">
      <c r="A338" s="2">
        <v>45517.5</v>
      </c>
      <c r="B338" s="5">
        <v>7.5</v>
      </c>
      <c r="C338" s="5">
        <v>9.6999999999999993</v>
      </c>
      <c r="D338" s="5">
        <v>7.5</v>
      </c>
      <c r="E338" s="5">
        <f t="shared" si="10"/>
        <v>8.2333333333333325</v>
      </c>
      <c r="F338" s="5">
        <f>AVERAGE((Table1[[#This Row],[thermo]]*$K$6),(Table1[[#This Row],[1022]]*$L$6),( Table1[[#This Row],[1020]]*$M$6))</f>
        <v>4.1384611584375932</v>
      </c>
      <c r="G338" s="5">
        <v>14.3</v>
      </c>
      <c r="H338" s="6">
        <v>13.823623</v>
      </c>
    </row>
    <row r="339" spans="1:8" x14ac:dyDescent="0.3">
      <c r="A339" s="2">
        <v>45517.541666666701</v>
      </c>
      <c r="B339" s="5">
        <v>9.5</v>
      </c>
      <c r="C339" s="5">
        <v>13</v>
      </c>
      <c r="D339" s="5">
        <v>6.3</v>
      </c>
      <c r="E339" s="5">
        <f t="shared" si="10"/>
        <v>9.6</v>
      </c>
      <c r="F339" s="5">
        <f>AVERAGE((Table1[[#This Row],[thermo]]*$K$6),(Table1[[#This Row],[1022]]*$L$6),( Table1[[#This Row],[1020]]*$M$6))</f>
        <v>4.7751047803879212</v>
      </c>
      <c r="G339" s="5">
        <v>14.3</v>
      </c>
      <c r="H339" s="6">
        <v>13.036282999999999</v>
      </c>
    </row>
    <row r="340" spans="1:8" x14ac:dyDescent="0.3">
      <c r="A340" s="2">
        <v>45517.583333333299</v>
      </c>
      <c r="B340" s="5">
        <v>19.7</v>
      </c>
      <c r="C340" s="5">
        <v>5.6</v>
      </c>
      <c r="D340" s="5">
        <v>9</v>
      </c>
      <c r="E340" s="5">
        <f t="shared" si="10"/>
        <v>11.433333333333332</v>
      </c>
      <c r="F340" s="5">
        <f>AVERAGE((Table1[[#This Row],[thermo]]*$K$6),(Table1[[#This Row],[1022]]*$L$6),( Table1[[#This Row],[1020]]*$M$6))</f>
        <v>7.0397218483927446</v>
      </c>
      <c r="G340" s="5">
        <v>15.5</v>
      </c>
      <c r="H340" s="6">
        <v>13.893181</v>
      </c>
    </row>
    <row r="341" spans="1:8" x14ac:dyDescent="0.3">
      <c r="A341" s="2">
        <v>45517.625</v>
      </c>
      <c r="B341" s="5">
        <v>16.2</v>
      </c>
      <c r="C341" s="5">
        <v>7.9</v>
      </c>
      <c r="D341" s="5">
        <v>6.8</v>
      </c>
      <c r="E341" s="5">
        <f t="shared" si="10"/>
        <v>10.3</v>
      </c>
      <c r="F341" s="5">
        <f>AVERAGE((Table1[[#This Row],[thermo]]*$K$6),(Table1[[#This Row],[1022]]*$L$6),( Table1[[#This Row],[1020]]*$M$6))</f>
        <v>6.0234945686837404</v>
      </c>
      <c r="G341" s="5">
        <v>17.8</v>
      </c>
      <c r="H341" s="6">
        <v>15.219751</v>
      </c>
    </row>
    <row r="342" spans="1:8" x14ac:dyDescent="0.3">
      <c r="A342" s="2">
        <v>45517.666666666701</v>
      </c>
      <c r="B342" s="5">
        <v>20.100000000000001</v>
      </c>
      <c r="C342" s="5">
        <v>3.2</v>
      </c>
      <c r="D342" s="5">
        <v>5.3</v>
      </c>
      <c r="E342" s="5">
        <f t="shared" si="10"/>
        <v>9.5333333333333332</v>
      </c>
      <c r="F342" s="5">
        <f>AVERAGE((Table1[[#This Row],[thermo]]*$K$6),(Table1[[#This Row],[1022]]*$L$6),( Table1[[#This Row],[1020]]*$M$6))</f>
        <v>6.2716539167542473</v>
      </c>
      <c r="G342" s="5">
        <v>16.3</v>
      </c>
      <c r="H342" s="6">
        <v>14.384859000000001</v>
      </c>
    </row>
    <row r="343" spans="1:8" x14ac:dyDescent="0.3">
      <c r="A343" s="2">
        <v>45517.708333333299</v>
      </c>
      <c r="B343" s="5">
        <v>-8.1</v>
      </c>
      <c r="C343" s="5">
        <v>10.199999999999999</v>
      </c>
      <c r="D343" s="5">
        <v>6.5</v>
      </c>
      <c r="E343" s="5">
        <f t="shared" si="10"/>
        <v>2.8666666666666667</v>
      </c>
      <c r="F343" s="5">
        <f>AVERAGE((Table1[[#This Row],[thermo]]*$K$6),(Table1[[#This Row],[1022]]*$L$6),( Table1[[#This Row],[1020]]*$M$6))</f>
        <v>0.10007077372329176</v>
      </c>
      <c r="G343" s="5">
        <v>19</v>
      </c>
      <c r="H343" s="6">
        <v>16.561934999999998</v>
      </c>
    </row>
    <row r="344" spans="1:8" x14ac:dyDescent="0.3">
      <c r="A344" s="2">
        <v>45517.75</v>
      </c>
      <c r="B344" s="5">
        <v>-5.3</v>
      </c>
      <c r="C344" s="5">
        <v>11.4</v>
      </c>
      <c r="D344" s="5">
        <v>8.3000000000000007</v>
      </c>
      <c r="E344" s="5">
        <f t="shared" si="10"/>
        <v>4.8000000000000007</v>
      </c>
      <c r="F344" s="5">
        <f>AVERAGE((Table1[[#This Row],[thermo]]*$K$6),(Table1[[#This Row],[1022]]*$L$6),( Table1[[#This Row],[1020]]*$M$6))</f>
        <v>1.2296557198650959</v>
      </c>
      <c r="G344" s="5">
        <v>12.7</v>
      </c>
      <c r="H344" s="6">
        <v>12.411564</v>
      </c>
    </row>
    <row r="345" spans="1:8" x14ac:dyDescent="0.3">
      <c r="A345" s="2">
        <v>45517.791666666701</v>
      </c>
      <c r="B345" s="5">
        <v>12.9</v>
      </c>
      <c r="C345" s="5">
        <v>6.1</v>
      </c>
      <c r="D345" s="5">
        <v>8.9</v>
      </c>
      <c r="E345" s="5">
        <f t="shared" si="10"/>
        <v>9.2999999999999989</v>
      </c>
      <c r="F345" s="5">
        <f>AVERAGE((Table1[[#This Row],[thermo]]*$K$6),(Table1[[#This Row],[1022]]*$L$6),( Table1[[#This Row],[1020]]*$M$6))</f>
        <v>5.3647927694170301</v>
      </c>
      <c r="G345" s="5">
        <v>8.6999999999999993</v>
      </c>
      <c r="H345" s="6">
        <v>8.3328319999999998</v>
      </c>
    </row>
    <row r="346" spans="1:8" x14ac:dyDescent="0.3">
      <c r="A346" s="2">
        <v>45517.833333333299</v>
      </c>
      <c r="B346" s="5">
        <v>10</v>
      </c>
      <c r="C346" s="5">
        <v>1.5</v>
      </c>
      <c r="D346" s="5">
        <v>2.8</v>
      </c>
      <c r="E346" s="5">
        <f t="shared" si="10"/>
        <v>4.7666666666666666</v>
      </c>
      <c r="F346" s="5">
        <f>AVERAGE((Table1[[#This Row],[thermo]]*$K$6),(Table1[[#This Row],[1022]]*$L$6),( Table1[[#This Row],[1020]]*$M$6))</f>
        <v>3.1383641664223152</v>
      </c>
      <c r="G346" s="5">
        <v>5.0999999999999996</v>
      </c>
      <c r="H346" s="6">
        <v>4.9853610000000002</v>
      </c>
    </row>
    <row r="347" spans="1:8" x14ac:dyDescent="0.3">
      <c r="A347" s="2">
        <v>45517.875</v>
      </c>
      <c r="B347" s="5">
        <v>11.4</v>
      </c>
      <c r="C347" s="5">
        <v>1.3</v>
      </c>
      <c r="D347" s="5">
        <v>-1.4</v>
      </c>
      <c r="E347" s="5">
        <f t="shared" si="10"/>
        <v>3.7666666666666671</v>
      </c>
      <c r="F347" s="5">
        <f>AVERAGE((Table1[[#This Row],[thermo]]*$K$6),(Table1[[#This Row],[1022]]*$L$6),( Table1[[#This Row],[1020]]*$M$6))</f>
        <v>2.7615419629802482</v>
      </c>
      <c r="G347" s="5">
        <v>4.0999999999999996</v>
      </c>
      <c r="H347" s="6">
        <v>3.4734080000000001</v>
      </c>
    </row>
    <row r="348" spans="1:8" x14ac:dyDescent="0.3">
      <c r="A348" s="2">
        <v>45517.916666666701</v>
      </c>
      <c r="B348" s="5">
        <v>10</v>
      </c>
      <c r="C348" s="5">
        <v>4.8</v>
      </c>
      <c r="D348" s="5">
        <v>0.8</v>
      </c>
      <c r="E348" s="5">
        <f t="shared" si="10"/>
        <v>5.2</v>
      </c>
      <c r="F348" s="5">
        <f>AVERAGE((Table1[[#This Row],[thermo]]*$K$6),(Table1[[#This Row],[1022]]*$L$6),( Table1[[#This Row],[1020]]*$M$6))</f>
        <v>3.1374389579725555</v>
      </c>
      <c r="G348" s="5">
        <v>3.7</v>
      </c>
      <c r="H348" s="6">
        <v>2.9211399999999998</v>
      </c>
    </row>
    <row r="349" spans="1:8" x14ac:dyDescent="0.3">
      <c r="A349" s="2">
        <v>45517.958333333299</v>
      </c>
      <c r="B349" s="5">
        <v>10.9</v>
      </c>
      <c r="C349" s="5">
        <v>4.9000000000000004</v>
      </c>
      <c r="D349" s="5">
        <v>2.1</v>
      </c>
      <c r="E349" s="5">
        <f t="shared" si="10"/>
        <v>5.9666666666666677</v>
      </c>
      <c r="F349" s="5">
        <f>AVERAGE((Table1[[#This Row],[thermo]]*$K$6),(Table1[[#This Row],[1022]]*$L$6),( Table1[[#This Row],[1020]]*$M$6))</f>
        <v>3.5930609144138903</v>
      </c>
      <c r="G349" s="5">
        <v>5.5</v>
      </c>
      <c r="H349" s="6">
        <v>4.8809075999999996</v>
      </c>
    </row>
    <row r="350" spans="1:8" x14ac:dyDescent="0.3">
      <c r="A350" s="2">
        <v>45518</v>
      </c>
      <c r="B350" s="5">
        <v>4.5</v>
      </c>
      <c r="C350" s="5">
        <v>5.7</v>
      </c>
      <c r="D350" s="5">
        <v>3</v>
      </c>
      <c r="E350" s="5">
        <f t="shared" si="10"/>
        <v>4.3999999999999995</v>
      </c>
      <c r="F350" s="5">
        <f>AVERAGE((Table1[[#This Row],[thermo]]*$K$6),(Table1[[#This Row],[1022]]*$L$6),( Table1[[#This Row],[1020]]*$M$6))</f>
        <v>2.2178827616023948</v>
      </c>
      <c r="G350" s="5">
        <v>7.7</v>
      </c>
      <c r="H350" s="6">
        <v>8.8638320000000004</v>
      </c>
    </row>
    <row r="351" spans="1:8" x14ac:dyDescent="0.3">
      <c r="A351" s="2">
        <v>45518.041666666701</v>
      </c>
      <c r="B351" s="5">
        <v>-2.2000000000000002</v>
      </c>
      <c r="C351" s="5">
        <v>3.3</v>
      </c>
      <c r="D351" s="5">
        <v>6</v>
      </c>
      <c r="E351" s="5">
        <f t="shared" si="10"/>
        <v>2.3666666666666667</v>
      </c>
      <c r="F351" s="5">
        <f>AVERAGE((Table1[[#This Row],[thermo]]*$K$6),(Table1[[#This Row],[1022]]*$L$6),( Table1[[#This Row],[1020]]*$M$6))</f>
        <v>0.7952883706420556</v>
      </c>
      <c r="G351" s="5">
        <v>5.3</v>
      </c>
      <c r="H351" s="6">
        <v>6.2273649999999998</v>
      </c>
    </row>
    <row r="352" spans="1:8" x14ac:dyDescent="0.3">
      <c r="A352" s="2">
        <v>45518.083333333299</v>
      </c>
      <c r="B352" s="5">
        <v>12.4</v>
      </c>
      <c r="C352" s="5">
        <v>1.9</v>
      </c>
      <c r="D352" s="5">
        <v>7</v>
      </c>
      <c r="E352" s="5">
        <f t="shared" si="10"/>
        <v>7.1000000000000005</v>
      </c>
      <c r="F352" s="5">
        <f>AVERAGE((Table1[[#This Row],[thermo]]*$K$6),(Table1[[#This Row],[1022]]*$L$6),( Table1[[#This Row],[1020]]*$M$6))</f>
        <v>4.4906169515921288</v>
      </c>
      <c r="G352" s="5">
        <v>5.2</v>
      </c>
      <c r="H352" s="6">
        <v>7.2001958999999998</v>
      </c>
    </row>
    <row r="353" spans="1:8" x14ac:dyDescent="0.3">
      <c r="A353" s="2">
        <v>45518.125</v>
      </c>
      <c r="B353" s="5">
        <v>7.9</v>
      </c>
      <c r="C353" s="5">
        <v>4.8</v>
      </c>
      <c r="D353" s="5">
        <v>7.5</v>
      </c>
      <c r="E353" s="5">
        <f t="shared" si="10"/>
        <v>6.7333333333333334</v>
      </c>
      <c r="F353" s="5">
        <f>AVERAGE((Table1[[#This Row],[thermo]]*$K$6),(Table1[[#This Row],[1022]]*$L$6),( Table1[[#This Row],[1020]]*$M$6))</f>
        <v>3.7395509502068123</v>
      </c>
      <c r="G353" s="5">
        <v>7.1</v>
      </c>
      <c r="H353" s="6">
        <v>9.8789060000000006</v>
      </c>
    </row>
    <row r="354" spans="1:8" x14ac:dyDescent="0.3">
      <c r="A354" s="2">
        <v>45518.166666666701</v>
      </c>
      <c r="B354" s="5">
        <v>18.600000000000001</v>
      </c>
      <c r="C354" s="5">
        <v>7.6</v>
      </c>
      <c r="D354" s="5">
        <v>4.8</v>
      </c>
      <c r="E354" s="5">
        <f t="shared" si="10"/>
        <v>10.333333333333334</v>
      </c>
      <c r="F354" s="5">
        <f>AVERAGE((Table1[[#This Row],[thermo]]*$K$6),(Table1[[#This Row],[1022]]*$L$6),( Table1[[#This Row],[1020]]*$M$6))</f>
        <v>6.2588193631688727</v>
      </c>
      <c r="G354" s="5">
        <v>6.6</v>
      </c>
      <c r="H354" s="6">
        <v>10.277198</v>
      </c>
    </row>
    <row r="355" spans="1:8" x14ac:dyDescent="0.3">
      <c r="A355" s="2">
        <v>45518.208333333299</v>
      </c>
      <c r="B355" s="5">
        <v>4</v>
      </c>
      <c r="C355" s="5">
        <v>7.8</v>
      </c>
      <c r="D355" s="5">
        <v>5</v>
      </c>
      <c r="E355" s="5">
        <f t="shared" si="10"/>
        <v>5.6000000000000005</v>
      </c>
      <c r="F355" s="5">
        <f>AVERAGE((Table1[[#This Row],[thermo]]*$K$6),(Table1[[#This Row],[1022]]*$L$6),( Table1[[#This Row],[1020]]*$M$6))</f>
        <v>2.6435488056145964</v>
      </c>
      <c r="G355" s="5">
        <v>5.6</v>
      </c>
      <c r="H355" s="6">
        <v>9.8061620000000005</v>
      </c>
    </row>
    <row r="356" spans="1:8" x14ac:dyDescent="0.3">
      <c r="A356" s="2">
        <v>45518.25</v>
      </c>
      <c r="B356" s="5">
        <v>6.7</v>
      </c>
      <c r="C356" s="5">
        <v>10.199999999999999</v>
      </c>
      <c r="D356" s="5">
        <v>7</v>
      </c>
      <c r="E356" s="5">
        <f t="shared" si="10"/>
        <v>7.9666666666666659</v>
      </c>
      <c r="F356" s="5">
        <f>AVERAGE((Table1[[#This Row],[thermo]]*$K$6),(Table1[[#This Row],[1022]]*$L$6),( Table1[[#This Row],[1020]]*$M$6))</f>
        <v>3.9040414964403691</v>
      </c>
      <c r="G356" s="5">
        <v>7.1</v>
      </c>
      <c r="H356" s="6">
        <v>10.075672000000001</v>
      </c>
    </row>
    <row r="357" spans="1:8" x14ac:dyDescent="0.3">
      <c r="A357" s="2">
        <v>45518.291666666701</v>
      </c>
      <c r="B357" s="5">
        <v>-12.3</v>
      </c>
      <c r="C357" s="5">
        <v>12.4</v>
      </c>
      <c r="D357" s="5">
        <v>7.7</v>
      </c>
      <c r="E357" s="5">
        <f t="shared" si="10"/>
        <v>2.6</v>
      </c>
      <c r="F357" s="5">
        <f>AVERAGE((Table1[[#This Row],[thermo]]*$K$6),(Table1[[#This Row],[1022]]*$L$6),( Table1[[#This Row],[1020]]*$M$6))</f>
        <v>-0.52889640692111151</v>
      </c>
      <c r="G357" s="5">
        <v>8.6999999999999993</v>
      </c>
      <c r="H357" s="6">
        <v>11.225111</v>
      </c>
    </row>
    <row r="358" spans="1:8" x14ac:dyDescent="0.3">
      <c r="A358" s="2">
        <v>45518.333333333299</v>
      </c>
      <c r="B358" s="5">
        <v>-9.1999999999999993</v>
      </c>
      <c r="C358" s="5">
        <v>8.6999999999999993</v>
      </c>
      <c r="D358" s="5">
        <v>5.5</v>
      </c>
      <c r="E358" s="5">
        <f t="shared" si="10"/>
        <v>1.6666666666666667</v>
      </c>
      <c r="F358" s="5">
        <f>AVERAGE((Table1[[#This Row],[thermo]]*$K$6),(Table1[[#This Row],[1022]]*$L$6),( Table1[[#This Row],[1020]]*$M$6))</f>
        <v>-0.49792168692945954</v>
      </c>
      <c r="G358" s="5">
        <v>10.8</v>
      </c>
      <c r="H358" s="6">
        <v>10.908306</v>
      </c>
    </row>
    <row r="359" spans="1:8" x14ac:dyDescent="0.3">
      <c r="A359" s="2">
        <v>45518.375</v>
      </c>
      <c r="B359" s="5">
        <v>2.4</v>
      </c>
      <c r="C359" s="5">
        <v>8.6999999999999993</v>
      </c>
      <c r="D359" s="5">
        <v>5.8</v>
      </c>
      <c r="E359" s="5">
        <f t="shared" si="10"/>
        <v>5.6333333333333329</v>
      </c>
      <c r="F359" s="5">
        <f>AVERAGE((Table1[[#This Row],[thermo]]*$K$6),(Table1[[#This Row],[1022]]*$L$6),( Table1[[#This Row],[1020]]*$M$6))</f>
        <v>2.4680720643473033</v>
      </c>
      <c r="G359" s="5">
        <v>12.5</v>
      </c>
      <c r="H359" s="6">
        <v>11.98704</v>
      </c>
    </row>
    <row r="360" spans="1:8" x14ac:dyDescent="0.3">
      <c r="A360" s="2">
        <v>45518.416666666701</v>
      </c>
      <c r="B360" s="5">
        <v>22.2</v>
      </c>
      <c r="C360" s="5">
        <v>9.6</v>
      </c>
      <c r="D360" s="5">
        <v>6.5</v>
      </c>
      <c r="E360" s="5">
        <f t="shared" si="10"/>
        <v>12.766666666666666</v>
      </c>
      <c r="F360" s="5">
        <f>AVERAGE((Table1[[#This Row],[thermo]]*$K$6),(Table1[[#This Row],[1022]]*$L$6),( Table1[[#This Row],[1020]]*$M$6))</f>
        <v>7.6541437145178977</v>
      </c>
      <c r="G360" s="5">
        <v>13.1</v>
      </c>
      <c r="H360" s="6">
        <v>11.831939</v>
      </c>
    </row>
    <row r="361" spans="1:8" x14ac:dyDescent="0.3">
      <c r="A361" s="2">
        <v>45518.458333333299</v>
      </c>
      <c r="B361" s="5">
        <v>19.8</v>
      </c>
      <c r="C361" s="5">
        <v>10.1</v>
      </c>
      <c r="D361" s="5">
        <v>7.5</v>
      </c>
      <c r="E361" s="5">
        <f t="shared" si="10"/>
        <v>12.466666666666667</v>
      </c>
      <c r="F361" s="5">
        <f>AVERAGE((Table1[[#This Row],[thermo]]*$K$6),(Table1[[#This Row],[1022]]*$L$6),( Table1[[#This Row],[1020]]*$M$6))</f>
        <v>7.2705624663558162</v>
      </c>
      <c r="G361" s="5">
        <v>12.2</v>
      </c>
      <c r="H361" s="6">
        <v>11.730264999999999</v>
      </c>
    </row>
    <row r="362" spans="1:8" x14ac:dyDescent="0.3">
      <c r="A362" s="2">
        <v>45518.5</v>
      </c>
      <c r="B362" s="5">
        <v>4.4000000000000004</v>
      </c>
      <c r="C362" s="5">
        <v>10.8</v>
      </c>
      <c r="D362" s="5">
        <v>7.5</v>
      </c>
      <c r="E362" s="5">
        <f t="shared" si="10"/>
        <v>7.5666666666666673</v>
      </c>
      <c r="F362" s="5">
        <f>AVERAGE((Table1[[#This Row],[thermo]]*$K$6),(Table1[[#This Row],[1022]]*$L$6),( Table1[[#This Row],[1020]]*$M$6))</f>
        <v>3.4714647904709346</v>
      </c>
      <c r="G362" s="5">
        <v>12.5</v>
      </c>
      <c r="H362" s="6">
        <v>11.816791</v>
      </c>
    </row>
    <row r="363" spans="1:8" x14ac:dyDescent="0.3">
      <c r="A363" s="2">
        <v>45518.541666666701</v>
      </c>
      <c r="B363" s="5">
        <v>6.7</v>
      </c>
      <c r="C363" s="5">
        <v>5.9</v>
      </c>
      <c r="D363" s="5">
        <v>5.3</v>
      </c>
      <c r="E363" s="5">
        <f t="shared" si="10"/>
        <v>5.9666666666666677</v>
      </c>
      <c r="F363" s="5">
        <f>AVERAGE((Table1[[#This Row],[thermo]]*$K$6),(Table1[[#This Row],[1022]]*$L$6),( Table1[[#This Row],[1020]]*$M$6))</f>
        <v>3.1790652069429335</v>
      </c>
      <c r="G363" s="5">
        <v>11.2</v>
      </c>
      <c r="H363" s="6">
        <v>10.826732</v>
      </c>
    </row>
    <row r="364" spans="1:8" x14ac:dyDescent="0.3">
      <c r="A364" s="2">
        <v>45518.583333333299</v>
      </c>
      <c r="B364" s="5">
        <v>6.6</v>
      </c>
      <c r="C364" s="5">
        <v>2.9</v>
      </c>
      <c r="D364" s="5">
        <v>5.8</v>
      </c>
      <c r="E364" s="5">
        <f t="shared" si="10"/>
        <v>5.1000000000000005</v>
      </c>
      <c r="F364" s="5">
        <f>AVERAGE((Table1[[#This Row],[thermo]]*$K$6),(Table1[[#This Row],[1022]]*$L$6),( Table1[[#This Row],[1020]]*$M$6))</f>
        <v>2.9324729658461473</v>
      </c>
      <c r="G364" s="5">
        <v>6.9</v>
      </c>
      <c r="H364" s="6">
        <v>8.4915959999999995</v>
      </c>
    </row>
    <row r="365" spans="1:8" x14ac:dyDescent="0.3">
      <c r="A365" s="2">
        <v>45518.625</v>
      </c>
      <c r="B365" s="5">
        <v>5</v>
      </c>
      <c r="C365" s="5">
        <v>6.2</v>
      </c>
      <c r="D365" s="5">
        <v>6.8</v>
      </c>
      <c r="E365" s="5">
        <f t="shared" si="10"/>
        <v>6</v>
      </c>
      <c r="F365" s="5">
        <f>AVERAGE((Table1[[#This Row],[thermo]]*$K$6),(Table1[[#This Row],[1022]]*$L$6),( Table1[[#This Row],[1020]]*$M$6))</f>
        <v>3.0353488895646232</v>
      </c>
      <c r="G365" s="5">
        <v>11.5</v>
      </c>
      <c r="H365" s="6">
        <v>9.4685769999999998</v>
      </c>
    </row>
    <row r="366" spans="1:8" x14ac:dyDescent="0.3">
      <c r="A366" s="2">
        <v>45518.666666666701</v>
      </c>
      <c r="B366" s="5">
        <v>17.3</v>
      </c>
      <c r="C366" s="5">
        <v>7.4</v>
      </c>
      <c r="D366" s="5">
        <v>6.3</v>
      </c>
      <c r="E366" s="5">
        <f t="shared" si="10"/>
        <v>10.333333333333334</v>
      </c>
      <c r="F366" s="5">
        <f>AVERAGE((Table1[[#This Row],[thermo]]*$K$6),(Table1[[#This Row],[1022]]*$L$6),( Table1[[#This Row],[1020]]*$M$6))</f>
        <v>6.164670725552269</v>
      </c>
      <c r="G366" s="5">
        <v>10.9</v>
      </c>
      <c r="H366" s="6">
        <v>9.985106</v>
      </c>
    </row>
    <row r="367" spans="1:8" x14ac:dyDescent="0.3">
      <c r="A367" s="2">
        <v>45518.708333333299</v>
      </c>
      <c r="B367" s="5">
        <v>18.8</v>
      </c>
      <c r="C367" s="5">
        <v>8.4</v>
      </c>
      <c r="D367" s="5">
        <v>8.1999999999999993</v>
      </c>
      <c r="E367" s="5">
        <f t="shared" si="10"/>
        <v>11.800000000000002</v>
      </c>
      <c r="F367" s="5">
        <f>AVERAGE((Table1[[#This Row],[thermo]]*$K$6),(Table1[[#This Row],[1022]]*$L$6),( Table1[[#This Row],[1020]]*$M$6))</f>
        <v>6.9640084969665805</v>
      </c>
      <c r="G367" s="5">
        <v>10.7</v>
      </c>
      <c r="H367" s="6">
        <v>10.423715</v>
      </c>
    </row>
    <row r="368" spans="1:8" x14ac:dyDescent="0.3">
      <c r="A368" s="2">
        <v>45518.75</v>
      </c>
      <c r="B368" s="5">
        <v>18.8</v>
      </c>
      <c r="C368" s="5">
        <v>1.4</v>
      </c>
      <c r="D368" s="5">
        <v>8.5</v>
      </c>
      <c r="E368" s="5">
        <f t="shared" si="10"/>
        <v>9.5666666666666664</v>
      </c>
      <c r="F368" s="5">
        <f>AVERAGE((Table1[[#This Row],[thermo]]*$K$6),(Table1[[#This Row],[1022]]*$L$6),( Table1[[#This Row],[1020]]*$M$6))</f>
        <v>6.3011134915542435</v>
      </c>
      <c r="G368" s="5">
        <v>8.8000000000000007</v>
      </c>
      <c r="H368" s="6">
        <v>8.1082509999999992</v>
      </c>
    </row>
    <row r="369" spans="1:8" x14ac:dyDescent="0.3">
      <c r="A369" s="2">
        <v>45518.791666666701</v>
      </c>
      <c r="B369" s="5">
        <v>9.5</v>
      </c>
      <c r="C369" s="5">
        <v>12.7</v>
      </c>
      <c r="D369" s="5">
        <v>9.6</v>
      </c>
      <c r="E369" s="5">
        <f t="shared" si="10"/>
        <v>10.6</v>
      </c>
      <c r="F369" s="5">
        <f>AVERAGE((Table1[[#This Row],[thermo]]*$K$6),(Table1[[#This Row],[1022]]*$L$6),( Table1[[#This Row],[1020]]*$M$6))</f>
        <v>5.3010447229030575</v>
      </c>
      <c r="G369" s="5">
        <v>10.199999999999999</v>
      </c>
      <c r="H369" s="6">
        <v>9.5794010000000007</v>
      </c>
    </row>
    <row r="370" spans="1:8" x14ac:dyDescent="0.3">
      <c r="A370" s="2">
        <v>45518.833333333299</v>
      </c>
      <c r="B370" s="5">
        <v>8.3000000000000007</v>
      </c>
      <c r="C370" s="5">
        <v>6.1</v>
      </c>
      <c r="D370" s="5">
        <v>8.5</v>
      </c>
      <c r="E370" s="5">
        <f t="shared" si="10"/>
        <v>7.6333333333333329</v>
      </c>
      <c r="F370" s="5">
        <f>AVERAGE((Table1[[#This Row],[thermo]]*$K$6),(Table1[[#This Row],[1022]]*$L$6),( Table1[[#This Row],[1020]]*$M$6))</f>
        <v>4.1412286690965976</v>
      </c>
      <c r="G370" s="5">
        <v>10.3</v>
      </c>
      <c r="H370" s="6">
        <v>9.6853280000000002</v>
      </c>
    </row>
    <row r="371" spans="1:8" x14ac:dyDescent="0.3">
      <c r="A371" s="2">
        <v>45518.875</v>
      </c>
      <c r="B371" s="5">
        <v>9.6</v>
      </c>
      <c r="C371" s="5">
        <v>5.7</v>
      </c>
      <c r="D371" s="5">
        <v>7.5</v>
      </c>
      <c r="E371" s="5">
        <f t="shared" si="10"/>
        <v>7.6000000000000005</v>
      </c>
      <c r="F371" s="5">
        <f>AVERAGE((Table1[[#This Row],[thermo]]*$K$6),(Table1[[#This Row],[1022]]*$L$6),( Table1[[#This Row],[1020]]*$M$6))</f>
        <v>4.2585421371888934</v>
      </c>
      <c r="G371" s="5">
        <v>9.9</v>
      </c>
      <c r="H371" s="6">
        <v>9.5812150000000003</v>
      </c>
    </row>
    <row r="372" spans="1:8" x14ac:dyDescent="0.3">
      <c r="A372" s="2">
        <v>45518.916666666701</v>
      </c>
      <c r="B372" s="5">
        <v>6.8</v>
      </c>
      <c r="C372" s="5">
        <v>3.9</v>
      </c>
      <c r="D372" s="5">
        <v>7.7</v>
      </c>
      <c r="E372" s="5">
        <f t="shared" si="10"/>
        <v>6.1333333333333329</v>
      </c>
      <c r="F372" s="5">
        <f>AVERAGE((Table1[[#This Row],[thermo]]*$K$6),(Table1[[#This Row],[1022]]*$L$6),( Table1[[#This Row],[1020]]*$M$6))</f>
        <v>3.4050847398558743</v>
      </c>
      <c r="G372" s="5">
        <v>10.9</v>
      </c>
      <c r="H372" s="6">
        <v>9.8757000000000001</v>
      </c>
    </row>
    <row r="373" spans="1:8" x14ac:dyDescent="0.3">
      <c r="A373" s="2">
        <v>45518.958333333299</v>
      </c>
      <c r="B373" s="5">
        <v>8.4</v>
      </c>
      <c r="C373" s="5">
        <v>5.4</v>
      </c>
      <c r="D373" s="5">
        <v>10.4</v>
      </c>
      <c r="E373" s="5">
        <f t="shared" si="10"/>
        <v>8.0666666666666682</v>
      </c>
      <c r="F373" s="5">
        <f>AVERAGE((Table1[[#This Row],[thermo]]*$K$6),(Table1[[#This Row],[1022]]*$L$6),( Table1[[#This Row],[1020]]*$M$6))</f>
        <v>4.4154321264417415</v>
      </c>
      <c r="G373" s="5">
        <v>9.6999999999999993</v>
      </c>
      <c r="H373" s="6">
        <v>9.1437240000000006</v>
      </c>
    </row>
    <row r="374" spans="1:8" x14ac:dyDescent="0.3">
      <c r="A374" s="2">
        <v>45519</v>
      </c>
      <c r="B374" s="5">
        <v>16</v>
      </c>
      <c r="C374" s="5">
        <v>7.2</v>
      </c>
      <c r="D374" s="5">
        <v>10.6</v>
      </c>
      <c r="E374" s="5">
        <f t="shared" si="10"/>
        <v>11.266666666666666</v>
      </c>
      <c r="F374" s="5">
        <f>AVERAGE((Table1[[#This Row],[thermo]]*$K$6),(Table1[[#This Row],[1022]]*$L$6),( Table1[[#This Row],[1020]]*$M$6))</f>
        <v>6.5427191621574385</v>
      </c>
      <c r="G374" s="5">
        <v>9.9</v>
      </c>
      <c r="H374" s="6">
        <v>9.9450710000000004</v>
      </c>
    </row>
    <row r="375" spans="1:8" x14ac:dyDescent="0.3">
      <c r="A375" s="2">
        <v>45519.041666666701</v>
      </c>
      <c r="B375" s="5">
        <v>12.6</v>
      </c>
      <c r="C375" s="5">
        <v>0.9</v>
      </c>
      <c r="D375" s="5">
        <v>7.5</v>
      </c>
      <c r="E375" s="5">
        <f t="shared" si="10"/>
        <v>7</v>
      </c>
      <c r="F375" s="5">
        <f>AVERAGE((Table1[[#This Row],[thermo]]*$K$6),(Table1[[#This Row],[1022]]*$L$6),( Table1[[#This Row],[1020]]*$M$6))</f>
        <v>4.5232766030398395</v>
      </c>
      <c r="G375" s="5">
        <v>9.4</v>
      </c>
      <c r="H375" s="6">
        <v>10.088994</v>
      </c>
    </row>
    <row r="376" spans="1:8" x14ac:dyDescent="0.3">
      <c r="A376" s="2">
        <v>45519.083333333299</v>
      </c>
      <c r="B376" s="5">
        <v>14.7</v>
      </c>
      <c r="C376" s="5">
        <v>3.5</v>
      </c>
      <c r="D376" s="5">
        <v>7.2</v>
      </c>
      <c r="E376" s="5">
        <f t="shared" si="10"/>
        <v>8.4666666666666668</v>
      </c>
      <c r="F376" s="5">
        <f>AVERAGE((Table1[[#This Row],[thermo]]*$K$6),(Table1[[#This Row],[1022]]*$L$6),( Table1[[#This Row],[1020]]*$M$6))</f>
        <v>5.2654818701132502</v>
      </c>
      <c r="G376" s="5">
        <v>8.5</v>
      </c>
      <c r="H376" s="6">
        <v>10.038774</v>
      </c>
    </row>
    <row r="377" spans="1:8" x14ac:dyDescent="0.3">
      <c r="A377" s="2">
        <v>45519.125</v>
      </c>
      <c r="B377" s="5">
        <v>12.7</v>
      </c>
      <c r="C377" s="5">
        <v>5.3</v>
      </c>
      <c r="D377" s="5">
        <v>7</v>
      </c>
      <c r="E377" s="5">
        <f t="shared" si="10"/>
        <v>8.3333333333333339</v>
      </c>
      <c r="F377" s="5">
        <f>AVERAGE((Table1[[#This Row],[thermo]]*$K$6),(Table1[[#This Row],[1022]]*$L$6),( Table1[[#This Row],[1020]]*$M$6))</f>
        <v>4.9125663539524158</v>
      </c>
      <c r="G377" s="5">
        <v>8.1999999999999993</v>
      </c>
      <c r="H377" s="6">
        <v>9.9495000000000005</v>
      </c>
    </row>
    <row r="378" spans="1:8" x14ac:dyDescent="0.3">
      <c r="A378" s="2">
        <v>45519.166666666701</v>
      </c>
      <c r="B378" s="5">
        <v>-0.9</v>
      </c>
      <c r="C378" s="5">
        <v>7.2</v>
      </c>
      <c r="D378" s="5">
        <v>7.2</v>
      </c>
      <c r="E378" s="5">
        <f t="shared" si="10"/>
        <v>4.5</v>
      </c>
      <c r="F378" s="5">
        <f>AVERAGE((Table1[[#This Row],[thermo]]*$K$6),(Table1[[#This Row],[1022]]*$L$6),( Table1[[#This Row],[1020]]*$M$6))</f>
        <v>1.7218990343428195</v>
      </c>
      <c r="G378" s="5">
        <v>7.4</v>
      </c>
      <c r="H378" s="6">
        <v>9.5303760000000004</v>
      </c>
    </row>
    <row r="379" spans="1:8" x14ac:dyDescent="0.3">
      <c r="A379" s="2">
        <v>45519.208333333299</v>
      </c>
      <c r="B379" s="5">
        <v>22.3</v>
      </c>
      <c r="C379" s="5">
        <v>4.5999999999999996</v>
      </c>
      <c r="D379" s="5">
        <v>6.2</v>
      </c>
      <c r="E379" s="5">
        <f t="shared" si="10"/>
        <v>11.033333333333333</v>
      </c>
      <c r="F379" s="5">
        <f>AVERAGE((Table1[[#This Row],[thermo]]*$K$6),(Table1[[#This Row],[1022]]*$L$6),( Table1[[#This Row],[1020]]*$M$6))</f>
        <v>7.1190499762545763</v>
      </c>
      <c r="G379" s="5">
        <v>7.1</v>
      </c>
      <c r="H379" s="6">
        <v>9.7870930000000005</v>
      </c>
    </row>
    <row r="380" spans="1:8" x14ac:dyDescent="0.3">
      <c r="A380" s="2">
        <v>45519.25</v>
      </c>
      <c r="B380" s="5">
        <v>2.2000000000000002</v>
      </c>
      <c r="C380" s="5">
        <v>6.1</v>
      </c>
      <c r="D380" s="5">
        <v>7</v>
      </c>
      <c r="E380" s="5">
        <f t="shared" si="10"/>
        <v>5.1000000000000005</v>
      </c>
      <c r="F380" s="5">
        <f>AVERAGE((Table1[[#This Row],[thermo]]*$K$6),(Table1[[#This Row],[1022]]*$L$6),( Table1[[#This Row],[1020]]*$M$6))</f>
        <v>2.3551670398650653</v>
      </c>
      <c r="G380" s="5">
        <v>8.3000000000000007</v>
      </c>
      <c r="H380" s="6">
        <v>10.372496999999999</v>
      </c>
    </row>
    <row r="381" spans="1:8" x14ac:dyDescent="0.3">
      <c r="A381" s="2">
        <v>45519.291666666701</v>
      </c>
      <c r="B381" s="5">
        <v>-16.3</v>
      </c>
      <c r="C381" s="5">
        <v>9.1999999999999993</v>
      </c>
      <c r="D381" s="5">
        <v>13.8</v>
      </c>
      <c r="E381" s="5">
        <f t="shared" si="10"/>
        <v>2.2333333333333329</v>
      </c>
      <c r="F381" s="5">
        <f>AVERAGE((Table1[[#This Row],[thermo]]*$K$6),(Table1[[#This Row],[1022]]*$L$6),( Table1[[#This Row],[1020]]*$M$6))</f>
        <v>-0.83165785033321737</v>
      </c>
      <c r="G381" s="5">
        <v>10</v>
      </c>
      <c r="H381" s="6">
        <v>11.462369000000001</v>
      </c>
    </row>
    <row r="382" spans="1:8" x14ac:dyDescent="0.3">
      <c r="A382" s="2">
        <v>45519.333333333299</v>
      </c>
      <c r="B382" s="5">
        <v>9.6</v>
      </c>
      <c r="C382" s="5">
        <v>11.3</v>
      </c>
      <c r="D382" s="5">
        <v>10.9</v>
      </c>
      <c r="E382" s="5">
        <f t="shared" si="10"/>
        <v>10.6</v>
      </c>
      <c r="F382" s="5">
        <f>AVERAGE((Table1[[#This Row],[thermo]]*$K$6),(Table1[[#This Row],[1022]]*$L$6),( Table1[[#This Row],[1020]]*$M$6))</f>
        <v>5.402714338007069</v>
      </c>
      <c r="G382" s="5">
        <v>13.2</v>
      </c>
      <c r="H382" s="6">
        <v>12.474981</v>
      </c>
    </row>
    <row r="383" spans="1:8" x14ac:dyDescent="0.3">
      <c r="A383" s="2">
        <v>45519.375</v>
      </c>
      <c r="B383" s="5">
        <v>14.3</v>
      </c>
      <c r="C383" s="5">
        <v>11.8</v>
      </c>
      <c r="D383" s="5">
        <v>11.4</v>
      </c>
      <c r="E383" s="5">
        <f t="shared" si="10"/>
        <v>12.5</v>
      </c>
      <c r="F383" s="5">
        <f>AVERAGE((Table1[[#This Row],[thermo]]*$K$6),(Table1[[#This Row],[1022]]*$L$6),( Table1[[#This Row],[1020]]*$M$6))</f>
        <v>6.7192387849436139</v>
      </c>
      <c r="G383" s="5">
        <v>13.5</v>
      </c>
      <c r="H383" s="6">
        <v>12.549775</v>
      </c>
    </row>
    <row r="384" spans="1:8" x14ac:dyDescent="0.3">
      <c r="A384" s="2">
        <v>45519.416666666701</v>
      </c>
      <c r="B384" s="5">
        <v>12.8</v>
      </c>
      <c r="C384" s="5">
        <v>8.4</v>
      </c>
      <c r="D384" s="5">
        <v>9.6</v>
      </c>
      <c r="E384" s="5">
        <f t="shared" si="10"/>
        <v>10.266666666666667</v>
      </c>
      <c r="F384" s="5">
        <f>AVERAGE((Table1[[#This Row],[thermo]]*$K$6),(Table1[[#This Row],[1022]]*$L$6),( Table1[[#This Row],[1020]]*$M$6))</f>
        <v>5.6921408922101522</v>
      </c>
      <c r="G384" s="5">
        <v>12.9</v>
      </c>
      <c r="H384" s="6">
        <v>12.616659</v>
      </c>
    </row>
    <row r="385" spans="1:8" x14ac:dyDescent="0.3">
      <c r="A385" s="2">
        <v>45519.458333333299</v>
      </c>
      <c r="B385" s="5">
        <v>1.5</v>
      </c>
      <c r="C385" s="5">
        <v>11.4</v>
      </c>
      <c r="D385" s="5">
        <v>10.4</v>
      </c>
      <c r="E385" s="5">
        <f t="shared" si="10"/>
        <v>7.7666666666666666</v>
      </c>
      <c r="F385" s="5">
        <f>AVERAGE((Table1[[#This Row],[thermo]]*$K$6),(Table1[[#This Row],[1022]]*$L$6),( Table1[[#This Row],[1020]]*$M$6))</f>
        <v>3.2928318196477186</v>
      </c>
      <c r="G385" s="5">
        <v>12.7</v>
      </c>
      <c r="H385" s="6">
        <v>12.726086</v>
      </c>
    </row>
    <row r="386" spans="1:8" x14ac:dyDescent="0.3">
      <c r="A386" s="2">
        <v>45519.5</v>
      </c>
      <c r="B386" s="5">
        <v>5.2</v>
      </c>
      <c r="C386" s="5">
        <v>11.6</v>
      </c>
      <c r="D386" s="5">
        <v>8</v>
      </c>
      <c r="E386" s="5">
        <f t="shared" si="10"/>
        <v>8.2666666666666675</v>
      </c>
      <c r="F386" s="5">
        <f>AVERAGE((Table1[[#This Row],[thermo]]*$K$6),(Table1[[#This Row],[1022]]*$L$6),( Table1[[#This Row],[1020]]*$M$6))</f>
        <v>3.8383892830113933</v>
      </c>
      <c r="G386" s="5">
        <v>10.8</v>
      </c>
      <c r="H386" s="6">
        <v>11.921011</v>
      </c>
    </row>
    <row r="387" spans="1:8" x14ac:dyDescent="0.3">
      <c r="A387" s="2">
        <v>45519.541666666701</v>
      </c>
      <c r="B387" s="5">
        <v>6.1</v>
      </c>
      <c r="C387" s="5">
        <v>9.1999999999999993</v>
      </c>
      <c r="D387" s="5">
        <v>7.7</v>
      </c>
      <c r="E387" s="5">
        <f t="shared" ref="E387:E450" si="11">AVERAGE(B387:D387)</f>
        <v>7.666666666666667</v>
      </c>
      <c r="F387" s="5">
        <f>AVERAGE((Table1[[#This Row],[thermo]]*$K$6),(Table1[[#This Row],[1022]]*$L$6),( Table1[[#This Row],[1020]]*$M$6))</f>
        <v>3.7693673580835161</v>
      </c>
      <c r="G387" s="5">
        <v>8.3000000000000007</v>
      </c>
      <c r="H387" s="6">
        <v>10.766063000000001</v>
      </c>
    </row>
    <row r="388" spans="1:8" x14ac:dyDescent="0.3">
      <c r="A388" s="2">
        <v>45519.583333333299</v>
      </c>
      <c r="B388" s="5">
        <v>6.3</v>
      </c>
      <c r="C388" s="5">
        <v>6.4</v>
      </c>
      <c r="D388" s="5">
        <v>5.5</v>
      </c>
      <c r="E388" s="5">
        <f t="shared" si="11"/>
        <v>6.0666666666666664</v>
      </c>
      <c r="F388" s="5">
        <f>AVERAGE((Table1[[#This Row],[thermo]]*$K$6),(Table1[[#This Row],[1022]]*$L$6),( Table1[[#This Row],[1020]]*$M$6))</f>
        <v>3.1632258896256409</v>
      </c>
      <c r="G388" s="5">
        <v>7.9</v>
      </c>
      <c r="H388" s="6">
        <v>11.20017</v>
      </c>
    </row>
    <row r="389" spans="1:8" x14ac:dyDescent="0.3">
      <c r="A389" s="2">
        <v>45519.625</v>
      </c>
      <c r="B389" s="5">
        <v>8.5</v>
      </c>
      <c r="C389" s="5">
        <v>7.3</v>
      </c>
      <c r="D389" s="5">
        <v>4</v>
      </c>
      <c r="E389" s="5">
        <f t="shared" si="11"/>
        <v>6.6000000000000005</v>
      </c>
      <c r="F389" s="5">
        <f>AVERAGE((Table1[[#This Row],[thermo]]*$K$6),(Table1[[#This Row],[1022]]*$L$6),( Table1[[#This Row],[1020]]*$M$6))</f>
        <v>3.5549182034302387</v>
      </c>
      <c r="G389" s="5">
        <v>9.1</v>
      </c>
      <c r="H389" s="6">
        <v>12.268178000000001</v>
      </c>
    </row>
    <row r="390" spans="1:8" x14ac:dyDescent="0.3">
      <c r="A390" s="2">
        <v>45519.666666666701</v>
      </c>
      <c r="B390" s="5">
        <v>4</v>
      </c>
      <c r="C390" s="5">
        <v>14.8</v>
      </c>
      <c r="D390" s="5">
        <v>9.4</v>
      </c>
      <c r="E390" s="5">
        <f t="shared" si="11"/>
        <v>9.4</v>
      </c>
      <c r="F390" s="5">
        <f>AVERAGE((Table1[[#This Row],[thermo]]*$K$6),(Table1[[#This Row],[1022]]*$L$6),( Table1[[#This Row],[1020]]*$M$6))</f>
        <v>4.0990603284706255</v>
      </c>
      <c r="G390" s="5">
        <v>13.9</v>
      </c>
      <c r="H390" s="6">
        <v>16.794222000000001</v>
      </c>
    </row>
    <row r="391" spans="1:8" x14ac:dyDescent="0.3">
      <c r="A391" s="2">
        <v>45519.708333333299</v>
      </c>
      <c r="B391" s="5">
        <v>13.9</v>
      </c>
      <c r="C391" s="5">
        <v>9.6</v>
      </c>
      <c r="D391" s="5">
        <v>8.1999999999999993</v>
      </c>
      <c r="E391" s="5">
        <f t="shared" si="11"/>
        <v>10.566666666666666</v>
      </c>
      <c r="F391" s="5">
        <f>AVERAGE((Table1[[#This Row],[thermo]]*$K$6),(Table1[[#This Row],[1022]]*$L$6),( Table1[[#This Row],[1020]]*$M$6))</f>
        <v>5.8548149657122837</v>
      </c>
      <c r="G391" s="5">
        <v>11.8</v>
      </c>
      <c r="H391" s="6">
        <v>13.675379</v>
      </c>
    </row>
    <row r="392" spans="1:8" x14ac:dyDescent="0.3">
      <c r="A392" s="2">
        <v>45519.75</v>
      </c>
      <c r="B392" s="5">
        <v>19.100000000000001</v>
      </c>
      <c r="C392" s="5">
        <v>7.1</v>
      </c>
      <c r="D392" s="5">
        <v>10.1</v>
      </c>
      <c r="E392" s="5">
        <f t="shared" si="11"/>
        <v>12.100000000000001</v>
      </c>
      <c r="F392" s="5">
        <f>AVERAGE((Table1[[#This Row],[thermo]]*$K$6),(Table1[[#This Row],[1022]]*$L$6),( Table1[[#This Row],[1020]]*$M$6))</f>
        <v>7.2273214167386302</v>
      </c>
      <c r="G392" s="5">
        <v>21</v>
      </c>
      <c r="H392" s="6">
        <v>17.036539999999999</v>
      </c>
    </row>
    <row r="393" spans="1:8" x14ac:dyDescent="0.3">
      <c r="A393" s="2">
        <v>45519.791666666701</v>
      </c>
      <c r="B393" s="5">
        <v>36.700000000000003</v>
      </c>
      <c r="C393" s="5">
        <v>2.8</v>
      </c>
      <c r="D393" s="5">
        <v>14.3</v>
      </c>
      <c r="E393" s="5">
        <f t="shared" si="11"/>
        <v>17.933333333333334</v>
      </c>
      <c r="F393" s="5">
        <f>AVERAGE((Table1[[#This Row],[thermo]]*$K$6),(Table1[[#This Row],[1022]]*$L$6),( Table1[[#This Row],[1020]]*$M$6))</f>
        <v>11.920699168828824</v>
      </c>
      <c r="G393" s="5">
        <v>19.8</v>
      </c>
      <c r="H393" s="6">
        <v>16.419651999999999</v>
      </c>
    </row>
    <row r="394" spans="1:8" x14ac:dyDescent="0.3">
      <c r="A394" s="2">
        <v>45519.833333333299</v>
      </c>
      <c r="B394" s="5">
        <v>18.399999999999999</v>
      </c>
      <c r="C394" s="5">
        <v>7.4</v>
      </c>
      <c r="D394" s="5">
        <v>7.2</v>
      </c>
      <c r="E394" s="5">
        <f t="shared" si="11"/>
        <v>11</v>
      </c>
      <c r="F394" s="5">
        <f>AVERAGE((Table1[[#This Row],[thermo]]*$K$6),(Table1[[#This Row],[1022]]*$L$6),( Table1[[#This Row],[1020]]*$M$6))</f>
        <v>6.5929088158944653</v>
      </c>
      <c r="G394" s="5">
        <v>12.2</v>
      </c>
      <c r="H394" s="6">
        <v>11.334104999999999</v>
      </c>
    </row>
    <row r="395" spans="1:8" x14ac:dyDescent="0.3">
      <c r="A395" s="2">
        <v>45519.875</v>
      </c>
      <c r="B395" s="5">
        <v>7.3</v>
      </c>
      <c r="C395" s="5">
        <v>6.8</v>
      </c>
      <c r="D395" s="5">
        <v>4.5</v>
      </c>
      <c r="E395" s="5">
        <f t="shared" si="11"/>
        <v>6.2</v>
      </c>
      <c r="F395" s="5">
        <f>AVERAGE((Table1[[#This Row],[thermo]]*$K$6),(Table1[[#This Row],[1022]]*$L$6),( Table1[[#This Row],[1020]]*$M$6))</f>
        <v>3.2866824848050236</v>
      </c>
      <c r="G395" s="5">
        <v>9.6</v>
      </c>
      <c r="H395" s="6">
        <v>9.1160250000000005</v>
      </c>
    </row>
    <row r="396" spans="1:8" x14ac:dyDescent="0.3">
      <c r="A396" s="2">
        <v>45519.916666666701</v>
      </c>
      <c r="B396" s="5">
        <v>3.5</v>
      </c>
      <c r="C396" s="5">
        <v>7.5</v>
      </c>
      <c r="D396" s="5">
        <v>3.8</v>
      </c>
      <c r="E396" s="5">
        <f t="shared" si="11"/>
        <v>4.9333333333333336</v>
      </c>
      <c r="F396" s="5">
        <f>AVERAGE((Table1[[#This Row],[thermo]]*$K$6),(Table1[[#This Row],[1022]]*$L$6),( Table1[[#This Row],[1020]]*$M$6))</f>
        <v>2.2849367479748421</v>
      </c>
      <c r="G396" s="5">
        <v>7.6</v>
      </c>
      <c r="H396" s="6">
        <v>7.4267609999999999</v>
      </c>
    </row>
    <row r="397" spans="1:8" x14ac:dyDescent="0.3">
      <c r="A397" s="2">
        <v>45519.958333333299</v>
      </c>
      <c r="B397" s="5">
        <v>4.5</v>
      </c>
      <c r="C397" s="5">
        <v>5.8</v>
      </c>
      <c r="D397" s="5">
        <v>4.3</v>
      </c>
      <c r="E397" s="5">
        <f t="shared" si="11"/>
        <v>4.8666666666666671</v>
      </c>
      <c r="F397" s="5">
        <f>AVERAGE((Table1[[#This Row],[thermo]]*$K$6),(Table1[[#This Row],[1022]]*$L$6),( Table1[[#This Row],[1020]]*$M$6))</f>
        <v>2.4473097967636321</v>
      </c>
      <c r="G397" s="5">
        <v>7.6</v>
      </c>
      <c r="H397" s="6">
        <v>7.5045630000000001</v>
      </c>
    </row>
    <row r="398" spans="1:8" x14ac:dyDescent="0.3">
      <c r="A398" s="2">
        <v>45520</v>
      </c>
      <c r="B398" s="5">
        <v>1.3</v>
      </c>
      <c r="C398" s="5">
        <v>4.5999999999999996</v>
      </c>
      <c r="D398" s="5">
        <v>7.2</v>
      </c>
      <c r="E398" s="5">
        <f t="shared" si="11"/>
        <v>4.3666666666666663</v>
      </c>
      <c r="F398" s="5">
        <f>AVERAGE((Table1[[#This Row],[thermo]]*$K$6),(Table1[[#This Row],[1022]]*$L$6),( Table1[[#This Row],[1020]]*$M$6))</f>
        <v>2.0098102919410326</v>
      </c>
      <c r="G398" s="5">
        <v>7.3</v>
      </c>
      <c r="H398" s="6">
        <v>6.6718580000000003</v>
      </c>
    </row>
    <row r="399" spans="1:8" x14ac:dyDescent="0.3">
      <c r="A399" s="2">
        <v>45520.041666666701</v>
      </c>
      <c r="B399" s="5">
        <v>4.5999999999999996</v>
      </c>
      <c r="C399" s="5">
        <v>3.7</v>
      </c>
      <c r="D399" s="5">
        <v>7.5</v>
      </c>
      <c r="E399" s="5">
        <f t="shared" si="11"/>
        <v>5.2666666666666666</v>
      </c>
      <c r="F399" s="5">
        <f>AVERAGE((Table1[[#This Row],[thermo]]*$K$6),(Table1[[#This Row],[1022]]*$L$6),( Table1[[#This Row],[1020]]*$M$6))</f>
        <v>2.7980501001816669</v>
      </c>
      <c r="G399" s="5">
        <v>7.3</v>
      </c>
      <c r="H399" s="6">
        <v>6.6943780000000004</v>
      </c>
    </row>
    <row r="400" spans="1:8" x14ac:dyDescent="0.3">
      <c r="A400" s="2">
        <v>45520.083333333299</v>
      </c>
      <c r="B400" s="5">
        <v>14.3</v>
      </c>
      <c r="C400" s="5">
        <v>6.7</v>
      </c>
      <c r="D400" s="5">
        <v>9</v>
      </c>
      <c r="E400" s="5">
        <f t="shared" si="11"/>
        <v>10</v>
      </c>
      <c r="F400" s="5">
        <f>AVERAGE((Table1[[#This Row],[thermo]]*$K$6),(Table1[[#This Row],[1022]]*$L$6),( Table1[[#This Row],[1020]]*$M$6))</f>
        <v>5.7946717927102824</v>
      </c>
      <c r="G400" s="5">
        <v>8.3000000000000007</v>
      </c>
      <c r="H400" s="6">
        <v>7.7216089999999999</v>
      </c>
    </row>
    <row r="401" spans="1:8" x14ac:dyDescent="0.3">
      <c r="A401" s="2">
        <v>45520.125</v>
      </c>
      <c r="B401" s="5">
        <v>14.9</v>
      </c>
      <c r="C401" s="5">
        <v>1.8</v>
      </c>
      <c r="D401" s="5">
        <v>7</v>
      </c>
      <c r="E401" s="5">
        <f t="shared" si="11"/>
        <v>7.8999999999999995</v>
      </c>
      <c r="F401" s="5">
        <f>AVERAGE((Table1[[#This Row],[thermo]]*$K$6),(Table1[[#This Row],[1022]]*$L$6),( Table1[[#This Row],[1020]]*$M$6))</f>
        <v>5.1087434980976214</v>
      </c>
      <c r="G401" s="5">
        <v>6.8</v>
      </c>
      <c r="H401" s="6">
        <v>7.0399089999999998</v>
      </c>
    </row>
    <row r="402" spans="1:8" x14ac:dyDescent="0.3">
      <c r="A402" s="2">
        <v>45520.166666666701</v>
      </c>
      <c r="B402" s="5">
        <v>9.9</v>
      </c>
      <c r="C402" s="5">
        <v>3.1</v>
      </c>
      <c r="D402" s="5">
        <v>3</v>
      </c>
      <c r="E402" s="5">
        <f t="shared" si="11"/>
        <v>5.333333333333333</v>
      </c>
      <c r="F402" s="5">
        <f>AVERAGE((Table1[[#This Row],[thermo]]*$K$6),(Table1[[#This Row],[1022]]*$L$6),( Table1[[#This Row],[1020]]*$M$6))</f>
        <v>3.3100426281965096</v>
      </c>
      <c r="G402" s="5">
        <v>7</v>
      </c>
      <c r="H402" s="6">
        <v>6.7718369999999997</v>
      </c>
    </row>
    <row r="403" spans="1:8" x14ac:dyDescent="0.3">
      <c r="A403" s="2">
        <v>45520.208333333299</v>
      </c>
      <c r="B403" s="5">
        <v>-0.3</v>
      </c>
      <c r="C403" s="5">
        <v>5.4</v>
      </c>
      <c r="D403" s="5">
        <v>2.8</v>
      </c>
      <c r="E403" s="5">
        <f t="shared" si="11"/>
        <v>2.6333333333333333</v>
      </c>
      <c r="F403" s="5">
        <f>AVERAGE((Table1[[#This Row],[thermo]]*$K$6),(Table1[[#This Row],[1022]]*$L$6),( Table1[[#This Row],[1020]]*$M$6))</f>
        <v>0.94720344784645993</v>
      </c>
      <c r="G403" s="5">
        <v>6.7</v>
      </c>
      <c r="H403" s="6">
        <v>7.0257990000000001</v>
      </c>
    </row>
    <row r="404" spans="1:8" x14ac:dyDescent="0.3">
      <c r="A404" s="2">
        <v>45520.25</v>
      </c>
      <c r="B404" s="5">
        <v>8.3000000000000007</v>
      </c>
      <c r="C404" s="5">
        <v>2.4</v>
      </c>
      <c r="D404" s="5">
        <v>4.8</v>
      </c>
      <c r="E404" s="5">
        <f t="shared" si="11"/>
        <v>5.166666666666667</v>
      </c>
      <c r="F404" s="5">
        <f>AVERAGE((Table1[[#This Row],[thermo]]*$K$6),(Table1[[#This Row],[1022]]*$L$6),( Table1[[#This Row],[1020]]*$M$6))</f>
        <v>3.1401248307903753</v>
      </c>
      <c r="G404" s="5">
        <v>6.7</v>
      </c>
      <c r="H404" s="6">
        <v>7.2082680000000003</v>
      </c>
    </row>
    <row r="405" spans="1:8" x14ac:dyDescent="0.3">
      <c r="A405" s="2">
        <v>45520.291666666701</v>
      </c>
      <c r="B405" s="5">
        <v>-10.199999999999999</v>
      </c>
      <c r="C405" s="5">
        <v>11.3</v>
      </c>
      <c r="D405" s="5">
        <v>7</v>
      </c>
      <c r="E405" s="5">
        <f t="shared" si="11"/>
        <v>2.7000000000000006</v>
      </c>
      <c r="F405" s="5">
        <f>AVERAGE((Table1[[#This Row],[thermo]]*$K$6),(Table1[[#This Row],[1022]]*$L$6),( Table1[[#This Row],[1020]]*$M$6))</f>
        <v>-0.23127699782111591</v>
      </c>
      <c r="G405" s="5">
        <v>8.1999999999999993</v>
      </c>
      <c r="H405" s="6">
        <v>8.0531059999999997</v>
      </c>
    </row>
    <row r="406" spans="1:8" x14ac:dyDescent="0.3">
      <c r="A406" s="2">
        <v>45520.333333333299</v>
      </c>
      <c r="B406" s="5">
        <v>-5.6</v>
      </c>
      <c r="C406" s="5">
        <v>8.4</v>
      </c>
      <c r="D406" s="5">
        <v>10.6</v>
      </c>
      <c r="E406" s="5">
        <f t="shared" si="11"/>
        <v>4.4666666666666668</v>
      </c>
      <c r="F406" s="5">
        <f>AVERAGE((Table1[[#This Row],[thermo]]*$K$6),(Table1[[#This Row],[1022]]*$L$6),( Table1[[#This Row],[1020]]*$M$6))</f>
        <v>1.2363532027057782</v>
      </c>
      <c r="G406" s="5">
        <v>9.3000000000000007</v>
      </c>
      <c r="H406" s="6">
        <v>8.8237039999999993</v>
      </c>
    </row>
    <row r="407" spans="1:8" x14ac:dyDescent="0.3">
      <c r="A407" s="2">
        <v>45520.375</v>
      </c>
      <c r="B407" s="5">
        <v>-0.7</v>
      </c>
      <c r="C407" s="5">
        <v>9</v>
      </c>
      <c r="D407" s="5">
        <v>6.7</v>
      </c>
      <c r="E407" s="5">
        <f t="shared" si="11"/>
        <v>5</v>
      </c>
      <c r="F407" s="5">
        <f>AVERAGE((Table1[[#This Row],[thermo]]*$K$6),(Table1[[#This Row],[1022]]*$L$6),( Table1[[#This Row],[1020]]*$M$6))</f>
        <v>1.8713118932000494</v>
      </c>
      <c r="G407" s="5">
        <v>7</v>
      </c>
      <c r="H407" s="6">
        <v>7.5936919999999999</v>
      </c>
    </row>
    <row r="408" spans="1:8" x14ac:dyDescent="0.3">
      <c r="A408" s="2">
        <v>45520.416666666701</v>
      </c>
      <c r="B408" s="5">
        <v>0</v>
      </c>
      <c r="C408" s="5">
        <v>6.2</v>
      </c>
      <c r="D408" s="5">
        <v>3.8</v>
      </c>
      <c r="E408" s="5">
        <f t="shared" si="11"/>
        <v>3.3333333333333335</v>
      </c>
      <c r="F408" s="5">
        <f>AVERAGE((Table1[[#This Row],[thermo]]*$K$6),(Table1[[#This Row],[1022]]*$L$6),( Table1[[#This Row],[1020]]*$M$6))</f>
        <v>1.2727850013423401</v>
      </c>
      <c r="G408" s="5">
        <v>5.3</v>
      </c>
      <c r="H408" s="6">
        <v>6.4130130000000003</v>
      </c>
    </row>
    <row r="409" spans="1:8" x14ac:dyDescent="0.3">
      <c r="A409" s="2">
        <v>45520.458333333299</v>
      </c>
      <c r="B409" s="5">
        <v>0.2</v>
      </c>
      <c r="C409" s="5">
        <v>2.1</v>
      </c>
      <c r="D409" s="5">
        <v>1.3</v>
      </c>
      <c r="E409" s="5">
        <f t="shared" si="11"/>
        <v>1.2000000000000002</v>
      </c>
      <c r="F409" s="5">
        <f>AVERAGE((Table1[[#This Row],[thermo]]*$K$6),(Table1[[#This Row],[1022]]*$L$6),( Table1[[#This Row],[1020]]*$M$6))</f>
        <v>0.48354615867461148</v>
      </c>
      <c r="G409" s="5">
        <v>4.0999999999999996</v>
      </c>
      <c r="H409" s="6">
        <v>5.9454890000000002</v>
      </c>
    </row>
    <row r="410" spans="1:8" x14ac:dyDescent="0.3">
      <c r="A410" s="2">
        <v>45520.5</v>
      </c>
      <c r="B410" s="5">
        <v>3.7</v>
      </c>
      <c r="C410" s="5">
        <v>4.8</v>
      </c>
      <c r="D410" s="5">
        <v>0.5</v>
      </c>
      <c r="E410" s="5">
        <f t="shared" si="11"/>
        <v>3</v>
      </c>
      <c r="F410" s="5">
        <f>AVERAGE((Table1[[#This Row],[thermo]]*$K$6),(Table1[[#This Row],[1022]]*$L$6),( Table1[[#This Row],[1020]]*$M$6))</f>
        <v>1.5034819653452551</v>
      </c>
      <c r="G410" s="5">
        <v>4.9000000000000004</v>
      </c>
      <c r="H410" s="6">
        <v>6.8853710000000001</v>
      </c>
    </row>
    <row r="411" spans="1:8" x14ac:dyDescent="0.3">
      <c r="A411" s="2">
        <v>45520.541666666701</v>
      </c>
      <c r="B411" s="5">
        <v>5.8</v>
      </c>
      <c r="C411" s="5">
        <v>4.5999999999999996</v>
      </c>
      <c r="D411" s="5">
        <v>2.6</v>
      </c>
      <c r="E411" s="5">
        <f t="shared" si="11"/>
        <v>4.333333333333333</v>
      </c>
      <c r="F411" s="5">
        <f>AVERAGE((Table1[[#This Row],[thermo]]*$K$6),(Table1[[#This Row],[1022]]*$L$6),( Table1[[#This Row],[1020]]*$M$6))</f>
        <v>2.365032562120033</v>
      </c>
      <c r="G411" s="5">
        <v>6.5</v>
      </c>
      <c r="H411" s="6">
        <v>9.0003869999999999</v>
      </c>
    </row>
    <row r="412" spans="1:8" x14ac:dyDescent="0.3">
      <c r="A412" s="2">
        <v>45520.583333333299</v>
      </c>
      <c r="B412" s="5">
        <v>8</v>
      </c>
      <c r="C412" s="5">
        <v>4.5</v>
      </c>
      <c r="D412" s="5">
        <v>3.5</v>
      </c>
      <c r="E412" s="5">
        <f t="shared" si="11"/>
        <v>5.333333333333333</v>
      </c>
      <c r="F412" s="5">
        <f>AVERAGE((Table1[[#This Row],[thermo]]*$K$6),(Table1[[#This Row],[1022]]*$L$6),( Table1[[#This Row],[1020]]*$M$6))</f>
        <v>3.0595384325320154</v>
      </c>
      <c r="G412" s="5">
        <v>7.9</v>
      </c>
      <c r="H412" s="6">
        <v>10.094941</v>
      </c>
    </row>
    <row r="413" spans="1:8" x14ac:dyDescent="0.3">
      <c r="A413" s="2">
        <v>45520.625</v>
      </c>
      <c r="B413" s="5">
        <v>6.6</v>
      </c>
      <c r="C413" s="5">
        <v>6.4</v>
      </c>
      <c r="D413" s="5">
        <v>3.5</v>
      </c>
      <c r="E413" s="5">
        <f t="shared" si="11"/>
        <v>5.5</v>
      </c>
      <c r="F413" s="5">
        <f>AVERAGE((Table1[[#This Row],[thermo]]*$K$6),(Table1[[#This Row],[1022]]*$L$6),( Table1[[#This Row],[1020]]*$M$6))</f>
        <v>2.9013405722748824</v>
      </c>
      <c r="G413" s="5">
        <v>9.1999999999999993</v>
      </c>
      <c r="H413" s="6">
        <v>10.146031000000001</v>
      </c>
    </row>
    <row r="414" spans="1:8" x14ac:dyDescent="0.3">
      <c r="A414" s="2">
        <v>45520.666666666701</v>
      </c>
      <c r="B414" s="5">
        <v>12.6</v>
      </c>
      <c r="C414" s="5">
        <v>10</v>
      </c>
      <c r="D414" s="5">
        <v>6.8</v>
      </c>
      <c r="E414" s="5">
        <f t="shared" si="11"/>
        <v>9.8000000000000007</v>
      </c>
      <c r="F414" s="5">
        <f>AVERAGE((Table1[[#This Row],[thermo]]*$K$6),(Table1[[#This Row],[1022]]*$L$6),( Table1[[#This Row],[1020]]*$M$6))</f>
        <v>5.3327611482870374</v>
      </c>
      <c r="G414" s="5">
        <v>7.9</v>
      </c>
      <c r="H414" s="6">
        <v>9.9102449999999997</v>
      </c>
    </row>
    <row r="415" spans="1:8" x14ac:dyDescent="0.3">
      <c r="A415" s="2">
        <v>45520.708333333299</v>
      </c>
      <c r="B415" s="5">
        <v>15.6</v>
      </c>
      <c r="C415" s="5">
        <v>3.2</v>
      </c>
      <c r="D415" s="5">
        <v>8</v>
      </c>
      <c r="E415" s="5">
        <f t="shared" si="11"/>
        <v>8.9333333333333336</v>
      </c>
      <c r="F415" s="5">
        <f>AVERAGE((Table1[[#This Row],[thermo]]*$K$6),(Table1[[#This Row],[1022]]*$L$6),( Table1[[#This Row],[1020]]*$M$6))</f>
        <v>5.5960122033533279</v>
      </c>
      <c r="G415" s="5">
        <v>7.2</v>
      </c>
      <c r="H415" s="6">
        <v>10.248182999999999</v>
      </c>
    </row>
    <row r="416" spans="1:8" x14ac:dyDescent="0.3">
      <c r="A416" s="2">
        <v>45520.75</v>
      </c>
      <c r="B416" s="5">
        <v>15</v>
      </c>
      <c r="C416" s="5">
        <v>2.2999999999999998</v>
      </c>
      <c r="D416" s="5">
        <v>5.5</v>
      </c>
      <c r="E416" s="5">
        <f t="shared" si="11"/>
        <v>7.6000000000000005</v>
      </c>
      <c r="F416" s="5">
        <f>AVERAGE((Table1[[#This Row],[thermo]]*$K$6),(Table1[[#This Row],[1022]]*$L$6),( Table1[[#This Row],[1020]]*$M$6))</f>
        <v>4.9318769451584314</v>
      </c>
      <c r="G416" s="5">
        <v>11.8</v>
      </c>
      <c r="H416" s="6">
        <v>10.851186999999999</v>
      </c>
    </row>
    <row r="417" spans="1:8" x14ac:dyDescent="0.3">
      <c r="A417" s="2">
        <v>45520.791666666701</v>
      </c>
      <c r="B417" s="5">
        <v>19.3</v>
      </c>
      <c r="C417" s="5">
        <v>7.1</v>
      </c>
      <c r="D417" s="5">
        <v>11.1</v>
      </c>
      <c r="E417" s="5">
        <f t="shared" si="11"/>
        <v>12.5</v>
      </c>
      <c r="F417" s="5">
        <f>AVERAGE((Table1[[#This Row],[thermo]]*$K$6),(Table1[[#This Row],[1022]]*$L$6),( Table1[[#This Row],[1020]]*$M$6))</f>
        <v>7.4462287670229372</v>
      </c>
      <c r="G417" s="5">
        <v>11.9</v>
      </c>
      <c r="H417" s="6">
        <v>10.904242999999999</v>
      </c>
    </row>
    <row r="418" spans="1:8" x14ac:dyDescent="0.3">
      <c r="A418" s="2">
        <v>45520.833333333299</v>
      </c>
      <c r="B418" s="5">
        <v>20.100000000000001</v>
      </c>
      <c r="C418" s="5">
        <v>1.4</v>
      </c>
      <c r="D418" s="5">
        <v>9</v>
      </c>
      <c r="E418" s="5">
        <f t="shared" si="11"/>
        <v>10.166666666666666</v>
      </c>
      <c r="F418" s="5">
        <f>AVERAGE((Table1[[#This Row],[thermo]]*$K$6),(Table1[[#This Row],[1022]]*$L$6),( Table1[[#This Row],[1020]]*$M$6))</f>
        <v>6.7121603950698612</v>
      </c>
      <c r="G418" s="5">
        <v>11.7</v>
      </c>
      <c r="H418" s="6">
        <v>10.931566</v>
      </c>
    </row>
    <row r="419" spans="1:8" x14ac:dyDescent="0.3">
      <c r="A419" s="2">
        <v>45520.875</v>
      </c>
      <c r="B419" s="5">
        <v>18.100000000000001</v>
      </c>
      <c r="C419" s="5">
        <v>6.5</v>
      </c>
      <c r="D419" s="5">
        <v>8.9</v>
      </c>
      <c r="E419" s="5">
        <f t="shared" si="11"/>
        <v>11.166666666666666</v>
      </c>
      <c r="F419" s="5">
        <f>AVERAGE((Table1[[#This Row],[thermo]]*$K$6),(Table1[[#This Row],[1022]]*$L$6),( Table1[[#This Row],[1020]]*$M$6))</f>
        <v>6.7124674761255969</v>
      </c>
      <c r="G419" s="5">
        <v>10.1</v>
      </c>
      <c r="H419" s="6">
        <v>9.4953710000000004</v>
      </c>
    </row>
    <row r="420" spans="1:8" x14ac:dyDescent="0.3">
      <c r="A420" s="2">
        <v>45520.916666666701</v>
      </c>
      <c r="B420" s="5">
        <v>5</v>
      </c>
      <c r="C420" s="5">
        <v>6.7</v>
      </c>
      <c r="D420" s="5">
        <v>11.9</v>
      </c>
      <c r="E420" s="5">
        <f t="shared" si="11"/>
        <v>7.8666666666666671</v>
      </c>
      <c r="F420" s="5">
        <f>AVERAGE((Table1[[#This Row],[thermo]]*$K$6),(Table1[[#This Row],[1022]]*$L$6),( Table1[[#This Row],[1020]]*$M$6))</f>
        <v>3.9463855282599236</v>
      </c>
      <c r="G420" s="5">
        <v>9.4</v>
      </c>
      <c r="H420" s="6">
        <v>8.18262</v>
      </c>
    </row>
    <row r="421" spans="1:8" x14ac:dyDescent="0.3">
      <c r="A421" s="2">
        <v>45520.958333333299</v>
      </c>
      <c r="B421" s="5">
        <v>0.9</v>
      </c>
      <c r="C421" s="5">
        <v>7.7</v>
      </c>
      <c r="D421" s="5">
        <v>11.1</v>
      </c>
      <c r="E421" s="5">
        <f t="shared" si="11"/>
        <v>6.5666666666666664</v>
      </c>
      <c r="F421" s="5">
        <f>AVERAGE((Table1[[#This Row],[thermo]]*$K$6),(Table1[[#This Row],[1022]]*$L$6),( Table1[[#This Row],[1020]]*$M$6))</f>
        <v>2.8829553409318396</v>
      </c>
      <c r="G421" s="5">
        <v>8.8000000000000007</v>
      </c>
      <c r="H421" s="6">
        <v>7.9743729999999999</v>
      </c>
    </row>
    <row r="422" spans="1:8" x14ac:dyDescent="0.3">
      <c r="A422" s="2">
        <v>45521</v>
      </c>
      <c r="B422" s="5">
        <v>1.6</v>
      </c>
      <c r="C422" s="5">
        <v>5.8</v>
      </c>
      <c r="D422" s="5">
        <v>9</v>
      </c>
      <c r="E422" s="5">
        <f t="shared" si="11"/>
        <v>5.4666666666666659</v>
      </c>
      <c r="F422" s="5">
        <f>AVERAGE((Table1[[#This Row],[thermo]]*$K$6),(Table1[[#This Row],[1022]]*$L$6),( Table1[[#This Row],[1020]]*$M$6))</f>
        <v>2.5110760123047888</v>
      </c>
      <c r="G422" s="5">
        <v>8</v>
      </c>
      <c r="H422" s="6">
        <v>7.5846629999999999</v>
      </c>
    </row>
    <row r="423" spans="1:8" x14ac:dyDescent="0.3">
      <c r="A423" s="2">
        <v>45521.041666666701</v>
      </c>
      <c r="B423" s="5">
        <v>12.7</v>
      </c>
      <c r="C423" s="5">
        <v>5.0999999999999996</v>
      </c>
      <c r="D423" s="5">
        <v>5.5</v>
      </c>
      <c r="E423" s="5">
        <f t="shared" si="11"/>
        <v>7.7666666666666657</v>
      </c>
      <c r="F423" s="5">
        <f>AVERAGE((Table1[[#This Row],[thermo]]*$K$6),(Table1[[#This Row],[1022]]*$L$6),( Table1[[#This Row],[1020]]*$M$6))</f>
        <v>4.6392182770742094</v>
      </c>
      <c r="G423" s="5">
        <v>7.6</v>
      </c>
      <c r="H423" s="6">
        <v>7.7763910000000003</v>
      </c>
    </row>
    <row r="424" spans="1:8" x14ac:dyDescent="0.3">
      <c r="A424" s="2">
        <v>45521.083333333299</v>
      </c>
      <c r="B424" s="5">
        <v>-4.8</v>
      </c>
      <c r="C424" s="5">
        <v>6.4</v>
      </c>
      <c r="D424" s="5">
        <v>6.8</v>
      </c>
      <c r="E424" s="5">
        <f t="shared" si="11"/>
        <v>2.8000000000000003</v>
      </c>
      <c r="F424" s="5">
        <f>AVERAGE((Table1[[#This Row],[thermo]]*$K$6),(Table1[[#This Row],[1022]]*$L$6),( Table1[[#This Row],[1020]]*$M$6))</f>
        <v>0.59272288305978693</v>
      </c>
      <c r="G424" s="5">
        <v>6.6</v>
      </c>
      <c r="H424" s="6">
        <v>8.2907100000000007</v>
      </c>
    </row>
    <row r="425" spans="1:8" x14ac:dyDescent="0.3">
      <c r="A425" s="2">
        <v>45521.125</v>
      </c>
      <c r="B425" s="5">
        <v>2.2000000000000002</v>
      </c>
      <c r="C425" s="5">
        <v>7.9</v>
      </c>
      <c r="D425" s="5">
        <v>10.3</v>
      </c>
      <c r="E425" s="5">
        <f t="shared" si="11"/>
        <v>6.8000000000000007</v>
      </c>
      <c r="F425" s="5">
        <f>AVERAGE((Table1[[#This Row],[thermo]]*$K$6),(Table1[[#This Row],[1022]]*$L$6),( Table1[[#This Row],[1020]]*$M$6))</f>
        <v>3.0951532471038878</v>
      </c>
      <c r="G425" s="5">
        <v>6.9</v>
      </c>
      <c r="H425" s="6">
        <v>8.1903579999999998</v>
      </c>
    </row>
    <row r="426" spans="1:8" x14ac:dyDescent="0.3">
      <c r="A426" s="2">
        <v>45521.166666666701</v>
      </c>
      <c r="B426" s="5">
        <v>31.4</v>
      </c>
      <c r="C426" s="5">
        <v>4</v>
      </c>
      <c r="D426" s="5">
        <v>5.5</v>
      </c>
      <c r="E426" s="5">
        <f t="shared" si="11"/>
        <v>13.633333333333333</v>
      </c>
      <c r="F426" s="5">
        <f>AVERAGE((Table1[[#This Row],[thermo]]*$K$6),(Table1[[#This Row],[1022]]*$L$6),( Table1[[#This Row],[1020]]*$M$6))</f>
        <v>9.2269266138958894</v>
      </c>
      <c r="G426" s="5">
        <v>7.5</v>
      </c>
      <c r="H426" s="6">
        <v>8.8342749999999999</v>
      </c>
    </row>
    <row r="427" spans="1:8" x14ac:dyDescent="0.3">
      <c r="A427" s="2">
        <v>45521.208333333299</v>
      </c>
      <c r="B427" s="5">
        <v>17.100000000000001</v>
      </c>
      <c r="C427" s="5">
        <v>5.7</v>
      </c>
      <c r="D427" s="5">
        <v>4.3</v>
      </c>
      <c r="E427" s="5">
        <f t="shared" si="11"/>
        <v>9.0333333333333332</v>
      </c>
      <c r="F427" s="5">
        <f>AVERAGE((Table1[[#This Row],[thermo]]*$K$6),(Table1[[#This Row],[1022]]*$L$6),( Table1[[#This Row],[1020]]*$M$6))</f>
        <v>5.6038460154124392</v>
      </c>
      <c r="G427" s="5">
        <v>7.8</v>
      </c>
      <c r="H427" s="6">
        <v>9.8774909999999991</v>
      </c>
    </row>
    <row r="428" spans="1:8" x14ac:dyDescent="0.3">
      <c r="A428" s="2">
        <v>45521.25</v>
      </c>
      <c r="B428" s="5">
        <v>18.8</v>
      </c>
      <c r="C428" s="5">
        <v>10.5</v>
      </c>
      <c r="D428" s="5">
        <v>6.5</v>
      </c>
      <c r="E428" s="5">
        <f t="shared" si="11"/>
        <v>11.933333333333332</v>
      </c>
      <c r="F428" s="5">
        <f>AVERAGE((Table1[[#This Row],[thermo]]*$K$6),(Table1[[#This Row],[1022]]*$L$6),( Table1[[#This Row],[1020]]*$M$6))</f>
        <v>6.8913636809127619</v>
      </c>
      <c r="G428" s="5">
        <v>8.3000000000000007</v>
      </c>
      <c r="H428" s="6">
        <v>10.441704</v>
      </c>
    </row>
    <row r="429" spans="1:8" x14ac:dyDescent="0.3">
      <c r="A429" s="2">
        <v>45521.291666666701</v>
      </c>
      <c r="B429" s="5">
        <v>-18.399999999999999</v>
      </c>
      <c r="C429" s="5">
        <v>10.1</v>
      </c>
      <c r="D429" s="5">
        <v>3.8</v>
      </c>
      <c r="E429" s="5">
        <f t="shared" si="11"/>
        <v>-1.4999999999999998</v>
      </c>
      <c r="F429" s="5">
        <f>AVERAGE((Table1[[#This Row],[thermo]]*$K$6),(Table1[[#This Row],[1022]]*$L$6),( Table1[[#This Row],[1020]]*$M$6))</f>
        <v>-2.9541300087543916</v>
      </c>
      <c r="G429" s="5">
        <v>9.1</v>
      </c>
    </row>
    <row r="430" spans="1:8" x14ac:dyDescent="0.3">
      <c r="A430" s="2">
        <v>45521.333333333299</v>
      </c>
      <c r="B430" s="5">
        <v>2.6</v>
      </c>
      <c r="C430" s="5">
        <v>9.6</v>
      </c>
      <c r="D430" s="5">
        <v>5.8</v>
      </c>
      <c r="E430" s="5">
        <f t="shared" si="11"/>
        <v>6</v>
      </c>
      <c r="F430" s="5">
        <f>AVERAGE((Table1[[#This Row],[thermo]]*$K$6),(Table1[[#This Row],[1022]]*$L$6),( Table1[[#This Row],[1020]]*$M$6))</f>
        <v>2.6100717158625559</v>
      </c>
      <c r="G430" s="5">
        <v>12.1</v>
      </c>
      <c r="H430" s="6">
        <v>12.06132</v>
      </c>
    </row>
    <row r="431" spans="1:8" x14ac:dyDescent="0.3">
      <c r="A431" s="2">
        <v>45521.375</v>
      </c>
      <c r="B431" s="5">
        <v>11.9</v>
      </c>
      <c r="C431" s="5">
        <v>12.3</v>
      </c>
      <c r="D431" s="5">
        <v>9.1</v>
      </c>
      <c r="E431" s="5">
        <f t="shared" si="11"/>
        <v>11.100000000000001</v>
      </c>
      <c r="F431" s="5">
        <f>AVERAGE((Table1[[#This Row],[thermo]]*$K$6),(Table1[[#This Row],[1022]]*$L$6),( Table1[[#This Row],[1020]]*$M$6))</f>
        <v>5.7791395564487269</v>
      </c>
      <c r="G431" s="5">
        <v>12</v>
      </c>
      <c r="H431" s="6">
        <v>12.061216</v>
      </c>
    </row>
    <row r="432" spans="1:8" x14ac:dyDescent="0.3">
      <c r="A432" s="2">
        <v>45521.416666666701</v>
      </c>
      <c r="B432" s="5">
        <v>4.4000000000000004</v>
      </c>
      <c r="C432" s="5">
        <v>9.1</v>
      </c>
      <c r="D432" s="5">
        <v>8.6999999999999993</v>
      </c>
      <c r="E432" s="5">
        <f t="shared" si="11"/>
        <v>7.3999999999999995</v>
      </c>
      <c r="F432" s="5">
        <f>AVERAGE((Table1[[#This Row],[thermo]]*$K$6),(Table1[[#This Row],[1022]]*$L$6),( Table1[[#This Row],[1020]]*$M$6))</f>
        <v>3.5005594175039487</v>
      </c>
      <c r="G432" s="5">
        <v>10.6</v>
      </c>
      <c r="H432" s="6">
        <v>10.946183</v>
      </c>
    </row>
    <row r="433" spans="1:8" x14ac:dyDescent="0.3">
      <c r="A433" s="2">
        <v>45521.458333333299</v>
      </c>
      <c r="B433" s="5">
        <v>5.0999999999999996</v>
      </c>
      <c r="C433" s="5">
        <v>7.8</v>
      </c>
      <c r="D433" s="5">
        <v>5.8</v>
      </c>
      <c r="E433" s="5">
        <f t="shared" si="11"/>
        <v>6.2333333333333334</v>
      </c>
      <c r="F433" s="5">
        <f>AVERAGE((Table1[[#This Row],[thermo]]*$K$6),(Table1[[#This Row],[1022]]*$L$6),( Table1[[#This Row],[1020]]*$M$6))</f>
        <v>3.054922714734587</v>
      </c>
      <c r="G433" s="5">
        <v>8.3000000000000007</v>
      </c>
      <c r="H433" s="6">
        <v>9.0437329999999996</v>
      </c>
    </row>
    <row r="434" spans="1:8" x14ac:dyDescent="0.3">
      <c r="A434" s="2">
        <v>45521.5</v>
      </c>
      <c r="B434" s="5">
        <v>8.9</v>
      </c>
      <c r="C434" s="5">
        <v>3.7</v>
      </c>
      <c r="D434" s="5">
        <v>4.3</v>
      </c>
      <c r="E434" s="5">
        <f t="shared" si="11"/>
        <v>5.6333333333333337</v>
      </c>
      <c r="F434" s="5">
        <f>AVERAGE((Table1[[#This Row],[thermo]]*$K$6),(Table1[[#This Row],[1022]]*$L$6),( Table1[[#This Row],[1020]]*$M$6))</f>
        <v>3.3391053694093102</v>
      </c>
      <c r="G434" s="5">
        <v>5.0999999999999996</v>
      </c>
      <c r="H434" s="6">
        <v>6.9130029999999998</v>
      </c>
    </row>
    <row r="435" spans="1:8" x14ac:dyDescent="0.3">
      <c r="A435" s="2">
        <v>45521.541666666701</v>
      </c>
      <c r="B435" s="5">
        <v>1.6</v>
      </c>
      <c r="C435" s="5">
        <v>8.6</v>
      </c>
      <c r="D435" s="5">
        <v>10.9</v>
      </c>
      <c r="E435" s="5">
        <f t="shared" si="11"/>
        <v>7.0333333333333341</v>
      </c>
      <c r="F435" s="5">
        <f>AVERAGE((Table1[[#This Row],[thermo]]*$K$6),(Table1[[#This Row],[1022]]*$L$6),( Table1[[#This Row],[1020]]*$M$6))</f>
        <v>3.1168904751582893</v>
      </c>
      <c r="G435" s="5">
        <v>8.5</v>
      </c>
      <c r="H435" s="6">
        <v>9.4128889999999998</v>
      </c>
    </row>
    <row r="436" spans="1:8" x14ac:dyDescent="0.3">
      <c r="A436" s="2">
        <v>45521.583333333299</v>
      </c>
      <c r="B436" s="5">
        <v>1.9</v>
      </c>
      <c r="C436" s="5">
        <v>9.6999999999999993</v>
      </c>
      <c r="D436" s="5">
        <v>6</v>
      </c>
      <c r="E436" s="5">
        <f t="shared" si="11"/>
        <v>5.8666666666666671</v>
      </c>
      <c r="F436" s="5">
        <f>AVERAGE((Table1[[#This Row],[thermo]]*$K$6),(Table1[[#This Row],[1022]]*$L$6),( Table1[[#This Row],[1020]]*$M$6))</f>
        <v>2.4780633743616716</v>
      </c>
      <c r="G436" s="5">
        <v>11.8</v>
      </c>
      <c r="H436" s="6">
        <v>11.853336000000001</v>
      </c>
    </row>
    <row r="437" spans="1:8" x14ac:dyDescent="0.3">
      <c r="A437" s="2">
        <v>45521.625</v>
      </c>
      <c r="B437" s="5">
        <v>10.9</v>
      </c>
      <c r="C437" s="5">
        <v>12</v>
      </c>
      <c r="D437" s="5">
        <v>8.6999999999999993</v>
      </c>
      <c r="E437" s="5">
        <f t="shared" si="11"/>
        <v>10.533333333333333</v>
      </c>
      <c r="F437" s="5">
        <f>AVERAGE((Table1[[#This Row],[thermo]]*$K$6),(Table1[[#This Row],[1022]]*$L$6),( Table1[[#This Row],[1020]]*$M$6))</f>
        <v>5.4297771034310136</v>
      </c>
      <c r="G437" s="5">
        <v>12</v>
      </c>
      <c r="H437" s="6">
        <v>12.570468999999999</v>
      </c>
    </row>
    <row r="438" spans="1:8" x14ac:dyDescent="0.3">
      <c r="A438" s="2">
        <v>45521.666666666701</v>
      </c>
      <c r="B438" s="5">
        <v>-0.1</v>
      </c>
      <c r="C438" s="5">
        <v>7.3</v>
      </c>
      <c r="D438" s="5">
        <v>7</v>
      </c>
      <c r="E438" s="5">
        <f t="shared" si="11"/>
        <v>4.7333333333333334</v>
      </c>
      <c r="F438" s="5">
        <f>AVERAGE((Table1[[#This Row],[thermo]]*$K$6),(Table1[[#This Row],[1022]]*$L$6),( Table1[[#This Row],[1020]]*$M$6))</f>
        <v>1.8994255034199388</v>
      </c>
      <c r="G438" s="5">
        <v>9.5</v>
      </c>
      <c r="H438" s="6">
        <v>11.997209</v>
      </c>
    </row>
    <row r="439" spans="1:8" x14ac:dyDescent="0.3">
      <c r="A439" s="2">
        <v>45521.708333333299</v>
      </c>
      <c r="B439" s="5">
        <v>10.7</v>
      </c>
      <c r="C439" s="5">
        <v>2</v>
      </c>
      <c r="D439" s="5">
        <v>7.5</v>
      </c>
      <c r="E439" s="5">
        <f t="shared" si="11"/>
        <v>6.7333333333333334</v>
      </c>
      <c r="F439" s="5">
        <f>AVERAGE((Table1[[#This Row],[thermo]]*$K$6),(Table1[[#This Row],[1022]]*$L$6),( Table1[[#This Row],[1020]]*$M$6))</f>
        <v>4.1578734634466441</v>
      </c>
      <c r="G439" s="5">
        <v>9.8000000000000007</v>
      </c>
      <c r="H439" s="6">
        <v>10.409404</v>
      </c>
    </row>
    <row r="440" spans="1:8" x14ac:dyDescent="0.3">
      <c r="A440" s="2">
        <v>45521.75</v>
      </c>
      <c r="B440" s="5">
        <v>12.2</v>
      </c>
      <c r="C440" s="5">
        <v>1.5</v>
      </c>
      <c r="D440" s="5">
        <v>8</v>
      </c>
      <c r="E440" s="5">
        <f t="shared" si="11"/>
        <v>7.2333333333333334</v>
      </c>
      <c r="F440" s="5">
        <f>AVERAGE((Table1[[#This Row],[thermo]]*$K$6),(Table1[[#This Row],[1022]]*$L$6),( Table1[[#This Row],[1020]]*$M$6))</f>
        <v>4.5682225086617221</v>
      </c>
      <c r="G440" s="5">
        <v>10.3</v>
      </c>
      <c r="H440" s="6">
        <v>10.815791000000001</v>
      </c>
    </row>
    <row r="441" spans="1:8" x14ac:dyDescent="0.3">
      <c r="A441" s="2">
        <v>45521.791666666701</v>
      </c>
      <c r="B441" s="5">
        <v>13.1</v>
      </c>
      <c r="C441" s="5">
        <v>9.4</v>
      </c>
      <c r="D441" s="5">
        <v>5.5</v>
      </c>
      <c r="E441" s="5">
        <f t="shared" si="11"/>
        <v>9.3333333333333339</v>
      </c>
      <c r="F441" s="5">
        <f>AVERAGE((Table1[[#This Row],[thermo]]*$K$6),(Table1[[#This Row],[1022]]*$L$6),( Table1[[#This Row],[1020]]*$M$6))</f>
        <v>5.1780345619186274</v>
      </c>
      <c r="G441" s="5">
        <v>11.7</v>
      </c>
      <c r="H441" s="6">
        <v>10.716421</v>
      </c>
    </row>
    <row r="442" spans="1:8" x14ac:dyDescent="0.3">
      <c r="A442" s="2">
        <v>45521.833333333299</v>
      </c>
      <c r="B442" s="5">
        <v>22.7</v>
      </c>
      <c r="C442" s="5">
        <v>2.8</v>
      </c>
      <c r="D442" s="5">
        <v>4.8</v>
      </c>
      <c r="E442" s="5">
        <f t="shared" si="11"/>
        <v>10.1</v>
      </c>
      <c r="F442" s="5">
        <f>AVERAGE((Table1[[#This Row],[thermo]]*$K$6),(Table1[[#This Row],[1022]]*$L$6),( Table1[[#This Row],[1020]]*$M$6))</f>
        <v>6.800014288362159</v>
      </c>
      <c r="G442" s="5">
        <v>13.4</v>
      </c>
      <c r="H442" s="6">
        <v>11.741139</v>
      </c>
    </row>
    <row r="443" spans="1:8" x14ac:dyDescent="0.3">
      <c r="A443" s="2">
        <v>45521.875</v>
      </c>
      <c r="B443" s="5">
        <v>14.6</v>
      </c>
      <c r="C443" s="5">
        <v>7.8</v>
      </c>
      <c r="D443" s="5">
        <v>10.1</v>
      </c>
      <c r="E443" s="5">
        <f t="shared" si="11"/>
        <v>10.833333333333334</v>
      </c>
      <c r="F443" s="5">
        <f>AVERAGE((Table1[[#This Row],[thermo]]*$K$6),(Table1[[#This Row],[1022]]*$L$6),( Table1[[#This Row],[1020]]*$M$6))</f>
        <v>6.1676955652460386</v>
      </c>
      <c r="G443" s="5">
        <v>12.8</v>
      </c>
      <c r="H443" s="6">
        <v>11.066177</v>
      </c>
    </row>
    <row r="444" spans="1:8" x14ac:dyDescent="0.3">
      <c r="A444" s="2">
        <v>45521.916666666701</v>
      </c>
      <c r="B444" s="5">
        <v>17.3</v>
      </c>
      <c r="C444" s="5">
        <v>1.1000000000000001</v>
      </c>
      <c r="D444" s="5">
        <v>9.1999999999999993</v>
      </c>
      <c r="E444" s="5">
        <f t="shared" si="11"/>
        <v>9.2000000000000011</v>
      </c>
      <c r="F444" s="5">
        <f>AVERAGE((Table1[[#This Row],[thermo]]*$K$6),(Table1[[#This Row],[1022]]*$L$6),( Table1[[#This Row],[1020]]*$M$6))</f>
        <v>6.0115931868251886</v>
      </c>
      <c r="G444" s="5">
        <v>12.4</v>
      </c>
      <c r="H444" s="6">
        <v>10.990487</v>
      </c>
    </row>
    <row r="445" spans="1:8" x14ac:dyDescent="0.3">
      <c r="A445" s="2">
        <v>45521.958333333299</v>
      </c>
      <c r="B445" s="5">
        <v>10.9</v>
      </c>
      <c r="C445" s="5">
        <v>8.5</v>
      </c>
      <c r="D445" s="5">
        <v>8.4</v>
      </c>
      <c r="E445" s="5">
        <f t="shared" si="11"/>
        <v>9.2666666666666657</v>
      </c>
      <c r="F445" s="5">
        <f>AVERAGE((Table1[[#This Row],[thermo]]*$K$6),(Table1[[#This Row],[1022]]*$L$6),( Table1[[#This Row],[1020]]*$M$6))</f>
        <v>5.0224407852249167</v>
      </c>
      <c r="G445" s="5">
        <v>11.6</v>
      </c>
      <c r="H445" s="6">
        <v>10.315982</v>
      </c>
    </row>
    <row r="446" spans="1:8" x14ac:dyDescent="0.3">
      <c r="A446" s="2">
        <v>45522</v>
      </c>
      <c r="B446" s="5">
        <v>14.7</v>
      </c>
      <c r="C446" s="5">
        <v>5</v>
      </c>
      <c r="D446" s="5">
        <v>7.7</v>
      </c>
      <c r="E446" s="5">
        <f t="shared" si="11"/>
        <v>9.1333333333333329</v>
      </c>
      <c r="F446" s="5">
        <f>AVERAGE((Table1[[#This Row],[thermo]]*$K$6),(Table1[[#This Row],[1022]]*$L$6),( Table1[[#This Row],[1020]]*$M$6))</f>
        <v>5.5026929653126286</v>
      </c>
      <c r="G446" s="5">
        <v>11.1</v>
      </c>
      <c r="H446" s="6">
        <v>10.369896000000001</v>
      </c>
    </row>
    <row r="447" spans="1:8" x14ac:dyDescent="0.3">
      <c r="A447" s="2">
        <v>45522.041666666701</v>
      </c>
      <c r="B447" s="5">
        <v>13.1</v>
      </c>
      <c r="C447" s="5">
        <v>6.8</v>
      </c>
      <c r="D447" s="5">
        <v>6</v>
      </c>
      <c r="E447" s="5">
        <f t="shared" si="11"/>
        <v>8.6333333333333329</v>
      </c>
      <c r="F447" s="5">
        <f>AVERAGE((Table1[[#This Row],[thermo]]*$K$6),(Table1[[#This Row],[1022]]*$L$6),( Table1[[#This Row],[1020]]*$M$6))</f>
        <v>4.9973458069431897</v>
      </c>
      <c r="G447" s="5">
        <v>12</v>
      </c>
      <c r="H447" s="6">
        <v>11.047791</v>
      </c>
    </row>
    <row r="448" spans="1:8" x14ac:dyDescent="0.3">
      <c r="A448" s="2">
        <v>45522.083333333299</v>
      </c>
      <c r="B448" s="5">
        <v>8.1999999999999993</v>
      </c>
      <c r="C448" s="5">
        <v>7.2</v>
      </c>
      <c r="D448" s="5">
        <v>7</v>
      </c>
      <c r="E448" s="5">
        <f t="shared" si="11"/>
        <v>7.4666666666666659</v>
      </c>
      <c r="F448" s="5">
        <f>AVERAGE((Table1[[#This Row],[thermo]]*$K$6),(Table1[[#This Row],[1022]]*$L$6),( Table1[[#This Row],[1020]]*$M$6))</f>
        <v>3.9752526537305024</v>
      </c>
      <c r="G448" s="5">
        <v>10.4</v>
      </c>
      <c r="H448" s="6">
        <v>10.555706000000001</v>
      </c>
    </row>
    <row r="449" spans="1:8" x14ac:dyDescent="0.3">
      <c r="A449" s="2">
        <v>45522.125</v>
      </c>
      <c r="B449" s="5">
        <v>7.6</v>
      </c>
      <c r="C449" s="5">
        <v>6.4</v>
      </c>
      <c r="D449" s="5">
        <v>5.2</v>
      </c>
      <c r="E449" s="5">
        <f t="shared" si="11"/>
        <v>6.3999999999999995</v>
      </c>
      <c r="F449" s="5">
        <f>AVERAGE((Table1[[#This Row],[thermo]]*$K$6),(Table1[[#This Row],[1022]]*$L$6),( Table1[[#This Row],[1020]]*$M$6))</f>
        <v>3.4393593433636069</v>
      </c>
      <c r="G449" s="5">
        <v>10.3</v>
      </c>
      <c r="H449" s="6">
        <v>10.083536</v>
      </c>
    </row>
    <row r="450" spans="1:8" x14ac:dyDescent="0.3">
      <c r="A450" s="2">
        <v>45522.166666666701</v>
      </c>
      <c r="B450" s="5">
        <v>10.6</v>
      </c>
      <c r="C450" s="5">
        <v>9.1</v>
      </c>
      <c r="D450" s="5">
        <v>7.5</v>
      </c>
      <c r="E450" s="5">
        <f t="shared" si="11"/>
        <v>9.0666666666666664</v>
      </c>
      <c r="F450" s="5">
        <f>AVERAGE((Table1[[#This Row],[thermo]]*$K$6),(Table1[[#This Row],[1022]]*$L$6),( Table1[[#This Row],[1020]]*$M$6))</f>
        <v>4.8564209227670334</v>
      </c>
      <c r="G450" s="5">
        <v>10.6</v>
      </c>
      <c r="H450" s="6">
        <v>10.828044999999999</v>
      </c>
    </row>
    <row r="451" spans="1:8" x14ac:dyDescent="0.3">
      <c r="A451" s="2">
        <v>45522.208333333299</v>
      </c>
      <c r="B451" s="5">
        <v>16.3</v>
      </c>
      <c r="C451" s="5">
        <v>5.9</v>
      </c>
      <c r="D451" s="5">
        <v>9.8000000000000007</v>
      </c>
      <c r="E451" s="5">
        <f t="shared" ref="E451:E514" si="12">AVERAGE(B451:D451)</f>
        <v>10.666666666666666</v>
      </c>
      <c r="F451" s="5">
        <f>AVERAGE((Table1[[#This Row],[thermo]]*$K$6),(Table1[[#This Row],[1022]]*$L$6),( Table1[[#This Row],[1020]]*$M$6))</f>
        <v>6.3506991889299194</v>
      </c>
      <c r="G451" s="5">
        <v>10</v>
      </c>
    </row>
    <row r="452" spans="1:8" x14ac:dyDescent="0.3">
      <c r="A452" s="2">
        <v>45522.25</v>
      </c>
      <c r="B452" s="5">
        <v>12.6</v>
      </c>
      <c r="C452" s="5">
        <v>4.9000000000000004</v>
      </c>
      <c r="D452" s="5">
        <v>8</v>
      </c>
      <c r="E452" s="5">
        <f t="shared" si="12"/>
        <v>8.5</v>
      </c>
      <c r="F452" s="5">
        <f>AVERAGE((Table1[[#This Row],[thermo]]*$K$6),(Table1[[#This Row],[1022]]*$L$6),( Table1[[#This Row],[1020]]*$M$6))</f>
        <v>5.0153046800531307</v>
      </c>
      <c r="G452" s="5">
        <v>10.4</v>
      </c>
      <c r="H452" s="6">
        <v>10.601003</v>
      </c>
    </row>
    <row r="453" spans="1:8" x14ac:dyDescent="0.3">
      <c r="A453" s="2">
        <v>45522.291666666701</v>
      </c>
      <c r="B453" s="5">
        <v>-7.1</v>
      </c>
      <c r="C453" s="5">
        <v>7.3</v>
      </c>
      <c r="D453" s="5">
        <v>7.2</v>
      </c>
      <c r="E453" s="5">
        <f t="shared" si="12"/>
        <v>2.4666666666666668</v>
      </c>
      <c r="F453" s="5">
        <f>AVERAGE((Table1[[#This Row],[thermo]]*$K$6),(Table1[[#This Row],[1022]]*$L$6),( Table1[[#This Row],[1020]]*$M$6))</f>
        <v>0.17386003368581596</v>
      </c>
      <c r="G453" s="5">
        <v>10.4</v>
      </c>
      <c r="H453" s="6">
        <v>10.776513</v>
      </c>
    </row>
    <row r="454" spans="1:8" x14ac:dyDescent="0.3">
      <c r="A454" s="2">
        <v>45522.333333333299</v>
      </c>
      <c r="B454" s="5">
        <v>-12</v>
      </c>
      <c r="C454" s="5">
        <v>7</v>
      </c>
      <c r="D454" s="5">
        <v>7</v>
      </c>
      <c r="E454" s="5">
        <f t="shared" si="12"/>
        <v>0.66666666666666663</v>
      </c>
      <c r="F454" s="5">
        <f>AVERAGE((Table1[[#This Row],[thermo]]*$K$6),(Table1[[#This Row],[1022]]*$L$6),( Table1[[#This Row],[1020]]*$M$6))</f>
        <v>-1.1219520491012411</v>
      </c>
      <c r="G454" s="5">
        <v>12.3</v>
      </c>
      <c r="H454" s="6">
        <v>11.531487</v>
      </c>
    </row>
    <row r="455" spans="1:8" x14ac:dyDescent="0.3">
      <c r="A455" s="2">
        <v>45522.375</v>
      </c>
      <c r="B455" s="5">
        <v>-1.7</v>
      </c>
      <c r="C455" s="5">
        <v>13.4</v>
      </c>
      <c r="D455" s="5">
        <v>10.6</v>
      </c>
      <c r="E455" s="5">
        <f t="shared" si="12"/>
        <v>7.4333333333333336</v>
      </c>
      <c r="F455" s="5">
        <f>AVERAGE((Table1[[#This Row],[thermo]]*$K$6),(Table1[[#This Row],[1022]]*$L$6),( Table1[[#This Row],[1020]]*$M$6))</f>
        <v>2.7261651585473587</v>
      </c>
      <c r="G455" s="5">
        <v>12.4</v>
      </c>
      <c r="H455" s="6">
        <v>11.672731000000001</v>
      </c>
    </row>
    <row r="456" spans="1:8" x14ac:dyDescent="0.3">
      <c r="A456" s="2">
        <v>45522.416666666701</v>
      </c>
      <c r="B456" s="5">
        <v>0.4</v>
      </c>
      <c r="C456" s="5">
        <v>9.8000000000000007</v>
      </c>
      <c r="D456" s="5">
        <v>7</v>
      </c>
      <c r="E456" s="5">
        <f t="shared" si="12"/>
        <v>5.7333333333333343</v>
      </c>
      <c r="F456" s="5">
        <f>AVERAGE((Table1[[#This Row],[thermo]]*$K$6),(Table1[[#This Row],[1022]]*$L$6),( Table1[[#This Row],[1020]]*$M$6))</f>
        <v>2.2799063303894616</v>
      </c>
      <c r="G456" s="5">
        <v>10.8</v>
      </c>
      <c r="H456" s="6">
        <v>10.798318999999999</v>
      </c>
    </row>
    <row r="457" spans="1:8" x14ac:dyDescent="0.3">
      <c r="A457" s="2">
        <v>45522.458333333299</v>
      </c>
      <c r="B457" s="5">
        <v>4</v>
      </c>
      <c r="C457" s="5">
        <v>9.6</v>
      </c>
      <c r="D457" s="5">
        <v>11.9</v>
      </c>
      <c r="E457" s="5">
        <f t="shared" si="12"/>
        <v>8.5</v>
      </c>
      <c r="F457" s="5">
        <f>AVERAGE((Table1[[#This Row],[thermo]]*$K$6),(Table1[[#This Row],[1022]]*$L$6),( Table1[[#This Row],[1020]]*$M$6))</f>
        <v>3.9906455368528433</v>
      </c>
      <c r="G457" s="5">
        <v>7.8</v>
      </c>
      <c r="H457" s="6">
        <v>8.5399750000000001</v>
      </c>
    </row>
    <row r="458" spans="1:8" x14ac:dyDescent="0.3">
      <c r="A458" s="2">
        <v>45522.5</v>
      </c>
      <c r="B458" s="5">
        <v>6.3</v>
      </c>
      <c r="C458" s="5">
        <v>14.7</v>
      </c>
      <c r="D458" s="5">
        <v>6.5</v>
      </c>
      <c r="E458" s="5">
        <f t="shared" si="12"/>
        <v>9.1666666666666661</v>
      </c>
      <c r="F458" s="5">
        <f>AVERAGE((Table1[[#This Row],[thermo]]*$K$6),(Table1[[#This Row],[1022]]*$L$6),( Table1[[#This Row],[1020]]*$M$6))</f>
        <v>4.177860081469893</v>
      </c>
      <c r="G458" s="5">
        <v>2.9</v>
      </c>
      <c r="H458" s="6">
        <v>5.4251379999999996</v>
      </c>
    </row>
    <row r="459" spans="1:8" x14ac:dyDescent="0.3">
      <c r="A459" s="2">
        <v>45522.541666666701</v>
      </c>
      <c r="B459" s="5">
        <v>7.8</v>
      </c>
      <c r="C459" s="5">
        <v>10</v>
      </c>
      <c r="D459" s="5">
        <v>2.8</v>
      </c>
      <c r="E459" s="5">
        <f t="shared" si="12"/>
        <v>6.8666666666666671</v>
      </c>
      <c r="F459" s="5">
        <f>AVERAGE((Table1[[#This Row],[thermo]]*$K$6),(Table1[[#This Row],[1022]]*$L$6),( Table1[[#This Row],[1020]]*$M$6))</f>
        <v>3.451820985904936</v>
      </c>
      <c r="G459" s="5">
        <v>2.4</v>
      </c>
      <c r="H459" s="6">
        <v>4.9791059999999998</v>
      </c>
    </row>
    <row r="460" spans="1:8" x14ac:dyDescent="0.3">
      <c r="A460" s="2">
        <v>45522.583333333299</v>
      </c>
      <c r="B460" s="5">
        <v>5.9</v>
      </c>
      <c r="C460" s="5">
        <v>11.2</v>
      </c>
      <c r="D460" s="5">
        <v>3</v>
      </c>
      <c r="E460" s="5">
        <f t="shared" si="12"/>
        <v>6.7</v>
      </c>
      <c r="F460" s="5">
        <f>AVERAGE((Table1[[#This Row],[thermo]]*$K$6),(Table1[[#This Row],[1022]]*$L$6),( Table1[[#This Row],[1020]]*$M$6))</f>
        <v>3.1303388880287097</v>
      </c>
      <c r="G460" s="5">
        <v>2.1</v>
      </c>
      <c r="H460" s="6">
        <v>5.3323859999999996</v>
      </c>
    </row>
    <row r="461" spans="1:8" x14ac:dyDescent="0.3">
      <c r="A461" s="2">
        <v>45522.625</v>
      </c>
      <c r="B461" s="5">
        <v>6.2</v>
      </c>
      <c r="C461" s="5">
        <v>4.3</v>
      </c>
      <c r="D461" s="5">
        <v>1.3</v>
      </c>
      <c r="E461" s="5">
        <f t="shared" si="12"/>
        <v>3.9333333333333336</v>
      </c>
      <c r="F461" s="5">
        <f>AVERAGE((Table1[[#This Row],[thermo]]*$K$6),(Table1[[#This Row],[1022]]*$L$6),( Table1[[#This Row],[1020]]*$M$6))</f>
        <v>2.2157512445381706</v>
      </c>
      <c r="G461" s="5">
        <v>2.7</v>
      </c>
      <c r="H461" s="6">
        <v>5.1501320000000002</v>
      </c>
    </row>
    <row r="462" spans="1:8" x14ac:dyDescent="0.3">
      <c r="A462" s="2">
        <v>45522.666666666701</v>
      </c>
      <c r="B462" s="5">
        <v>6.6</v>
      </c>
      <c r="C462" s="5">
        <v>1.1000000000000001</v>
      </c>
      <c r="D462" s="5">
        <v>0.6</v>
      </c>
      <c r="E462" s="5">
        <f t="shared" si="12"/>
        <v>2.7666666666666662</v>
      </c>
      <c r="F462" s="5">
        <f>AVERAGE((Table1[[#This Row],[thermo]]*$K$6),(Table1[[#This Row],[1022]]*$L$6),( Table1[[#This Row],[1020]]*$M$6))</f>
        <v>1.8720673153854064</v>
      </c>
      <c r="G462" s="5">
        <v>3.1</v>
      </c>
      <c r="H462" s="6">
        <v>5.125769</v>
      </c>
    </row>
    <row r="463" spans="1:8" x14ac:dyDescent="0.3">
      <c r="A463" s="2">
        <v>45522.708333333299</v>
      </c>
      <c r="B463" s="5">
        <v>9.3000000000000007</v>
      </c>
      <c r="C463" s="5">
        <v>5.5</v>
      </c>
      <c r="D463" s="5">
        <v>0.8</v>
      </c>
      <c r="E463" s="5">
        <f t="shared" si="12"/>
        <v>5.2</v>
      </c>
      <c r="F463" s="5">
        <f>AVERAGE((Table1[[#This Row],[thermo]]*$K$6),(Table1[[#This Row],[1022]]*$L$6),( Table1[[#This Row],[1020]]*$M$6))</f>
        <v>3.0328583296625973</v>
      </c>
      <c r="G463" s="5">
        <v>3.4</v>
      </c>
      <c r="H463" s="6">
        <v>5.108257</v>
      </c>
    </row>
    <row r="464" spans="1:8" x14ac:dyDescent="0.3">
      <c r="A464" s="2">
        <v>45522.75</v>
      </c>
      <c r="B464" s="5">
        <v>16</v>
      </c>
      <c r="C464" s="5">
        <v>1</v>
      </c>
      <c r="D464" s="5">
        <v>1.3</v>
      </c>
      <c r="E464" s="5">
        <f t="shared" si="12"/>
        <v>6.1000000000000005</v>
      </c>
      <c r="F464" s="5">
        <f>AVERAGE((Table1[[#This Row],[thermo]]*$K$6),(Table1[[#This Row],[1022]]*$L$6),( Table1[[#This Row],[1020]]*$M$6))</f>
        <v>4.3424041935937554</v>
      </c>
      <c r="G464" s="5">
        <v>2.7</v>
      </c>
      <c r="H464" s="6">
        <v>4.7355840000000002</v>
      </c>
    </row>
    <row r="465" spans="1:8" x14ac:dyDescent="0.3">
      <c r="A465" s="2">
        <v>45522.791666666701</v>
      </c>
      <c r="B465" s="5">
        <v>12.7</v>
      </c>
      <c r="C465" s="5">
        <v>0.8</v>
      </c>
      <c r="D465" s="5">
        <v>1.8</v>
      </c>
      <c r="E465" s="5">
        <f t="shared" si="12"/>
        <v>5.1000000000000005</v>
      </c>
      <c r="F465" s="5">
        <f>AVERAGE((Table1[[#This Row],[thermo]]*$K$6),(Table1[[#This Row],[1022]]*$L$6),( Table1[[#This Row],[1020]]*$M$6))</f>
        <v>3.5769583631326491</v>
      </c>
      <c r="G465" s="5">
        <v>1.5</v>
      </c>
      <c r="H465" s="6">
        <v>3.660657</v>
      </c>
    </row>
    <row r="466" spans="1:8" x14ac:dyDescent="0.3">
      <c r="A466" s="2">
        <v>45522.833333333299</v>
      </c>
      <c r="B466" s="5">
        <v>5.8</v>
      </c>
      <c r="C466" s="5">
        <v>1</v>
      </c>
      <c r="D466" s="5">
        <v>1.3</v>
      </c>
      <c r="E466" s="5">
        <f t="shared" si="12"/>
        <v>2.6999999999999997</v>
      </c>
      <c r="F466" s="5">
        <f>AVERAGE((Table1[[#This Row],[thermo]]*$K$6),(Table1[[#This Row],[1022]]*$L$6),( Table1[[#This Row],[1020]]*$M$6))</f>
        <v>1.7788617524193182</v>
      </c>
      <c r="G466" s="5">
        <v>1</v>
      </c>
      <c r="H466" s="6">
        <v>3.1097030000000001</v>
      </c>
    </row>
    <row r="467" spans="1:8" x14ac:dyDescent="0.3">
      <c r="A467" s="2">
        <v>45522.875</v>
      </c>
      <c r="B467" s="5">
        <v>0.4</v>
      </c>
      <c r="C467" s="5">
        <v>-1.1000000000000001</v>
      </c>
      <c r="D467" s="5">
        <v>-0.6</v>
      </c>
      <c r="E467" s="5">
        <f t="shared" si="12"/>
        <v>-0.43333333333333335</v>
      </c>
      <c r="F467" s="5">
        <f>AVERAGE((Table1[[#This Row],[thermo]]*$K$6),(Table1[[#This Row],[1022]]*$L$6),( Table1[[#This Row],[1020]]*$M$6))</f>
        <v>-0.11277348320687118</v>
      </c>
      <c r="G467" s="5">
        <v>1.2</v>
      </c>
      <c r="H467" s="6">
        <v>2.927441</v>
      </c>
    </row>
    <row r="468" spans="1:8" x14ac:dyDescent="0.3">
      <c r="A468" s="2">
        <v>45522.916666666701</v>
      </c>
      <c r="B468" s="5">
        <v>2.8</v>
      </c>
      <c r="C468" s="5">
        <v>1.7</v>
      </c>
      <c r="D468" s="5">
        <v>-1.3</v>
      </c>
      <c r="E468" s="5">
        <f t="shared" si="12"/>
        <v>1.0666666666666667</v>
      </c>
      <c r="F468" s="5">
        <f>AVERAGE((Table1[[#This Row],[thermo]]*$K$6),(Table1[[#This Row],[1022]]*$L$6),( Table1[[#This Row],[1020]]*$M$6))</f>
        <v>0.65775872461619389</v>
      </c>
      <c r="G468" s="5">
        <v>1.5</v>
      </c>
      <c r="H468" s="6">
        <v>3.0623360000000002</v>
      </c>
    </row>
    <row r="469" spans="1:8" x14ac:dyDescent="0.3">
      <c r="A469" s="2">
        <v>45522.958333333299</v>
      </c>
      <c r="B469" s="5">
        <v>1.1000000000000001</v>
      </c>
      <c r="C469" s="5">
        <v>9.3000000000000007</v>
      </c>
      <c r="D469" s="5">
        <v>1.3</v>
      </c>
      <c r="E469" s="5">
        <f t="shared" si="12"/>
        <v>3.9000000000000004</v>
      </c>
      <c r="F469" s="5">
        <f>AVERAGE((Table1[[#This Row],[thermo]]*$K$6),(Table1[[#This Row],[1022]]*$L$6),( Table1[[#This Row],[1020]]*$M$6))</f>
        <v>1.4436139875787777</v>
      </c>
      <c r="G469" s="5">
        <v>1.9</v>
      </c>
      <c r="H469" s="6">
        <v>2.9215970000000002</v>
      </c>
    </row>
    <row r="470" spans="1:8" x14ac:dyDescent="0.3">
      <c r="A470" s="2">
        <v>45523</v>
      </c>
      <c r="B470" s="5">
        <v>-6.6</v>
      </c>
      <c r="C470" s="5">
        <v>-2.5</v>
      </c>
      <c r="D470" s="5">
        <v>2.8</v>
      </c>
      <c r="E470" s="5">
        <f t="shared" si="12"/>
        <v>-2.1</v>
      </c>
      <c r="F470" s="5">
        <f>AVERAGE((Table1[[#This Row],[thermo]]*$K$6),(Table1[[#This Row],[1022]]*$L$6),( Table1[[#This Row],[1020]]*$M$6))</f>
        <v>-1.4413826636461859</v>
      </c>
      <c r="G470" s="5">
        <v>2.7</v>
      </c>
      <c r="H470" s="6">
        <v>2.8125300000000002</v>
      </c>
    </row>
    <row r="471" spans="1:8" x14ac:dyDescent="0.3">
      <c r="A471" s="2">
        <v>45523.041666666701</v>
      </c>
      <c r="B471" s="5">
        <v>17.5</v>
      </c>
      <c r="C471" s="5">
        <v>6.1</v>
      </c>
      <c r="D471" s="5">
        <v>3</v>
      </c>
      <c r="E471" s="5">
        <f t="shared" si="12"/>
        <v>8.8666666666666671</v>
      </c>
      <c r="F471" s="5">
        <f>AVERAGE((Table1[[#This Row],[thermo]]*$K$6),(Table1[[#This Row],[1022]]*$L$6),( Table1[[#This Row],[1020]]*$M$6))</f>
        <v>5.5259134527384726</v>
      </c>
      <c r="G471" s="5">
        <v>3</v>
      </c>
      <c r="H471" s="6">
        <v>3.5891700000000002</v>
      </c>
    </row>
    <row r="472" spans="1:8" x14ac:dyDescent="0.3">
      <c r="A472" s="2">
        <v>45523.083333333299</v>
      </c>
      <c r="B472" s="5">
        <v>13.2</v>
      </c>
      <c r="C472" s="5">
        <v>2.7</v>
      </c>
      <c r="D472" s="5">
        <v>2.2999999999999998</v>
      </c>
      <c r="E472" s="5">
        <f t="shared" si="12"/>
        <v>6.0666666666666664</v>
      </c>
      <c r="F472" s="5">
        <f>AVERAGE((Table1[[#This Row],[thermo]]*$K$6),(Table1[[#This Row],[1022]]*$L$6),( Table1[[#This Row],[1020]]*$M$6))</f>
        <v>3.9806040205778643</v>
      </c>
      <c r="G472" s="5">
        <v>2.6</v>
      </c>
      <c r="H472" s="6">
        <v>2.9751840000000001</v>
      </c>
    </row>
    <row r="473" spans="1:8" x14ac:dyDescent="0.3">
      <c r="A473" s="2">
        <v>45523.125</v>
      </c>
      <c r="B473" s="5">
        <v>2.7</v>
      </c>
      <c r="C473" s="5">
        <v>4.9000000000000004</v>
      </c>
      <c r="D473" s="5">
        <v>1.5</v>
      </c>
      <c r="E473" s="5">
        <f t="shared" si="12"/>
        <v>3.0333333333333337</v>
      </c>
      <c r="F473" s="5">
        <f>AVERAGE((Table1[[#This Row],[thermo]]*$K$6),(Table1[[#This Row],[1022]]*$L$6),( Table1[[#This Row],[1020]]*$M$6))</f>
        <v>1.4309887665286543</v>
      </c>
      <c r="G473" s="5">
        <v>2.8</v>
      </c>
      <c r="H473" s="6">
        <v>3.110932</v>
      </c>
    </row>
    <row r="474" spans="1:8" x14ac:dyDescent="0.3">
      <c r="A474" s="2">
        <v>45523.166666666701</v>
      </c>
      <c r="B474" s="5">
        <v>-11</v>
      </c>
      <c r="C474" s="5">
        <v>2.9</v>
      </c>
      <c r="D474" s="5">
        <v>4.3</v>
      </c>
      <c r="E474" s="5">
        <f t="shared" si="12"/>
        <v>-1.2666666666666666</v>
      </c>
      <c r="F474" s="5">
        <f>AVERAGE((Table1[[#This Row],[thermo]]*$K$6),(Table1[[#This Row],[1022]]*$L$6),( Table1[[#This Row],[1020]]*$M$6))</f>
        <v>-1.7438571019644062</v>
      </c>
      <c r="G474" s="5">
        <v>3.3</v>
      </c>
      <c r="H474" s="6">
        <v>2.7379039999999999</v>
      </c>
    </row>
    <row r="475" spans="1:8" x14ac:dyDescent="0.3">
      <c r="A475" s="2">
        <v>45523.208333333299</v>
      </c>
      <c r="B475" s="5">
        <v>-5.4</v>
      </c>
      <c r="C475" s="5">
        <v>3.4</v>
      </c>
      <c r="D475" s="5">
        <v>3.5</v>
      </c>
      <c r="E475" s="5">
        <f t="shared" si="12"/>
        <v>0.49999999999999983</v>
      </c>
      <c r="F475" s="5">
        <f>AVERAGE((Table1[[#This Row],[thermo]]*$K$6),(Table1[[#This Row],[1022]]*$L$6),( Table1[[#This Row],[1020]]*$M$6))</f>
        <v>-0.42037208963644529</v>
      </c>
      <c r="G475" s="5">
        <v>3.9</v>
      </c>
      <c r="H475" s="6">
        <v>3.0240999999999998</v>
      </c>
    </row>
    <row r="476" spans="1:8" x14ac:dyDescent="0.3">
      <c r="A476" s="2">
        <v>45523.25</v>
      </c>
      <c r="B476" s="5">
        <v>14.9</v>
      </c>
      <c r="C476" s="5">
        <v>2.8</v>
      </c>
      <c r="D476" s="5">
        <v>5.2</v>
      </c>
      <c r="E476" s="5">
        <f t="shared" si="12"/>
        <v>7.6333333333333329</v>
      </c>
      <c r="F476" s="5">
        <f>AVERAGE((Table1[[#This Row],[thermo]]*$K$6),(Table1[[#This Row],[1022]]*$L$6),( Table1[[#This Row],[1020]]*$M$6))</f>
        <v>4.9071150288234744</v>
      </c>
      <c r="G476" s="5">
        <v>4.5999999999999996</v>
      </c>
      <c r="H476" s="6">
        <v>3.6779787000000002</v>
      </c>
    </row>
    <row r="477" spans="1:8" x14ac:dyDescent="0.3">
      <c r="A477" s="2">
        <v>45523.291666666701</v>
      </c>
      <c r="B477" s="5">
        <v>5</v>
      </c>
      <c r="C477" s="5">
        <v>2.2999999999999998</v>
      </c>
      <c r="D477" s="5">
        <v>4.5</v>
      </c>
      <c r="E477" s="5">
        <f t="shared" si="12"/>
        <v>3.9333333333333336</v>
      </c>
      <c r="F477" s="5">
        <f>AVERAGE((Table1[[#This Row],[thermo]]*$K$6),(Table1[[#This Row],[1022]]*$L$6),( Table1[[#This Row],[1020]]*$M$6))</f>
        <v>2.2499582298241765</v>
      </c>
      <c r="G477" s="5">
        <v>4.8</v>
      </c>
      <c r="H477" s="6">
        <v>3.8045247</v>
      </c>
    </row>
    <row r="478" spans="1:8" x14ac:dyDescent="0.3">
      <c r="A478" s="2">
        <v>45523.333333333299</v>
      </c>
      <c r="B478" s="5">
        <v>-12.6</v>
      </c>
      <c r="C478" s="5">
        <v>7.2</v>
      </c>
      <c r="D478" s="5">
        <v>4.5</v>
      </c>
      <c r="E478" s="5">
        <f t="shared" si="12"/>
        <v>-0.29999999999999982</v>
      </c>
      <c r="F478" s="5">
        <f>AVERAGE((Table1[[#This Row],[thermo]]*$K$6),(Table1[[#This Row],[1022]]*$L$6),( Table1[[#This Row],[1020]]*$M$6))</f>
        <v>-1.6739678352980147</v>
      </c>
      <c r="G478" s="5">
        <v>4.4000000000000004</v>
      </c>
      <c r="H478" s="6">
        <v>4.78915867</v>
      </c>
    </row>
    <row r="479" spans="1:8" x14ac:dyDescent="0.3">
      <c r="A479" s="2">
        <v>45523.375</v>
      </c>
      <c r="B479" s="5">
        <v>0.9</v>
      </c>
      <c r="C479" s="5">
        <v>8.5</v>
      </c>
      <c r="D479" s="5">
        <v>4</v>
      </c>
      <c r="E479" s="5">
        <f t="shared" si="12"/>
        <v>4.4666666666666668</v>
      </c>
      <c r="F479" s="5">
        <f>AVERAGE((Table1[[#This Row],[thermo]]*$K$6),(Table1[[#This Row],[1022]]*$L$6),( Table1[[#This Row],[1020]]*$M$6))</f>
        <v>1.7671399083356496</v>
      </c>
      <c r="G479" s="5">
        <v>4.5</v>
      </c>
      <c r="H479" s="6">
        <v>5.2088469999999996</v>
      </c>
    </row>
    <row r="480" spans="1:8" x14ac:dyDescent="0.3">
      <c r="A480" s="2">
        <v>45523.416666666701</v>
      </c>
      <c r="B480" s="5">
        <v>12.9</v>
      </c>
      <c r="C480" s="5">
        <v>9.1</v>
      </c>
      <c r="D480" s="5">
        <v>5.8</v>
      </c>
      <c r="E480" s="5">
        <f t="shared" si="12"/>
        <v>9.2666666666666675</v>
      </c>
      <c r="F480" s="5">
        <f>AVERAGE((Table1[[#This Row],[thermo]]*$K$6),(Table1[[#This Row],[1022]]*$L$6),( Table1[[#This Row],[1020]]*$M$6))</f>
        <v>5.1477835297053325</v>
      </c>
      <c r="G480" s="5">
        <v>4.7</v>
      </c>
      <c r="H480" s="6">
        <v>5.6641219999999999</v>
      </c>
    </row>
    <row r="481" spans="1:8" x14ac:dyDescent="0.3">
      <c r="A481" s="2">
        <v>45523.458333333299</v>
      </c>
      <c r="B481" s="5">
        <v>3.3</v>
      </c>
      <c r="C481" s="5">
        <v>7.5</v>
      </c>
      <c r="D481" s="5">
        <v>6.3</v>
      </c>
      <c r="E481" s="5">
        <f t="shared" si="12"/>
        <v>5.7</v>
      </c>
      <c r="F481" s="5">
        <f>AVERAGE((Table1[[#This Row],[thermo]]*$K$6),(Table1[[#This Row],[1022]]*$L$6),( Table1[[#This Row],[1020]]*$M$6))</f>
        <v>2.6562757404677542</v>
      </c>
      <c r="G481" s="5">
        <v>4</v>
      </c>
      <c r="H481" s="6">
        <v>5.609553</v>
      </c>
    </row>
    <row r="482" spans="1:8" x14ac:dyDescent="0.3">
      <c r="A482" s="2">
        <v>45523.5</v>
      </c>
      <c r="B482" s="5">
        <v>4.0999999999999996</v>
      </c>
      <c r="C482" s="5">
        <v>4.9000000000000004</v>
      </c>
      <c r="D482" s="5">
        <v>1.3</v>
      </c>
      <c r="E482" s="5">
        <f t="shared" si="12"/>
        <v>3.4333333333333336</v>
      </c>
      <c r="F482" s="5">
        <f>AVERAGE((Table1[[#This Row],[thermo]]*$K$6),(Table1[[#This Row],[1022]]*$L$6),( Table1[[#This Row],[1020]]*$M$6))</f>
        <v>1.7491191705199494</v>
      </c>
      <c r="G482" s="5">
        <v>3.3</v>
      </c>
      <c r="H482" s="6">
        <v>5.5860149999999997</v>
      </c>
    </row>
    <row r="483" spans="1:8" x14ac:dyDescent="0.3">
      <c r="A483" s="2">
        <v>45523.541666666701</v>
      </c>
      <c r="B483" s="5">
        <v>11.6</v>
      </c>
      <c r="C483" s="5">
        <v>4.3</v>
      </c>
      <c r="D483" s="5">
        <v>-1.1000000000000001</v>
      </c>
      <c r="E483" s="5">
        <f t="shared" si="12"/>
        <v>4.9333333333333327</v>
      </c>
      <c r="F483" s="5">
        <f>AVERAGE((Table1[[#This Row],[thermo]]*$K$6),(Table1[[#This Row],[1022]]*$L$6),( Table1[[#This Row],[1020]]*$M$6))</f>
        <v>3.1681804228858059</v>
      </c>
      <c r="G483" s="5">
        <v>4.0999999999999996</v>
      </c>
      <c r="H483" s="6">
        <v>5.6918420000000003</v>
      </c>
    </row>
    <row r="484" spans="1:8" x14ac:dyDescent="0.3">
      <c r="A484" s="2">
        <v>45523.583333333299</v>
      </c>
      <c r="B484" s="5">
        <v>6.2</v>
      </c>
      <c r="C484" s="5">
        <v>-3.7</v>
      </c>
      <c r="D484" s="5">
        <v>0.8</v>
      </c>
      <c r="E484" s="5">
        <f t="shared" si="12"/>
        <v>1.0999999999999999</v>
      </c>
      <c r="F484" s="5">
        <f>AVERAGE((Table1[[#This Row],[thermo]]*$K$6),(Table1[[#This Row],[1022]]*$L$6),( Table1[[#This Row],[1020]]*$M$6))</f>
        <v>1.316015996622619</v>
      </c>
      <c r="G484" s="5">
        <v>3.5</v>
      </c>
      <c r="H484" s="6">
        <v>4.2539689999999997</v>
      </c>
    </row>
    <row r="485" spans="1:8" x14ac:dyDescent="0.3">
      <c r="A485" s="2">
        <v>45523.625</v>
      </c>
      <c r="B485" s="5">
        <v>0.1</v>
      </c>
      <c r="C485" s="5">
        <v>2.1</v>
      </c>
      <c r="D485" s="5">
        <v>3</v>
      </c>
      <c r="E485" s="5">
        <f t="shared" si="12"/>
        <v>1.7333333333333334</v>
      </c>
      <c r="F485" s="5">
        <f>AVERAGE((Table1[[#This Row],[thermo]]*$K$6),(Table1[[#This Row],[1022]]*$L$6),( Table1[[#This Row],[1020]]*$M$6))</f>
        <v>0.74510447042099537</v>
      </c>
      <c r="G485" s="5">
        <v>3.5</v>
      </c>
      <c r="H485" s="6">
        <v>4.8574789999999997</v>
      </c>
    </row>
    <row r="486" spans="1:8" x14ac:dyDescent="0.3">
      <c r="A486" s="2">
        <v>45523.666666666701</v>
      </c>
      <c r="B486" s="5">
        <v>19.399999999999999</v>
      </c>
      <c r="C486" s="5">
        <v>3.8</v>
      </c>
      <c r="D486" s="5">
        <v>2.6</v>
      </c>
      <c r="E486" s="5">
        <f t="shared" si="12"/>
        <v>8.6</v>
      </c>
      <c r="F486" s="5">
        <f>AVERAGE((Table1[[#This Row],[thermo]]*$K$6),(Table1[[#This Row],[1022]]*$L$6),( Table1[[#This Row],[1020]]*$M$6))</f>
        <v>5.7015477161721639</v>
      </c>
      <c r="G486" s="5">
        <v>4</v>
      </c>
      <c r="H486" s="6">
        <v>4.9697079999999998</v>
      </c>
    </row>
    <row r="487" spans="1:8" x14ac:dyDescent="0.3">
      <c r="A487" s="2">
        <v>45523.708333333299</v>
      </c>
      <c r="B487" s="5">
        <v>25.5</v>
      </c>
      <c r="C487" s="5">
        <v>-3.2</v>
      </c>
      <c r="D487" s="5">
        <v>0.6</v>
      </c>
      <c r="E487" s="5">
        <f t="shared" si="12"/>
        <v>7.6333333333333337</v>
      </c>
      <c r="F487" s="5">
        <f>AVERAGE((Table1[[#This Row],[thermo]]*$K$6),(Table1[[#This Row],[1022]]*$L$6),( Table1[[#This Row],[1020]]*$M$6))</f>
        <v>6.1838754535475218</v>
      </c>
      <c r="G487" s="5">
        <v>1.9</v>
      </c>
      <c r="H487" s="6">
        <v>3.5921639999999999</v>
      </c>
    </row>
    <row r="488" spans="1:8" x14ac:dyDescent="0.3">
      <c r="A488" s="2">
        <v>45523.75</v>
      </c>
      <c r="B488" s="5">
        <v>7.1</v>
      </c>
      <c r="C488" s="5">
        <v>-1.5</v>
      </c>
      <c r="D488" s="5">
        <v>1.3</v>
      </c>
      <c r="E488" s="5">
        <f t="shared" si="12"/>
        <v>2.2999999999999998</v>
      </c>
      <c r="F488" s="5">
        <f>AVERAGE((Table1[[#This Row],[thermo]]*$K$6),(Table1[[#This Row],[1022]]*$L$6),( Table1[[#This Row],[1020]]*$M$6))</f>
        <v>1.8507707680099907</v>
      </c>
      <c r="G488" s="5">
        <v>4.3</v>
      </c>
      <c r="H488" s="6">
        <v>4.2733999999999996</v>
      </c>
    </row>
    <row r="489" spans="1:8" x14ac:dyDescent="0.3">
      <c r="A489" s="2">
        <v>45523.791666666701</v>
      </c>
      <c r="B489" s="5">
        <v>8.9</v>
      </c>
      <c r="C489" s="5">
        <v>2.9</v>
      </c>
      <c r="D489" s="5">
        <v>2.8</v>
      </c>
      <c r="E489" s="5">
        <f t="shared" si="12"/>
        <v>4.8666666666666671</v>
      </c>
      <c r="F489" s="5">
        <f>AVERAGE((Table1[[#This Row],[thermo]]*$K$6),(Table1[[#This Row],[1022]]*$L$6),( Table1[[#This Row],[1020]]*$M$6))</f>
        <v>3.004601216895765</v>
      </c>
      <c r="G489" s="5">
        <v>4.5999999999999996</v>
      </c>
      <c r="H489" s="6">
        <v>4.7924670000000003</v>
      </c>
    </row>
    <row r="490" spans="1:8" x14ac:dyDescent="0.3">
      <c r="A490" s="2">
        <v>45523.833333333299</v>
      </c>
      <c r="B490" s="5">
        <v>2.7</v>
      </c>
      <c r="C490" s="5">
        <v>3.8</v>
      </c>
      <c r="D490" s="5">
        <v>4.5</v>
      </c>
      <c r="E490" s="5">
        <f t="shared" si="12"/>
        <v>3.6666666666666665</v>
      </c>
      <c r="F490" s="5">
        <f>AVERAGE((Table1[[#This Row],[thermo]]*$K$6),(Table1[[#This Row],[1022]]*$L$6),( Table1[[#This Row],[1020]]*$M$6))</f>
        <v>1.8247947311967196</v>
      </c>
      <c r="G490" s="5">
        <v>4.8</v>
      </c>
      <c r="H490" s="6">
        <v>4.4530430000000001</v>
      </c>
    </row>
    <row r="491" spans="1:8" x14ac:dyDescent="0.3">
      <c r="A491" s="2">
        <v>45523.875</v>
      </c>
      <c r="B491" s="5">
        <v>-0.6</v>
      </c>
      <c r="C491" s="5">
        <v>6.5</v>
      </c>
      <c r="D491" s="5">
        <v>6</v>
      </c>
      <c r="E491" s="5">
        <f t="shared" si="12"/>
        <v>3.9666666666666668</v>
      </c>
      <c r="F491" s="5">
        <f>AVERAGE((Table1[[#This Row],[thermo]]*$K$6),(Table1[[#This Row],[1022]]*$L$6),( Table1[[#This Row],[1020]]*$M$6))</f>
        <v>1.5235784118618148</v>
      </c>
      <c r="G491" s="5">
        <v>4.5999999999999996</v>
      </c>
      <c r="H491" s="6">
        <v>3.9666540000000001</v>
      </c>
    </row>
    <row r="492" spans="1:8" x14ac:dyDescent="0.3">
      <c r="A492" s="2">
        <v>45523.916666666701</v>
      </c>
      <c r="B492" s="5">
        <v>-2.1</v>
      </c>
      <c r="C492" s="5">
        <v>4</v>
      </c>
      <c r="D492" s="5">
        <v>4.5</v>
      </c>
      <c r="E492" s="5">
        <f t="shared" si="12"/>
        <v>2.1333333333333333</v>
      </c>
      <c r="F492" s="5">
        <f>AVERAGE((Table1[[#This Row],[thermo]]*$K$6),(Table1[[#This Row],[1022]]*$L$6),( Table1[[#This Row],[1020]]*$M$6))</f>
        <v>0.63880717624797978</v>
      </c>
      <c r="G492" s="5">
        <v>4.9000000000000004</v>
      </c>
      <c r="H492" s="6">
        <v>4.0175340000000004</v>
      </c>
    </row>
    <row r="493" spans="1:8" x14ac:dyDescent="0.3">
      <c r="A493" s="2">
        <v>45523.958333333299</v>
      </c>
      <c r="B493" s="5">
        <v>3.6</v>
      </c>
      <c r="C493" s="5">
        <v>4.4000000000000004</v>
      </c>
      <c r="D493" s="5">
        <v>4.7</v>
      </c>
      <c r="E493" s="5">
        <f t="shared" si="12"/>
        <v>4.2333333333333334</v>
      </c>
      <c r="F493" s="5">
        <f>AVERAGE((Table1[[#This Row],[thermo]]*$K$6),(Table1[[#This Row],[1022]]*$L$6),( Table1[[#This Row],[1020]]*$M$6))</f>
        <v>2.145874090556569</v>
      </c>
      <c r="G493" s="5">
        <v>4.2</v>
      </c>
      <c r="H493" s="6">
        <v>3.8069760000000001</v>
      </c>
    </row>
    <row r="494" spans="1:8" x14ac:dyDescent="0.3">
      <c r="A494" s="2">
        <v>45524</v>
      </c>
      <c r="B494" s="5">
        <v>18.100000000000001</v>
      </c>
      <c r="C494" s="5">
        <v>3.5</v>
      </c>
      <c r="D494" s="5">
        <v>3.5</v>
      </c>
      <c r="E494" s="5">
        <f t="shared" si="12"/>
        <v>8.3666666666666671</v>
      </c>
      <c r="F494" s="5">
        <f>AVERAGE((Table1[[#This Row],[thermo]]*$K$6),(Table1[[#This Row],[1022]]*$L$6),( Table1[[#This Row],[1020]]*$M$6))</f>
        <v>5.4960213119497654</v>
      </c>
      <c r="G494" s="5">
        <v>4.4000000000000004</v>
      </c>
      <c r="H494" s="6">
        <v>3.7247214</v>
      </c>
    </row>
    <row r="495" spans="1:8" x14ac:dyDescent="0.3">
      <c r="A495" s="2">
        <v>45524.041666666701</v>
      </c>
      <c r="B495" s="5">
        <v>7.1</v>
      </c>
      <c r="C495" s="5">
        <v>2.9</v>
      </c>
      <c r="D495" s="5">
        <v>5.5</v>
      </c>
      <c r="E495" s="5">
        <f t="shared" si="12"/>
        <v>5.166666666666667</v>
      </c>
      <c r="F495" s="5">
        <f>AVERAGE((Table1[[#This Row],[thermo]]*$K$6),(Table1[[#This Row],[1022]]*$L$6),( Table1[[#This Row],[1020]]*$M$6))</f>
        <v>3.0075442673351382</v>
      </c>
      <c r="G495" s="5">
        <v>4.3</v>
      </c>
      <c r="H495" s="6">
        <v>3.3810129999999998</v>
      </c>
    </row>
    <row r="496" spans="1:8" x14ac:dyDescent="0.3">
      <c r="A496" s="2">
        <v>45524.083333333299</v>
      </c>
      <c r="B496" s="5">
        <v>12.7</v>
      </c>
      <c r="C496" s="5">
        <v>5.6</v>
      </c>
      <c r="D496" s="5">
        <v>7.7</v>
      </c>
      <c r="E496" s="5">
        <f t="shared" si="12"/>
        <v>8.6666666666666661</v>
      </c>
      <c r="F496" s="5">
        <f>AVERAGE((Table1[[#This Row],[thermo]]*$K$6),(Table1[[#This Row],[1022]]*$L$6),( Table1[[#This Row],[1020]]*$M$6))</f>
        <v>5.0611936603255296</v>
      </c>
      <c r="G496" s="5">
        <v>4.5</v>
      </c>
      <c r="H496" s="6">
        <v>3.9845549999999998</v>
      </c>
    </row>
    <row r="497" spans="1:8" x14ac:dyDescent="0.3">
      <c r="A497" s="2">
        <v>45524.125</v>
      </c>
      <c r="B497" s="5">
        <v>5.3</v>
      </c>
      <c r="C497" s="5">
        <v>3.9</v>
      </c>
      <c r="D497" s="5">
        <v>5.7</v>
      </c>
      <c r="E497" s="5">
        <f t="shared" si="12"/>
        <v>4.9666666666666659</v>
      </c>
      <c r="F497" s="5">
        <f>AVERAGE((Table1[[#This Row],[thermo]]*$K$6),(Table1[[#This Row],[1022]]*$L$6),( Table1[[#This Row],[1020]]*$M$6))</f>
        <v>2.6908095799449208</v>
      </c>
      <c r="G497" s="5">
        <v>4.2</v>
      </c>
      <c r="H497" s="6">
        <v>3.6845509999999999</v>
      </c>
    </row>
    <row r="498" spans="1:8" x14ac:dyDescent="0.3">
      <c r="A498" s="2">
        <v>45524.166666666701</v>
      </c>
      <c r="B498" s="5">
        <v>13.7</v>
      </c>
      <c r="C498" s="5">
        <v>2.4</v>
      </c>
      <c r="D498" s="5">
        <v>2.8</v>
      </c>
      <c r="E498" s="5">
        <f t="shared" si="12"/>
        <v>6.3</v>
      </c>
      <c r="F498" s="5">
        <f>AVERAGE((Table1[[#This Row],[thermo]]*$K$6),(Table1[[#This Row],[1022]]*$L$6),( Table1[[#This Row],[1020]]*$M$6))</f>
        <v>4.1600107340268346</v>
      </c>
      <c r="G498" s="5">
        <v>4.3</v>
      </c>
      <c r="H498" s="6">
        <v>4.8449790000000004</v>
      </c>
    </row>
    <row r="499" spans="1:8" x14ac:dyDescent="0.3">
      <c r="A499" s="2">
        <v>45524.208333333299</v>
      </c>
      <c r="B499" s="5">
        <v>-8.6999999999999993</v>
      </c>
      <c r="C499" s="5">
        <v>2.9</v>
      </c>
      <c r="D499" s="5">
        <v>-0.7</v>
      </c>
      <c r="E499" s="5">
        <f t="shared" si="12"/>
        <v>-2.1666666666666665</v>
      </c>
      <c r="F499" s="5">
        <f>AVERAGE((Table1[[#This Row],[thermo]]*$K$6),(Table1[[#This Row],[1022]]*$L$6),( Table1[[#This Row],[1020]]*$M$6))</f>
        <v>-2.0090124753589129</v>
      </c>
      <c r="G499" s="5">
        <v>4.0999999999999996</v>
      </c>
      <c r="H499" s="6">
        <v>4.1706789999999998</v>
      </c>
    </row>
    <row r="500" spans="1:8" x14ac:dyDescent="0.3">
      <c r="A500" s="2">
        <v>45524.25</v>
      </c>
      <c r="B500" s="5">
        <v>6</v>
      </c>
      <c r="C500" s="5">
        <v>3.7</v>
      </c>
      <c r="D500" s="5">
        <v>0.6</v>
      </c>
      <c r="E500" s="5">
        <f t="shared" si="12"/>
        <v>3.4333333333333331</v>
      </c>
      <c r="F500" s="5">
        <f>AVERAGE((Table1[[#This Row],[thermo]]*$K$6),(Table1[[#This Row],[1022]]*$L$6),( Table1[[#This Row],[1020]]*$M$6))</f>
        <v>1.9862803622851442</v>
      </c>
      <c r="G500" s="5">
        <v>4.0999999999999996</v>
      </c>
      <c r="H500" s="7">
        <v>4.117426</v>
      </c>
    </row>
    <row r="501" spans="1:8" x14ac:dyDescent="0.3">
      <c r="A501" s="2">
        <v>45524.291666666701</v>
      </c>
      <c r="B501" s="5">
        <v>-12.4</v>
      </c>
      <c r="C501" s="5">
        <v>5.2</v>
      </c>
      <c r="D501" s="5">
        <v>2.5</v>
      </c>
      <c r="E501" s="5">
        <f t="shared" si="12"/>
        <v>-1.5666666666666667</v>
      </c>
      <c r="F501" s="5">
        <f>AVERAGE((Table1[[#This Row],[thermo]]*$K$6),(Table1[[#This Row],[1022]]*$L$6),( Table1[[#This Row],[1020]]*$M$6))</f>
        <v>-2.1648395071310258</v>
      </c>
      <c r="G501" s="5">
        <v>5</v>
      </c>
      <c r="H501" s="7">
        <v>8.3731000000000009</v>
      </c>
    </row>
    <row r="502" spans="1:8" x14ac:dyDescent="0.3">
      <c r="A502" s="2">
        <v>45524.333333333299</v>
      </c>
      <c r="B502" s="5">
        <v>9.8000000000000007</v>
      </c>
      <c r="C502" s="5">
        <v>6.5</v>
      </c>
      <c r="D502" s="5">
        <v>2.5</v>
      </c>
      <c r="E502" s="5">
        <f t="shared" si="12"/>
        <v>6.2666666666666666</v>
      </c>
      <c r="F502" s="5">
        <f>AVERAGE((Table1[[#This Row],[thermo]]*$K$6),(Table1[[#This Row],[1022]]*$L$6),( Table1[[#This Row],[1020]]*$M$6))</f>
        <v>3.5471400483212783</v>
      </c>
      <c r="G502" s="5">
        <v>6.3</v>
      </c>
      <c r="H502" s="7">
        <v>8.1996599999999997</v>
      </c>
    </row>
    <row r="503" spans="1:8" x14ac:dyDescent="0.3">
      <c r="A503" s="2">
        <v>45524.375</v>
      </c>
      <c r="B503" s="5">
        <v>8.9</v>
      </c>
      <c r="C503" s="5">
        <v>6.2</v>
      </c>
      <c r="D503" s="5">
        <v>2.8</v>
      </c>
      <c r="E503" s="5">
        <f t="shared" si="12"/>
        <v>5.9666666666666677</v>
      </c>
      <c r="F503" s="5">
        <f>AVERAGE((Table1[[#This Row],[thermo]]*$K$6),(Table1[[#This Row],[1022]]*$L$6),( Table1[[#This Row],[1020]]*$M$6))</f>
        <v>3.3409596328901299</v>
      </c>
      <c r="G503" s="5">
        <v>7.1</v>
      </c>
      <c r="H503" s="7">
        <v>7.3524700000000003</v>
      </c>
    </row>
    <row r="504" spans="1:8" x14ac:dyDescent="0.3">
      <c r="A504" s="2">
        <v>45524.416666666701</v>
      </c>
      <c r="B504" s="5">
        <v>-0.3</v>
      </c>
      <c r="C504" s="5">
        <v>5.5</v>
      </c>
      <c r="D504" s="5">
        <v>6.5</v>
      </c>
      <c r="E504" s="5">
        <f t="shared" si="12"/>
        <v>3.9</v>
      </c>
      <c r="F504" s="5">
        <f>AVERAGE((Table1[[#This Row],[thermo]]*$K$6),(Table1[[#This Row],[1022]]*$L$6),( Table1[[#This Row],[1020]]*$M$6))</f>
        <v>1.5813708323406468</v>
      </c>
      <c r="G504" s="5">
        <v>7.2</v>
      </c>
    </row>
    <row r="505" spans="1:8" x14ac:dyDescent="0.3">
      <c r="A505" s="2">
        <v>45524.458333333299</v>
      </c>
      <c r="B505" s="5">
        <v>2.2999999999999998</v>
      </c>
      <c r="C505" s="5">
        <v>5.2</v>
      </c>
      <c r="D505" s="5">
        <v>6</v>
      </c>
      <c r="E505" s="5">
        <f t="shared" si="12"/>
        <v>4.5</v>
      </c>
      <c r="F505" s="5">
        <f>AVERAGE((Table1[[#This Row],[thermo]]*$K$6),(Table1[[#This Row],[1022]]*$L$6),( Table1[[#This Row],[1020]]*$M$6))</f>
        <v>2.1199238832211162</v>
      </c>
      <c r="G505" s="5">
        <v>6</v>
      </c>
    </row>
    <row r="506" spans="1:8" x14ac:dyDescent="0.3">
      <c r="A506" s="2">
        <v>45524.5</v>
      </c>
      <c r="B506" s="5">
        <v>13.6</v>
      </c>
      <c r="C506" s="5">
        <v>2.2000000000000002</v>
      </c>
      <c r="D506" s="5">
        <v>4.5</v>
      </c>
      <c r="E506" s="5">
        <f t="shared" si="12"/>
        <v>6.7666666666666666</v>
      </c>
      <c r="F506" s="5">
        <f>AVERAGE((Table1[[#This Row],[thermo]]*$K$6),(Table1[[#This Row],[1022]]*$L$6),( Table1[[#This Row],[1020]]*$M$6))</f>
        <v>4.401183687228106</v>
      </c>
      <c r="G506" s="5">
        <v>5.6</v>
      </c>
    </row>
    <row r="507" spans="1:8" x14ac:dyDescent="0.3">
      <c r="A507" s="2">
        <v>45524.541666666701</v>
      </c>
      <c r="B507" s="5">
        <v>14.2</v>
      </c>
      <c r="C507" s="5">
        <v>10.7</v>
      </c>
      <c r="D507" s="5">
        <v>5.8</v>
      </c>
      <c r="E507" s="5">
        <f t="shared" si="12"/>
        <v>10.233333333333333</v>
      </c>
      <c r="F507" s="5">
        <f>AVERAGE((Table1[[#This Row],[thermo]]*$K$6),(Table1[[#This Row],[1022]]*$L$6),( Table1[[#This Row],[1020]]*$M$6))</f>
        <v>5.6375923954708211</v>
      </c>
      <c r="G507" s="5">
        <v>4.5</v>
      </c>
    </row>
    <row r="508" spans="1:8" x14ac:dyDescent="0.3">
      <c r="A508" s="2">
        <v>45524.583333333299</v>
      </c>
      <c r="B508" s="5">
        <v>3.8</v>
      </c>
      <c r="C508" s="5">
        <v>0.2</v>
      </c>
      <c r="D508" s="5">
        <v>4.0999999999999996</v>
      </c>
      <c r="E508" s="5">
        <f t="shared" si="12"/>
        <v>2.6999999999999997</v>
      </c>
      <c r="F508" s="5">
        <f>AVERAGE((Table1[[#This Row],[thermo]]*$K$6),(Table1[[#This Row],[1022]]*$L$6),( Table1[[#This Row],[1020]]*$M$6))</f>
        <v>1.6668620118382016</v>
      </c>
      <c r="G508" s="5">
        <v>4.5999999999999996</v>
      </c>
    </row>
    <row r="509" spans="1:8" x14ac:dyDescent="0.3">
      <c r="A509" s="2">
        <v>45524.625</v>
      </c>
      <c r="B509" s="5">
        <v>0.8</v>
      </c>
      <c r="C509" s="5">
        <v>8</v>
      </c>
      <c r="D509" s="5">
        <v>1</v>
      </c>
      <c r="E509" s="5">
        <f t="shared" si="12"/>
        <v>3.2666666666666671</v>
      </c>
      <c r="F509" s="5">
        <f>AVERAGE((Table1[[#This Row],[thermo]]*$K$6),(Table1[[#This Row],[1022]]*$L$6),( Table1[[#This Row],[1020]]*$M$6))</f>
        <v>1.1851183062755584</v>
      </c>
      <c r="G509" s="5">
        <v>6.4</v>
      </c>
    </row>
    <row r="510" spans="1:8" x14ac:dyDescent="0.3">
      <c r="A510" s="2">
        <v>45524.666666666701</v>
      </c>
      <c r="B510" s="5">
        <v>13</v>
      </c>
      <c r="C510" s="5">
        <v>0</v>
      </c>
      <c r="D510" s="5">
        <v>1</v>
      </c>
      <c r="E510" s="5">
        <f t="shared" si="12"/>
        <v>4.666666666666667</v>
      </c>
      <c r="F510" s="5">
        <f>AVERAGE((Table1[[#This Row],[thermo]]*$K$6),(Table1[[#This Row],[1022]]*$L$6),( Table1[[#This Row],[1020]]*$M$6))</f>
        <v>3.4359017862679138</v>
      </c>
      <c r="G510" s="5">
        <v>4.3</v>
      </c>
    </row>
    <row r="511" spans="1:8" x14ac:dyDescent="0.3">
      <c r="A511" s="2">
        <v>45524.708333333299</v>
      </c>
      <c r="B511" s="5">
        <v>6.7</v>
      </c>
      <c r="C511" s="5">
        <v>3.7</v>
      </c>
      <c r="D511" s="5">
        <v>4</v>
      </c>
      <c r="E511" s="5">
        <f t="shared" si="12"/>
        <v>4.8</v>
      </c>
      <c r="F511" s="5">
        <f>AVERAGE((Table1[[#This Row],[thermo]]*$K$6),(Table1[[#This Row],[1022]]*$L$6),( Table1[[#This Row],[1020]]*$M$6))</f>
        <v>2.7355919070580099</v>
      </c>
      <c r="G511" s="5">
        <v>1.8</v>
      </c>
    </row>
    <row r="512" spans="1:8" x14ac:dyDescent="0.3">
      <c r="A512" s="2">
        <v>45524.75</v>
      </c>
      <c r="B512" s="5">
        <v>4.7</v>
      </c>
      <c r="C512" s="5">
        <v>0.1</v>
      </c>
      <c r="D512" s="5">
        <v>4</v>
      </c>
      <c r="E512" s="5">
        <f t="shared" si="12"/>
        <v>2.9333333333333336</v>
      </c>
      <c r="F512" s="5">
        <f>AVERAGE((Table1[[#This Row],[thermo]]*$K$6),(Table1[[#This Row],[1022]]*$L$6),( Table1[[#This Row],[1020]]*$M$6))</f>
        <v>1.8660000726235364</v>
      </c>
      <c r="G512" s="5">
        <v>2.1</v>
      </c>
    </row>
    <row r="513" spans="1:7" x14ac:dyDescent="0.3">
      <c r="A513" s="2">
        <v>45524.791666666701</v>
      </c>
      <c r="B513" s="5">
        <v>14.8</v>
      </c>
      <c r="C513" s="5">
        <v>17.8</v>
      </c>
      <c r="D513" s="5">
        <v>1.8</v>
      </c>
      <c r="E513" s="5">
        <f t="shared" si="12"/>
        <v>11.466666666666667</v>
      </c>
      <c r="F513" s="5">
        <f>AVERAGE((Table1[[#This Row],[thermo]]*$K$6),(Table1[[#This Row],[1022]]*$L$6),( Table1[[#This Row],[1020]]*$M$6))</f>
        <v>5.8375019891208169</v>
      </c>
      <c r="G513" s="5">
        <v>3.5</v>
      </c>
    </row>
    <row r="514" spans="1:7" x14ac:dyDescent="0.3">
      <c r="A514" s="2">
        <v>45524.833333333299</v>
      </c>
      <c r="B514" s="5">
        <v>5.9</v>
      </c>
      <c r="C514" s="5">
        <v>1.8</v>
      </c>
      <c r="D514" s="5">
        <v>3.3</v>
      </c>
      <c r="E514" s="5">
        <f t="shared" si="12"/>
        <v>3.6666666666666665</v>
      </c>
      <c r="F514" s="5">
        <f>AVERAGE((Table1[[#This Row],[thermo]]*$K$6),(Table1[[#This Row],[1022]]*$L$6),( Table1[[#This Row],[1020]]*$M$6))</f>
        <v>2.2228195800750168</v>
      </c>
      <c r="G514" s="5">
        <v>8.1</v>
      </c>
    </row>
    <row r="515" spans="1:7" x14ac:dyDescent="0.3">
      <c r="A515" s="2">
        <v>45524.875</v>
      </c>
      <c r="B515" s="5">
        <v>13.8</v>
      </c>
      <c r="C515" s="5">
        <v>5.7</v>
      </c>
      <c r="D515" s="5">
        <v>6.7</v>
      </c>
      <c r="E515" s="5">
        <f t="shared" ref="E515:E578" si="13">AVERAGE(B515:D515)</f>
        <v>8.7333333333333325</v>
      </c>
      <c r="F515" s="5">
        <f>AVERAGE((Table1[[#This Row],[thermo]]*$K$6),(Table1[[#This Row],[1022]]*$L$6),( Table1[[#This Row],[1020]]*$M$6))</f>
        <v>5.1792049867183652</v>
      </c>
      <c r="G515" s="5">
        <v>10.1</v>
      </c>
    </row>
    <row r="516" spans="1:7" x14ac:dyDescent="0.3">
      <c r="A516" s="2">
        <v>45524.916666666701</v>
      </c>
      <c r="B516" s="5">
        <v>7.7</v>
      </c>
      <c r="C516" s="5">
        <v>7.2</v>
      </c>
      <c r="D516" s="5">
        <v>6.5</v>
      </c>
      <c r="E516" s="5">
        <f t="shared" si="13"/>
        <v>7.1333333333333329</v>
      </c>
      <c r="F516" s="5">
        <f>AVERAGE((Table1[[#This Row],[thermo]]*$K$6),(Table1[[#This Row],[1022]]*$L$6),( Table1[[#This Row],[1020]]*$M$6))</f>
        <v>3.765267902463862</v>
      </c>
      <c r="G516" s="5">
        <v>11.4</v>
      </c>
    </row>
    <row r="517" spans="1:7" x14ac:dyDescent="0.3">
      <c r="A517" s="2">
        <v>45524.958333333299</v>
      </c>
      <c r="B517" s="5">
        <v>7.1</v>
      </c>
      <c r="C517" s="5">
        <v>4.3</v>
      </c>
      <c r="D517" s="5">
        <v>5.5</v>
      </c>
      <c r="E517" s="5">
        <f t="shared" si="13"/>
        <v>5.6333333333333329</v>
      </c>
      <c r="F517" s="5">
        <f>AVERAGE((Table1[[#This Row],[thermo]]*$K$6),(Table1[[#This Row],[1022]]*$L$6),( Table1[[#This Row],[1020]]*$M$6))</f>
        <v>3.1502417771509292</v>
      </c>
      <c r="G517" s="5">
        <v>8.9</v>
      </c>
    </row>
    <row r="518" spans="1:7" x14ac:dyDescent="0.3">
      <c r="A518" s="2">
        <v>45525</v>
      </c>
      <c r="B518" s="5">
        <v>-2.1</v>
      </c>
      <c r="C518" s="5">
        <v>8.1999999999999993</v>
      </c>
      <c r="D518" s="5">
        <v>4.5</v>
      </c>
      <c r="E518" s="5">
        <f t="shared" si="13"/>
        <v>3.5333333333333332</v>
      </c>
      <c r="F518" s="5">
        <f>AVERAGE((Table1[[#This Row],[thermo]]*$K$6),(Table1[[#This Row],[1022]]*$L$6),( Table1[[#This Row],[1020]]*$M$6))</f>
        <v>1.0668997056953531</v>
      </c>
      <c r="G518" s="5">
        <v>7.4</v>
      </c>
    </row>
    <row r="519" spans="1:7" x14ac:dyDescent="0.3">
      <c r="A519" s="2">
        <v>45525.041666666701</v>
      </c>
      <c r="B519" s="5">
        <v>4</v>
      </c>
      <c r="C519" s="5">
        <v>5.0999999999999996</v>
      </c>
      <c r="D519" s="5">
        <v>3.7</v>
      </c>
      <c r="E519" s="5">
        <f t="shared" si="13"/>
        <v>4.2666666666666666</v>
      </c>
      <c r="F519" s="5">
        <f>AVERAGE((Table1[[#This Row],[thermo]]*$K$6),(Table1[[#This Row],[1022]]*$L$6),( Table1[[#This Row],[1020]]*$M$6))</f>
        <v>2.1491121093668895</v>
      </c>
      <c r="G519" s="5">
        <v>7.1</v>
      </c>
    </row>
    <row r="520" spans="1:7" x14ac:dyDescent="0.3">
      <c r="A520" s="2">
        <v>45525.083333333299</v>
      </c>
      <c r="B520" s="5">
        <v>14.2</v>
      </c>
      <c r="C520" s="5">
        <v>1.5</v>
      </c>
      <c r="D520" s="5">
        <v>2.5</v>
      </c>
      <c r="E520" s="5">
        <f t="shared" si="13"/>
        <v>6.0666666666666664</v>
      </c>
      <c r="F520" s="5">
        <f>AVERAGE((Table1[[#This Row],[thermo]]*$K$6),(Table1[[#This Row],[1022]]*$L$6),( Table1[[#This Row],[1020]]*$M$6))</f>
        <v>4.1433479220628184</v>
      </c>
      <c r="G520" s="5">
        <v>8.1</v>
      </c>
    </row>
    <row r="521" spans="1:7" x14ac:dyDescent="0.3">
      <c r="A521" s="2">
        <v>45525.125</v>
      </c>
      <c r="B521" s="5">
        <v>9.8000000000000007</v>
      </c>
      <c r="C521" s="5">
        <v>0.2</v>
      </c>
      <c r="D521" s="5">
        <v>5</v>
      </c>
      <c r="E521" s="5">
        <f t="shared" si="13"/>
        <v>5</v>
      </c>
      <c r="F521" s="5">
        <f>AVERAGE((Table1[[#This Row],[thermo]]*$K$6),(Table1[[#This Row],[1022]]*$L$6),( Table1[[#This Row],[1020]]*$M$6))</f>
        <v>3.3266057847053738</v>
      </c>
      <c r="G521" s="5">
        <v>6.7</v>
      </c>
    </row>
    <row r="522" spans="1:7" x14ac:dyDescent="0.3">
      <c r="A522" s="2">
        <v>45525.166666666701</v>
      </c>
      <c r="B522" s="5">
        <v>-1.9</v>
      </c>
      <c r="C522" s="5">
        <v>7.4</v>
      </c>
      <c r="D522" s="5">
        <v>3.2</v>
      </c>
      <c r="E522" s="5">
        <f t="shared" si="13"/>
        <v>2.9</v>
      </c>
      <c r="F522" s="5">
        <f>AVERAGE((Table1[[#This Row],[thermo]]*$K$6),(Table1[[#This Row],[1022]]*$L$6),( Table1[[#This Row],[1020]]*$M$6))</f>
        <v>0.81638945368846405</v>
      </c>
      <c r="G522" s="5">
        <v>6.2</v>
      </c>
    </row>
    <row r="523" spans="1:7" x14ac:dyDescent="0.3">
      <c r="A523" s="2">
        <v>45525.208333333299</v>
      </c>
      <c r="B523" s="5">
        <v>11.8</v>
      </c>
      <c r="C523" s="5">
        <v>6.1</v>
      </c>
      <c r="D523" s="5">
        <v>6</v>
      </c>
      <c r="E523" s="5">
        <f t="shared" si="13"/>
        <v>7.9666666666666659</v>
      </c>
      <c r="F523" s="5">
        <f>AVERAGE((Table1[[#This Row],[thermo]]*$K$6),(Table1[[#This Row],[1022]]*$L$6),( Table1[[#This Row],[1020]]*$M$6))</f>
        <v>4.5992710546307087</v>
      </c>
      <c r="G523" s="5">
        <v>6.5</v>
      </c>
    </row>
    <row r="524" spans="1:7" x14ac:dyDescent="0.3">
      <c r="A524" s="2">
        <v>45525.25</v>
      </c>
      <c r="B524" s="5">
        <v>5.4</v>
      </c>
      <c r="C524" s="5">
        <v>7.8</v>
      </c>
      <c r="D524" s="5">
        <v>6.3</v>
      </c>
      <c r="E524" s="5">
        <f t="shared" si="13"/>
        <v>6.5</v>
      </c>
      <c r="F524" s="5">
        <f>AVERAGE((Table1[[#This Row],[thermo]]*$K$6),(Table1[[#This Row],[1022]]*$L$6),( Table1[[#This Row],[1020]]*$M$6))</f>
        <v>3.2146419279389842</v>
      </c>
      <c r="G524" s="5">
        <v>6.6</v>
      </c>
    </row>
    <row r="525" spans="1:7" x14ac:dyDescent="0.3">
      <c r="A525" s="2">
        <v>45525.291666666701</v>
      </c>
      <c r="B525" s="5">
        <v>-13.4</v>
      </c>
      <c r="C525" s="5">
        <v>11.7</v>
      </c>
      <c r="D525" s="5">
        <v>4.3</v>
      </c>
      <c r="E525" s="5">
        <f t="shared" si="13"/>
        <v>0.86666666666666625</v>
      </c>
      <c r="F525" s="5">
        <f>AVERAGE((Table1[[#This Row],[thermo]]*$K$6),(Table1[[#This Row],[1022]]*$L$6),( Table1[[#This Row],[1020]]*$M$6))</f>
        <v>-1.4500877827263607</v>
      </c>
      <c r="G525" s="5">
        <v>6.7</v>
      </c>
    </row>
    <row r="526" spans="1:7" x14ac:dyDescent="0.3">
      <c r="A526" s="2">
        <v>45525.333333333299</v>
      </c>
      <c r="B526" s="5">
        <v>-4.9000000000000004</v>
      </c>
      <c r="C526" s="5">
        <v>6.3</v>
      </c>
      <c r="D526" s="5">
        <v>3.5</v>
      </c>
      <c r="E526" s="5">
        <f t="shared" si="13"/>
        <v>1.6333333333333331</v>
      </c>
      <c r="F526" s="5">
        <f>AVERAGE((Table1[[#This Row],[thermo]]*$K$6),(Table1[[#This Row],[1022]]*$L$6),( Table1[[#This Row],[1020]]*$M$6))</f>
        <v>8.7945442330291301E-4</v>
      </c>
      <c r="G526" s="5">
        <v>7.8</v>
      </c>
    </row>
    <row r="527" spans="1:7" x14ac:dyDescent="0.3">
      <c r="A527" s="2">
        <v>45525.375</v>
      </c>
      <c r="B527" s="5">
        <v>-0.8</v>
      </c>
      <c r="C527" s="5">
        <v>4.3</v>
      </c>
      <c r="D527" s="5">
        <v>5.5</v>
      </c>
      <c r="E527" s="5">
        <f t="shared" si="13"/>
        <v>3</v>
      </c>
      <c r="F527" s="5">
        <f>AVERAGE((Table1[[#This Row],[thermo]]*$K$6),(Table1[[#This Row],[1022]]*$L$6),( Table1[[#This Row],[1020]]*$M$6))</f>
        <v>1.1647530236922965</v>
      </c>
      <c r="G527" s="5">
        <v>7</v>
      </c>
    </row>
    <row r="528" spans="1:7" x14ac:dyDescent="0.3">
      <c r="A528" s="2">
        <v>45525.416666666701</v>
      </c>
      <c r="B528" s="5">
        <v>3.9</v>
      </c>
      <c r="C528" s="5">
        <v>6.3</v>
      </c>
      <c r="D528" s="5">
        <v>4.3</v>
      </c>
      <c r="E528" s="5">
        <f t="shared" si="13"/>
        <v>4.833333333333333</v>
      </c>
      <c r="F528" s="5">
        <f>AVERAGE((Table1[[#This Row],[thermo]]*$K$6),(Table1[[#This Row],[1022]]*$L$6),( Table1[[#This Row],[1020]]*$M$6))</f>
        <v>2.3474765789396828</v>
      </c>
      <c r="G528" s="5">
        <v>6</v>
      </c>
    </row>
    <row r="529" spans="1:7" x14ac:dyDescent="0.3">
      <c r="A529" s="2">
        <v>45525.458333333299</v>
      </c>
      <c r="B529" s="5">
        <v>-1.9</v>
      </c>
      <c r="C529" s="5">
        <v>9.1999999999999993</v>
      </c>
      <c r="D529" s="5">
        <v>3.5</v>
      </c>
      <c r="E529" s="5">
        <f t="shared" si="13"/>
        <v>3.5999999999999996</v>
      </c>
      <c r="F529" s="5">
        <f>AVERAGE((Table1[[#This Row],[thermo]]*$K$6),(Table1[[#This Row],[1022]]*$L$6),( Table1[[#This Row],[1020]]*$M$6))</f>
        <v>1.0504502242610998</v>
      </c>
      <c r="G529" s="5">
        <v>6.1</v>
      </c>
    </row>
    <row r="530" spans="1:7" x14ac:dyDescent="0.3">
      <c r="A530" s="2">
        <v>45525.5</v>
      </c>
      <c r="B530" s="5">
        <v>15</v>
      </c>
      <c r="C530" s="5">
        <v>3.9</v>
      </c>
      <c r="D530" s="5">
        <v>3.5</v>
      </c>
      <c r="E530" s="5">
        <f t="shared" si="13"/>
        <v>7.4666666666666659</v>
      </c>
      <c r="F530" s="5">
        <f>AVERAGE((Table1[[#This Row],[thermo]]*$K$6),(Table1[[#This Row],[1022]]*$L$6),( Table1[[#This Row],[1020]]*$M$6))</f>
        <v>4.7576761890752115</v>
      </c>
      <c r="G530" s="5">
        <v>6.8</v>
      </c>
    </row>
    <row r="531" spans="1:7" x14ac:dyDescent="0.3">
      <c r="A531" s="2">
        <v>45525.541666666701</v>
      </c>
      <c r="B531" s="5">
        <v>1.6</v>
      </c>
      <c r="C531" s="5">
        <v>11.5</v>
      </c>
      <c r="D531" s="5">
        <v>0.8</v>
      </c>
      <c r="E531" s="5">
        <f t="shared" si="13"/>
        <v>4.6333333333333337</v>
      </c>
      <c r="F531" s="5">
        <f>AVERAGE((Table1[[#This Row],[thermo]]*$K$6),(Table1[[#This Row],[1022]]*$L$6),( Table1[[#This Row],[1020]]*$M$6))</f>
        <v>1.7091958706195991</v>
      </c>
      <c r="G531" s="5">
        <v>7.9</v>
      </c>
    </row>
    <row r="532" spans="1:7" x14ac:dyDescent="0.3">
      <c r="A532" s="2">
        <v>45525.583333333299</v>
      </c>
      <c r="B532" s="5">
        <v>13.5</v>
      </c>
      <c r="C532" s="5">
        <v>1.5</v>
      </c>
      <c r="D532" s="5">
        <v>-0.1</v>
      </c>
      <c r="E532" s="5">
        <f t="shared" si="13"/>
        <v>4.9666666666666668</v>
      </c>
      <c r="F532" s="5">
        <f>AVERAGE((Table1[[#This Row],[thermo]]*$K$6),(Table1[[#This Row],[1022]]*$L$6),( Table1[[#This Row],[1020]]*$M$6))</f>
        <v>3.5289498270676027</v>
      </c>
      <c r="G532" s="5">
        <v>7.5</v>
      </c>
    </row>
    <row r="533" spans="1:7" x14ac:dyDescent="0.3">
      <c r="A533" s="2">
        <v>45525.625</v>
      </c>
      <c r="B533" s="5">
        <v>10.4</v>
      </c>
      <c r="C533" s="5">
        <v>-1.5</v>
      </c>
      <c r="D533" s="5">
        <v>6.3</v>
      </c>
      <c r="E533" s="5">
        <f t="shared" si="13"/>
        <v>5.0666666666666664</v>
      </c>
      <c r="F533" s="5">
        <f>AVERAGE((Table1[[#This Row],[thermo]]*$K$6),(Table1[[#This Row],[1022]]*$L$6),( Table1[[#This Row],[1020]]*$M$6))</f>
        <v>3.5233612071473259</v>
      </c>
      <c r="G533" s="5">
        <v>3.8</v>
      </c>
    </row>
    <row r="534" spans="1:7" x14ac:dyDescent="0.3">
      <c r="A534" s="2">
        <v>45525.666666666701</v>
      </c>
      <c r="B534" s="5">
        <v>2.5</v>
      </c>
      <c r="C534" s="5">
        <v>3</v>
      </c>
      <c r="D534" s="5">
        <v>4.3</v>
      </c>
      <c r="E534" s="5">
        <f t="shared" si="13"/>
        <v>3.2666666666666671</v>
      </c>
      <c r="F534" s="5">
        <f>AVERAGE((Table1[[#This Row],[thermo]]*$K$6),(Table1[[#This Row],[1022]]*$L$6),( Table1[[#This Row],[1020]]*$M$6))</f>
        <v>1.6592593965096112</v>
      </c>
      <c r="G534" s="5">
        <v>5.9</v>
      </c>
    </row>
    <row r="535" spans="1:7" x14ac:dyDescent="0.3">
      <c r="A535" s="2">
        <v>45525.708333333299</v>
      </c>
      <c r="B535" s="5">
        <v>1.4</v>
      </c>
      <c r="C535" s="5">
        <v>5.9</v>
      </c>
      <c r="D535" s="5">
        <v>7.7</v>
      </c>
      <c r="E535" s="5">
        <f t="shared" si="13"/>
        <v>5</v>
      </c>
      <c r="F535" s="5">
        <f>AVERAGE((Table1[[#This Row],[thermo]]*$K$6),(Table1[[#This Row],[1022]]*$L$6),( Table1[[#This Row],[1020]]*$M$6))</f>
        <v>2.2517687976264202</v>
      </c>
      <c r="G535" s="5">
        <v>6.7</v>
      </c>
    </row>
    <row r="536" spans="1:7" x14ac:dyDescent="0.3">
      <c r="A536" s="2">
        <v>45525.75</v>
      </c>
      <c r="B536" s="5">
        <v>5.8</v>
      </c>
      <c r="C536" s="5">
        <v>6.8</v>
      </c>
      <c r="D536" s="5">
        <v>5.8</v>
      </c>
      <c r="E536" s="5">
        <f t="shared" si="13"/>
        <v>6.1333333333333329</v>
      </c>
      <c r="F536" s="5">
        <f>AVERAGE((Table1[[#This Row],[thermo]]*$K$6),(Table1[[#This Row],[1022]]*$L$6),( Table1[[#This Row],[1020]]*$M$6))</f>
        <v>3.1289253052268755</v>
      </c>
      <c r="G536" s="5">
        <v>6.2</v>
      </c>
    </row>
    <row r="537" spans="1:7" x14ac:dyDescent="0.3">
      <c r="A537" s="2">
        <v>45525.791666666701</v>
      </c>
      <c r="B537" s="5">
        <v>17.8</v>
      </c>
      <c r="C537" s="5">
        <v>6.3</v>
      </c>
      <c r="D537" s="5">
        <v>2.2999999999999998</v>
      </c>
      <c r="E537" s="5">
        <f t="shared" si="13"/>
        <v>8.8000000000000007</v>
      </c>
      <c r="F537" s="5">
        <f>AVERAGE((Table1[[#This Row],[thermo]]*$K$6),(Table1[[#This Row],[1022]]*$L$6),( Table1[[#This Row],[1020]]*$M$6))</f>
        <v>5.5036478498215073</v>
      </c>
      <c r="G537" s="5">
        <v>7.2</v>
      </c>
    </row>
    <row r="538" spans="1:7" x14ac:dyDescent="0.3">
      <c r="A538" s="2">
        <v>45525.833333333299</v>
      </c>
      <c r="B538" s="5">
        <v>10.8</v>
      </c>
      <c r="C538" s="5">
        <v>4.0999999999999996</v>
      </c>
      <c r="D538" s="5">
        <v>1</v>
      </c>
      <c r="E538" s="5">
        <f t="shared" si="13"/>
        <v>5.3</v>
      </c>
      <c r="F538" s="5">
        <f>AVERAGE((Table1[[#This Row],[thermo]]*$K$6),(Table1[[#This Row],[1022]]*$L$6),( Table1[[#This Row],[1020]]*$M$6))</f>
        <v>3.3008807177580479</v>
      </c>
      <c r="G538" s="5">
        <v>7.1</v>
      </c>
    </row>
    <row r="539" spans="1:7" x14ac:dyDescent="0.3">
      <c r="A539" s="2">
        <v>45525.875</v>
      </c>
      <c r="B539" s="5">
        <v>11</v>
      </c>
      <c r="C539" s="5">
        <v>0.7</v>
      </c>
      <c r="D539" s="5">
        <v>3</v>
      </c>
      <c r="E539" s="5">
        <f t="shared" si="13"/>
        <v>4.8999999999999995</v>
      </c>
      <c r="F539" s="5">
        <f>AVERAGE((Table1[[#This Row],[thermo]]*$K$6),(Table1[[#This Row],[1022]]*$L$6),( Table1[[#This Row],[1020]]*$M$6))</f>
        <v>3.3418787849974945</v>
      </c>
      <c r="G539" s="5">
        <v>6.3</v>
      </c>
    </row>
    <row r="540" spans="1:7" x14ac:dyDescent="0.3">
      <c r="A540" s="2">
        <v>45525.916666666701</v>
      </c>
      <c r="B540" s="5">
        <v>9.5</v>
      </c>
      <c r="C540" s="5">
        <v>1.3</v>
      </c>
      <c r="D540" s="5">
        <v>8.9</v>
      </c>
      <c r="E540" s="5">
        <f t="shared" si="13"/>
        <v>6.5666666666666673</v>
      </c>
      <c r="F540" s="5">
        <f>AVERAGE((Table1[[#This Row],[thermo]]*$K$6),(Table1[[#This Row],[1022]]*$L$6),( Table1[[#This Row],[1020]]*$M$6))</f>
        <v>4.0210300172761722</v>
      </c>
      <c r="G540" s="5">
        <v>7.8</v>
      </c>
    </row>
    <row r="541" spans="1:7" x14ac:dyDescent="0.3">
      <c r="A541" s="2">
        <v>45525.958333333299</v>
      </c>
      <c r="B541" s="5">
        <v>7.8</v>
      </c>
      <c r="C541" s="5">
        <v>3.9</v>
      </c>
      <c r="D541" s="5">
        <v>5.7</v>
      </c>
      <c r="E541" s="5">
        <f t="shared" si="13"/>
        <v>5.8</v>
      </c>
      <c r="F541" s="5">
        <f>AVERAGE((Table1[[#This Row],[thermo]]*$K$6),(Table1[[#This Row],[1022]]*$L$6),( Table1[[#This Row],[1020]]*$M$6))</f>
        <v>3.3191288057229698</v>
      </c>
      <c r="G541" s="5">
        <v>6</v>
      </c>
    </row>
    <row r="542" spans="1:7" x14ac:dyDescent="0.3">
      <c r="A542" s="2">
        <v>45526</v>
      </c>
      <c r="B542" s="5">
        <v>-4.8</v>
      </c>
      <c r="C542" s="5">
        <v>6.3</v>
      </c>
      <c r="D542" s="5">
        <v>2.2999999999999998</v>
      </c>
      <c r="E542" s="5">
        <f t="shared" si="13"/>
        <v>1.2666666666666666</v>
      </c>
      <c r="F542" s="5">
        <f>AVERAGE((Table1[[#This Row],[thermo]]*$K$6),(Table1[[#This Row],[1022]]*$L$6),( Table1[[#This Row],[1020]]*$M$6))</f>
        <v>-0.17635795121204959</v>
      </c>
      <c r="G542" s="5">
        <v>5.0999999999999996</v>
      </c>
    </row>
    <row r="543" spans="1:7" x14ac:dyDescent="0.3">
      <c r="A543" s="2">
        <v>45526.041666666701</v>
      </c>
      <c r="B543" s="5">
        <v>9.6999999999999993</v>
      </c>
      <c r="C543" s="5">
        <v>14.1</v>
      </c>
      <c r="D543" s="5">
        <v>5.8</v>
      </c>
      <c r="E543" s="5">
        <f t="shared" si="13"/>
        <v>9.8666666666666654</v>
      </c>
      <c r="F543" s="5">
        <f>AVERAGE((Table1[[#This Row],[thermo]]*$K$6),(Table1[[#This Row],[1022]]*$L$6),( Table1[[#This Row],[1020]]*$M$6))</f>
        <v>4.853168884337256</v>
      </c>
      <c r="G543" s="5">
        <v>4.7</v>
      </c>
    </row>
    <row r="544" spans="1:7" x14ac:dyDescent="0.3">
      <c r="A544" s="2">
        <v>45526.083333333299</v>
      </c>
      <c r="B544" s="5">
        <v>3.8</v>
      </c>
      <c r="C544" s="5">
        <v>3.4</v>
      </c>
      <c r="D544" s="5">
        <v>4.5</v>
      </c>
      <c r="E544" s="5">
        <f t="shared" si="13"/>
        <v>3.9</v>
      </c>
      <c r="F544" s="5">
        <f>AVERAGE((Table1[[#This Row],[thermo]]*$K$6),(Table1[[#This Row],[1022]]*$L$6),( Table1[[#This Row],[1020]]*$M$6))</f>
        <v>2.060484473448835</v>
      </c>
      <c r="G544" s="5">
        <v>4.7</v>
      </c>
    </row>
    <row r="545" spans="1:7" x14ac:dyDescent="0.3">
      <c r="A545" s="2">
        <v>45526.125</v>
      </c>
      <c r="B545" s="5">
        <v>-1.5</v>
      </c>
      <c r="C545" s="5">
        <v>15.4</v>
      </c>
      <c r="D545" s="5">
        <v>3.5</v>
      </c>
      <c r="E545" s="5">
        <f t="shared" si="13"/>
        <v>5.8</v>
      </c>
      <c r="F545" s="5">
        <f>AVERAGE((Table1[[#This Row],[thermo]]*$K$6),(Table1[[#This Row],[1022]]*$L$6),( Table1[[#This Row],[1020]]*$M$6))</f>
        <v>1.7829274152840908</v>
      </c>
      <c r="G545" s="5">
        <v>4.4000000000000004</v>
      </c>
    </row>
    <row r="546" spans="1:7" x14ac:dyDescent="0.3">
      <c r="A546" s="2">
        <v>45526.166666666701</v>
      </c>
      <c r="B546" s="5">
        <v>11.8</v>
      </c>
      <c r="C546" s="5">
        <v>2.8</v>
      </c>
      <c r="D546" s="5">
        <v>4.8</v>
      </c>
      <c r="E546" s="5">
        <f t="shared" si="13"/>
        <v>6.4666666666666677</v>
      </c>
      <c r="F546" s="5">
        <f>AVERAGE((Table1[[#This Row],[thermo]]*$K$6),(Table1[[#This Row],[1022]]*$L$6),( Table1[[#This Row],[1020]]*$M$6))</f>
        <v>4.0605424639698695</v>
      </c>
      <c r="G546" s="5">
        <v>4.3</v>
      </c>
    </row>
    <row r="547" spans="1:7" x14ac:dyDescent="0.3">
      <c r="A547" s="2">
        <v>45526.208333333299</v>
      </c>
      <c r="B547" s="5">
        <v>-1.9</v>
      </c>
      <c r="C547" s="5">
        <v>3</v>
      </c>
      <c r="D547" s="5">
        <v>3.5</v>
      </c>
      <c r="E547" s="5">
        <f t="shared" si="13"/>
        <v>1.5333333333333332</v>
      </c>
      <c r="F547" s="5">
        <f>AVERAGE((Table1[[#This Row],[thermo]]*$K$6),(Table1[[#This Row],[1022]]*$L$6),( Table1[[#This Row],[1020]]*$M$6))</f>
        <v>0.41850410936259635</v>
      </c>
      <c r="G547" s="5">
        <v>4.7</v>
      </c>
    </row>
    <row r="548" spans="1:7" x14ac:dyDescent="0.3">
      <c r="A548" s="2">
        <v>45526.25</v>
      </c>
      <c r="B548" s="5">
        <v>6.6</v>
      </c>
      <c r="C548" s="5">
        <v>7.4</v>
      </c>
      <c r="D548" s="5">
        <v>5.5</v>
      </c>
      <c r="E548" s="5">
        <f t="shared" si="13"/>
        <v>6.5</v>
      </c>
      <c r="F548" s="5">
        <f>AVERAGE((Table1[[#This Row],[thermo]]*$K$6),(Table1[[#This Row],[1022]]*$L$6),( Table1[[#This Row],[1020]]*$M$6))</f>
        <v>3.3405509894445715</v>
      </c>
      <c r="G548" s="5">
        <v>5.8</v>
      </c>
    </row>
    <row r="549" spans="1:7" x14ac:dyDescent="0.3">
      <c r="A549" s="2">
        <v>45526.291666666701</v>
      </c>
      <c r="B549" s="5">
        <v>-5.7</v>
      </c>
      <c r="C549" s="5">
        <v>4.4000000000000004</v>
      </c>
      <c r="D549" s="5">
        <v>3.3</v>
      </c>
      <c r="E549" s="5">
        <f t="shared" si="13"/>
        <v>0.66666666666666663</v>
      </c>
      <c r="F549" s="5">
        <f>AVERAGE((Table1[[#This Row],[thermo]]*$K$6),(Table1[[#This Row],[1022]]*$L$6),( Table1[[#This Row],[1020]]*$M$6))</f>
        <v>-0.42757196644865864</v>
      </c>
      <c r="G549" s="5">
        <v>5.6</v>
      </c>
    </row>
    <row r="550" spans="1:7" x14ac:dyDescent="0.3">
      <c r="A550" s="2">
        <v>45526.333333333299</v>
      </c>
      <c r="B550" s="5">
        <v>-15</v>
      </c>
      <c r="C550" s="5">
        <v>12.4</v>
      </c>
      <c r="D550" s="5">
        <v>2.8</v>
      </c>
      <c r="E550" s="5">
        <f t="shared" si="13"/>
        <v>6.6666666666666721E-2</v>
      </c>
      <c r="F550" s="5">
        <f>AVERAGE((Table1[[#This Row],[thermo]]*$K$6),(Table1[[#This Row],[1022]]*$L$6),( Table1[[#This Row],[1020]]*$M$6))</f>
        <v>-2.0338260506495085</v>
      </c>
      <c r="G550" s="5">
        <v>5.6</v>
      </c>
    </row>
    <row r="551" spans="1:7" x14ac:dyDescent="0.3">
      <c r="A551" s="2">
        <v>45526.375</v>
      </c>
      <c r="B551" s="5">
        <v>0.4</v>
      </c>
      <c r="C551" s="5">
        <v>6</v>
      </c>
      <c r="D551" s="5">
        <v>3.8</v>
      </c>
      <c r="E551" s="5">
        <f t="shared" si="13"/>
        <v>3.4</v>
      </c>
      <c r="F551" s="5">
        <f>AVERAGE((Table1[[#This Row],[thermo]]*$K$6),(Table1[[#This Row],[1022]]*$L$6),( Table1[[#This Row],[1020]]*$M$6))</f>
        <v>1.3529307189217148</v>
      </c>
      <c r="G551" s="5">
        <v>5.0999999999999996</v>
      </c>
    </row>
    <row r="552" spans="1:7" x14ac:dyDescent="0.3">
      <c r="A552" s="2">
        <v>45526.416666666701</v>
      </c>
      <c r="B552" s="5">
        <v>3.3</v>
      </c>
      <c r="C552" s="5">
        <v>3.3</v>
      </c>
      <c r="D552" s="5">
        <v>6.5</v>
      </c>
      <c r="E552" s="5">
        <f t="shared" si="13"/>
        <v>4.3666666666666663</v>
      </c>
      <c r="F552" s="5">
        <f>AVERAGE((Table1[[#This Row],[thermo]]*$K$6),(Table1[[#This Row],[1022]]*$L$6),( Table1[[#This Row],[1020]]*$M$6))</f>
        <v>2.261911573464793</v>
      </c>
      <c r="G552" s="5">
        <v>4.8</v>
      </c>
    </row>
    <row r="553" spans="1:7" x14ac:dyDescent="0.3">
      <c r="A553" s="2">
        <v>45526.458333333299</v>
      </c>
      <c r="B553" s="5">
        <v>3.3</v>
      </c>
      <c r="C553" s="5">
        <v>2.6</v>
      </c>
      <c r="D553" s="5">
        <v>4.3</v>
      </c>
      <c r="E553" s="5">
        <f t="shared" si="13"/>
        <v>3.4</v>
      </c>
      <c r="F553" s="5">
        <f>AVERAGE((Table1[[#This Row],[thermo]]*$K$6),(Table1[[#This Row],[1022]]*$L$6),( Table1[[#This Row],[1020]]*$M$6))</f>
        <v>1.8195508316683604</v>
      </c>
      <c r="G553" s="5">
        <v>5.2</v>
      </c>
    </row>
    <row r="554" spans="1:7" x14ac:dyDescent="0.3">
      <c r="A554" s="2">
        <v>45526.5</v>
      </c>
      <c r="B554" s="5">
        <v>2.1</v>
      </c>
      <c r="C554" s="5">
        <v>9.6999999999999993</v>
      </c>
      <c r="D554" s="5">
        <v>7.2</v>
      </c>
      <c r="E554" s="5">
        <f t="shared" si="13"/>
        <v>6.333333333333333</v>
      </c>
      <c r="F554" s="5">
        <f>AVERAGE((Table1[[#This Row],[thermo]]*$K$6),(Table1[[#This Row],[1022]]*$L$6),( Table1[[#This Row],[1020]]*$M$6))</f>
        <v>2.73069908709039</v>
      </c>
      <c r="G554" s="5">
        <v>6.8</v>
      </c>
    </row>
    <row r="555" spans="1:7" x14ac:dyDescent="0.3">
      <c r="A555" s="2">
        <v>45526.541666666701</v>
      </c>
      <c r="B555" s="5">
        <v>3.1</v>
      </c>
      <c r="C555" s="5">
        <v>6.8</v>
      </c>
      <c r="D555" s="5">
        <v>5.8</v>
      </c>
      <c r="E555" s="5">
        <f t="shared" si="13"/>
        <v>5.2333333333333334</v>
      </c>
      <c r="F555" s="5">
        <f>AVERAGE((Table1[[#This Row],[thermo]]*$K$6),(Table1[[#This Row],[1022]]*$L$6),( Table1[[#This Row],[1020]]*$M$6))</f>
        <v>2.4503405413865833</v>
      </c>
      <c r="G555" s="5">
        <v>7.8</v>
      </c>
    </row>
    <row r="556" spans="1:7" x14ac:dyDescent="0.3">
      <c r="A556" s="2">
        <v>45526.583333333299</v>
      </c>
      <c r="B556" s="5">
        <v>3.3</v>
      </c>
      <c r="C556" s="5">
        <v>3.6</v>
      </c>
      <c r="D556" s="5">
        <v>5</v>
      </c>
      <c r="E556" s="5">
        <f t="shared" si="13"/>
        <v>3.9666666666666668</v>
      </c>
      <c r="F556" s="5">
        <f>AVERAGE((Table1[[#This Row],[thermo]]*$K$6),(Table1[[#This Row],[1022]]*$L$6),( Table1[[#This Row],[1020]]*$M$6))</f>
        <v>2.0395268929493695</v>
      </c>
      <c r="G556" s="5">
        <v>8.3000000000000007</v>
      </c>
    </row>
    <row r="557" spans="1:7" x14ac:dyDescent="0.3">
      <c r="A557" s="2">
        <v>45526.625</v>
      </c>
      <c r="B557" s="5">
        <v>5.2</v>
      </c>
      <c r="C557" s="5">
        <v>6.6</v>
      </c>
      <c r="D557" s="5">
        <v>4</v>
      </c>
      <c r="E557" s="5">
        <f t="shared" si="13"/>
        <v>5.2666666666666666</v>
      </c>
      <c r="F557" s="5">
        <f>AVERAGE((Table1[[#This Row],[thermo]]*$K$6),(Table1[[#This Row],[1022]]*$L$6),( Table1[[#This Row],[1020]]*$M$6))</f>
        <v>2.6541880704953189</v>
      </c>
      <c r="G557" s="5">
        <v>6.6</v>
      </c>
    </row>
    <row r="558" spans="1:7" x14ac:dyDescent="0.3">
      <c r="A558" s="2">
        <v>45526.666666666701</v>
      </c>
      <c r="B558" s="5">
        <v>8.8000000000000007</v>
      </c>
      <c r="C558" s="5">
        <v>8</v>
      </c>
      <c r="D558" s="5">
        <v>6.5</v>
      </c>
      <c r="E558" s="5">
        <f t="shared" si="13"/>
        <v>7.7666666666666666</v>
      </c>
      <c r="F558" s="5">
        <f>AVERAGE((Table1[[#This Row],[thermo]]*$K$6),(Table1[[#This Row],[1022]]*$L$6),( Table1[[#This Row],[1020]]*$M$6))</f>
        <v>4.1232697959866558</v>
      </c>
      <c r="G558" s="5">
        <v>6.2</v>
      </c>
    </row>
    <row r="559" spans="1:7" x14ac:dyDescent="0.3">
      <c r="A559" s="2">
        <v>45526.708333333299</v>
      </c>
      <c r="B559" s="5">
        <v>13.8</v>
      </c>
      <c r="C559" s="5">
        <v>-6.9</v>
      </c>
      <c r="D559" s="5">
        <v>6.3</v>
      </c>
      <c r="E559" s="5">
        <f t="shared" si="13"/>
        <v>4.3999999999999995</v>
      </c>
      <c r="F559" s="5">
        <f>AVERAGE((Table1[[#This Row],[thermo]]*$K$6),(Table1[[#This Row],[1022]]*$L$6),( Table1[[#This Row],[1020]]*$M$6))</f>
        <v>3.82747067348742</v>
      </c>
      <c r="G559" s="5">
        <v>6</v>
      </c>
    </row>
    <row r="560" spans="1:7" x14ac:dyDescent="0.3">
      <c r="A560" s="2">
        <v>45526.75</v>
      </c>
      <c r="B560" s="5">
        <v>11.5</v>
      </c>
      <c r="C560" s="5">
        <v>3.3</v>
      </c>
      <c r="D560" s="5">
        <v>3.7</v>
      </c>
      <c r="E560" s="5">
        <f t="shared" si="13"/>
        <v>6.166666666666667</v>
      </c>
      <c r="F560" s="5">
        <f>AVERAGE((Table1[[#This Row],[thermo]]*$K$6),(Table1[[#This Row],[1022]]*$L$6),( Table1[[#This Row],[1020]]*$M$6))</f>
        <v>3.8506015597950172</v>
      </c>
      <c r="G560" s="5">
        <v>6.6</v>
      </c>
    </row>
    <row r="561" spans="1:7" x14ac:dyDescent="0.3">
      <c r="A561" s="2">
        <v>45526.791666666701</v>
      </c>
      <c r="B561" s="5">
        <v>12.8</v>
      </c>
      <c r="C561" s="5">
        <v>5.7</v>
      </c>
      <c r="D561" s="5">
        <v>3.3</v>
      </c>
      <c r="E561" s="5">
        <f t="shared" si="13"/>
        <v>7.2666666666666666</v>
      </c>
      <c r="F561" s="5">
        <f>AVERAGE((Table1[[#This Row],[thermo]]*$K$6),(Table1[[#This Row],[1022]]*$L$6),( Table1[[#This Row],[1020]]*$M$6))</f>
        <v>4.3544951348521339</v>
      </c>
      <c r="G561" s="5">
        <v>6.4</v>
      </c>
    </row>
    <row r="562" spans="1:7" x14ac:dyDescent="0.3">
      <c r="A562" s="2">
        <v>45526.833333333299</v>
      </c>
      <c r="B562" s="5">
        <v>9.9</v>
      </c>
      <c r="C562" s="5">
        <v>4.5</v>
      </c>
      <c r="D562" s="5">
        <v>6.7</v>
      </c>
      <c r="E562" s="5">
        <f t="shared" si="13"/>
        <v>7.0333333333333341</v>
      </c>
      <c r="F562" s="5">
        <f>AVERAGE((Table1[[#This Row],[thermo]]*$K$6),(Table1[[#This Row],[1022]]*$L$6),( Table1[[#This Row],[1020]]*$M$6))</f>
        <v>4.0767148432339306</v>
      </c>
      <c r="G562" s="5">
        <v>6.3</v>
      </c>
    </row>
    <row r="563" spans="1:7" x14ac:dyDescent="0.3">
      <c r="A563" s="2">
        <v>45526.875</v>
      </c>
      <c r="B563" s="5">
        <v>4</v>
      </c>
      <c r="C563" s="5">
        <v>2.6</v>
      </c>
      <c r="D563" s="5">
        <v>7.5</v>
      </c>
      <c r="E563" s="5">
        <f t="shared" si="13"/>
        <v>4.7</v>
      </c>
      <c r="F563" s="5">
        <f>AVERAGE((Table1[[#This Row],[thermo]]*$K$6),(Table1[[#This Row],[1022]]*$L$6),( Table1[[#This Row],[1020]]*$M$6))</f>
        <v>2.5351340139968133</v>
      </c>
      <c r="G563" s="5">
        <v>6.1</v>
      </c>
    </row>
    <row r="564" spans="1:7" x14ac:dyDescent="0.3">
      <c r="A564" s="2">
        <v>45526.916666666701</v>
      </c>
      <c r="B564" s="5">
        <v>8.6999999999999993</v>
      </c>
      <c r="C564" s="5">
        <v>3.2</v>
      </c>
      <c r="D564" s="5">
        <v>2.5</v>
      </c>
      <c r="E564" s="5">
        <f t="shared" si="13"/>
        <v>4.8</v>
      </c>
      <c r="F564" s="5">
        <f>AVERAGE((Table1[[#This Row],[thermo]]*$K$6),(Table1[[#This Row],[1022]]*$L$6),( Table1[[#This Row],[1020]]*$M$6))</f>
        <v>2.9343211729845717</v>
      </c>
      <c r="G564" s="5">
        <v>6.3</v>
      </c>
    </row>
    <row r="565" spans="1:7" x14ac:dyDescent="0.3">
      <c r="A565" s="2">
        <v>45526.958333333299</v>
      </c>
      <c r="B565" s="5">
        <v>9.6</v>
      </c>
      <c r="C565" s="5">
        <v>5.7</v>
      </c>
      <c r="D565" s="5">
        <v>0</v>
      </c>
      <c r="E565" s="5">
        <f t="shared" si="13"/>
        <v>5.1000000000000005</v>
      </c>
      <c r="F565" s="5">
        <f>AVERAGE((Table1[[#This Row],[thermo]]*$K$6),(Table1[[#This Row],[1022]]*$L$6),( Table1[[#This Row],[1020]]*$M$6))</f>
        <v>2.9937285455234264</v>
      </c>
      <c r="G565" s="5">
        <v>6.7</v>
      </c>
    </row>
    <row r="566" spans="1:7" x14ac:dyDescent="0.3">
      <c r="A566" s="2">
        <v>45527</v>
      </c>
      <c r="B566" s="5">
        <v>12</v>
      </c>
      <c r="C566" s="5">
        <v>3.5</v>
      </c>
      <c r="D566" s="5">
        <v>2.5</v>
      </c>
      <c r="E566" s="5">
        <f t="shared" si="13"/>
        <v>6</v>
      </c>
      <c r="F566" s="5">
        <f>AVERAGE((Table1[[#This Row],[thermo]]*$K$6),(Table1[[#This Row],[1022]]*$L$6),( Table1[[#This Row],[1020]]*$M$6))</f>
        <v>3.7942805888292654</v>
      </c>
      <c r="G566" s="5">
        <v>6.6</v>
      </c>
    </row>
    <row r="567" spans="1:7" x14ac:dyDescent="0.3">
      <c r="A567" s="2">
        <v>45527.041666666701</v>
      </c>
      <c r="B567" s="5">
        <v>14.3</v>
      </c>
      <c r="C567" s="5">
        <v>6.2</v>
      </c>
      <c r="D567" s="5">
        <v>6.5</v>
      </c>
      <c r="E567" s="5">
        <f t="shared" si="13"/>
        <v>9</v>
      </c>
      <c r="F567" s="5">
        <f>AVERAGE((Table1[[#This Row],[thermo]]*$K$6),(Table1[[#This Row],[1022]]*$L$6),( Table1[[#This Row],[1020]]*$M$6))</f>
        <v>5.3221038657923447</v>
      </c>
      <c r="G567" s="5">
        <v>6.7</v>
      </c>
    </row>
    <row r="568" spans="1:7" x14ac:dyDescent="0.3">
      <c r="A568" s="2">
        <v>45527.083333333299</v>
      </c>
      <c r="B568" s="5">
        <v>5.4</v>
      </c>
      <c r="C568" s="5">
        <v>3.9</v>
      </c>
      <c r="D568" s="5">
        <v>6.2</v>
      </c>
      <c r="E568" s="5">
        <f t="shared" si="13"/>
        <v>5.166666666666667</v>
      </c>
      <c r="F568" s="5">
        <f>AVERAGE((Table1[[#This Row],[thermo]]*$K$6),(Table1[[#This Row],[1022]]*$L$6),( Table1[[#This Row],[1020]]*$M$6))</f>
        <v>2.8002632550870743</v>
      </c>
      <c r="G568" s="5">
        <v>6.8</v>
      </c>
    </row>
    <row r="569" spans="1:7" x14ac:dyDescent="0.3">
      <c r="A569" s="2">
        <v>45527.125</v>
      </c>
      <c r="B569" s="5">
        <v>10.1</v>
      </c>
      <c r="C569" s="5">
        <v>4.7</v>
      </c>
      <c r="D569" s="5">
        <v>5.8</v>
      </c>
      <c r="E569" s="5">
        <f t="shared" si="13"/>
        <v>6.8666666666666671</v>
      </c>
      <c r="F569" s="5">
        <f>AVERAGE((Table1[[#This Row],[thermo]]*$K$6),(Table1[[#This Row],[1022]]*$L$6),( Table1[[#This Row],[1020]]*$M$6))</f>
        <v>3.995588108841432</v>
      </c>
      <c r="G569" s="5">
        <v>6.4</v>
      </c>
    </row>
    <row r="570" spans="1:7" x14ac:dyDescent="0.3">
      <c r="A570" s="2">
        <v>45527.166666666701</v>
      </c>
      <c r="B570" s="5">
        <v>6.2</v>
      </c>
      <c r="C570" s="5">
        <v>6.2</v>
      </c>
      <c r="D570" s="5">
        <v>6</v>
      </c>
      <c r="E570" s="5">
        <f t="shared" si="13"/>
        <v>6.1333333333333329</v>
      </c>
      <c r="F570" s="5">
        <f>AVERAGE((Table1[[#This Row],[thermo]]*$K$6),(Table1[[#This Row],[1022]]*$L$6),( Table1[[#This Row],[1020]]*$M$6))</f>
        <v>3.2020286681604371</v>
      </c>
      <c r="G570" s="5">
        <v>6.7</v>
      </c>
    </row>
    <row r="571" spans="1:7" x14ac:dyDescent="0.3">
      <c r="A571" s="2">
        <v>45527.208333333299</v>
      </c>
      <c r="B571" s="5">
        <v>3.5</v>
      </c>
      <c r="C571" s="5">
        <v>4.4000000000000004</v>
      </c>
      <c r="D571" s="5">
        <v>5.7</v>
      </c>
      <c r="E571" s="5">
        <f t="shared" si="13"/>
        <v>4.5333333333333341</v>
      </c>
      <c r="F571" s="5">
        <f>AVERAGE((Table1[[#This Row],[thermo]]*$K$6),(Table1[[#This Row],[1022]]*$L$6),( Table1[[#This Row],[1020]]*$M$6))</f>
        <v>2.2893831337475086</v>
      </c>
      <c r="G571" s="5">
        <v>7.2</v>
      </c>
    </row>
    <row r="572" spans="1:7" x14ac:dyDescent="0.3">
      <c r="A572" s="2">
        <v>45527.25</v>
      </c>
      <c r="B572" s="5">
        <v>1.4</v>
      </c>
      <c r="C572" s="5">
        <v>6.1</v>
      </c>
      <c r="D572" s="5">
        <v>4.3</v>
      </c>
      <c r="E572" s="5">
        <f t="shared" si="13"/>
        <v>3.9333333333333336</v>
      </c>
      <c r="F572" s="5">
        <f>AVERAGE((Table1[[#This Row],[thermo]]*$K$6),(Table1[[#This Row],[1022]]*$L$6),( Table1[[#This Row],[1020]]*$M$6))</f>
        <v>1.6987719946165216</v>
      </c>
      <c r="G572" s="5">
        <v>7.8</v>
      </c>
    </row>
    <row r="573" spans="1:7" x14ac:dyDescent="0.3">
      <c r="A573" s="2">
        <v>45527.291666666701</v>
      </c>
      <c r="B573" s="5">
        <v>-8.3000000000000007</v>
      </c>
      <c r="C573" s="5">
        <v>2.7</v>
      </c>
      <c r="D573" s="5">
        <v>6.5</v>
      </c>
      <c r="E573" s="5">
        <f t="shared" si="13"/>
        <v>0.29999999999999982</v>
      </c>
      <c r="F573" s="5">
        <f>AVERAGE((Table1[[#This Row],[thermo]]*$K$6),(Table1[[#This Row],[1022]]*$L$6),( Table1[[#This Row],[1020]]*$M$6))</f>
        <v>-0.7146457097806902</v>
      </c>
      <c r="G573" s="5">
        <v>9</v>
      </c>
    </row>
    <row r="574" spans="1:7" x14ac:dyDescent="0.3">
      <c r="A574" s="2">
        <v>45527.333333333299</v>
      </c>
      <c r="B574" s="5">
        <v>3.8</v>
      </c>
      <c r="C574" s="5">
        <v>10.3</v>
      </c>
      <c r="D574" s="5">
        <v>4.5</v>
      </c>
      <c r="E574" s="5">
        <f t="shared" si="13"/>
        <v>6.2</v>
      </c>
      <c r="F574" s="5">
        <f>AVERAGE((Table1[[#This Row],[thermo]]*$K$6),(Table1[[#This Row],[1022]]*$L$6),( Table1[[#This Row],[1020]]*$M$6))</f>
        <v>2.7637793432552336</v>
      </c>
      <c r="G574" s="5">
        <v>7.6</v>
      </c>
    </row>
    <row r="575" spans="1:7" x14ac:dyDescent="0.3">
      <c r="A575" s="2">
        <v>45527.375</v>
      </c>
      <c r="B575" s="5">
        <v>3.1</v>
      </c>
      <c r="C575" s="5">
        <v>9.5</v>
      </c>
      <c r="D575" s="5">
        <v>5.2</v>
      </c>
      <c r="E575" s="5">
        <f t="shared" si="13"/>
        <v>5.9333333333333336</v>
      </c>
      <c r="F575" s="5">
        <f>AVERAGE((Table1[[#This Row],[thermo]]*$K$6),(Table1[[#This Row],[1022]]*$L$6),( Table1[[#This Row],[1020]]*$M$6))</f>
        <v>2.6243577944123717</v>
      </c>
      <c r="G575" s="5">
        <v>6.9</v>
      </c>
    </row>
    <row r="576" spans="1:7" x14ac:dyDescent="0.3">
      <c r="A576" s="2">
        <v>45527.416666666701</v>
      </c>
      <c r="B576" s="5">
        <v>10.4</v>
      </c>
      <c r="C576" s="5">
        <v>7.1</v>
      </c>
      <c r="D576" s="5">
        <v>4</v>
      </c>
      <c r="E576" s="5">
        <f t="shared" si="13"/>
        <v>7.166666666666667</v>
      </c>
      <c r="F576" s="5">
        <f>AVERAGE((Table1[[#This Row],[thermo]]*$K$6),(Table1[[#This Row],[1022]]*$L$6),( Table1[[#This Row],[1020]]*$M$6))</f>
        <v>4.0120554564764417</v>
      </c>
      <c r="G576" s="5">
        <v>7.4</v>
      </c>
    </row>
    <row r="577" spans="1:8" x14ac:dyDescent="0.3">
      <c r="A577" s="2">
        <v>45527.458333333299</v>
      </c>
      <c r="B577" s="5">
        <v>-0.6</v>
      </c>
      <c r="C577" s="5">
        <v>7</v>
      </c>
      <c r="D577" s="5">
        <v>0.8</v>
      </c>
      <c r="E577" s="5">
        <f t="shared" si="13"/>
        <v>2.4</v>
      </c>
      <c r="F577" s="5">
        <f>AVERAGE((Table1[[#This Row],[thermo]]*$K$6),(Table1[[#This Row],[1022]]*$L$6),( Table1[[#This Row],[1020]]*$M$6))</f>
        <v>0.69760438466987384</v>
      </c>
      <c r="G577" s="5">
        <v>3.5</v>
      </c>
    </row>
    <row r="578" spans="1:8" x14ac:dyDescent="0.3">
      <c r="A578" s="2">
        <v>45527.5</v>
      </c>
      <c r="B578" s="5">
        <v>2.2999999999999998</v>
      </c>
      <c r="C578" s="5">
        <v>5.8</v>
      </c>
      <c r="D578" s="5">
        <v>1</v>
      </c>
      <c r="E578" s="5">
        <f t="shared" si="13"/>
        <v>3.0333333333333332</v>
      </c>
      <c r="F578" s="5">
        <f>AVERAGE((Table1[[#This Row],[thermo]]*$K$6),(Table1[[#This Row],[1022]]*$L$6),( Table1[[#This Row],[1020]]*$M$6))</f>
        <v>1.337870897746144</v>
      </c>
      <c r="G578" s="5">
        <v>3.3</v>
      </c>
      <c r="H578" s="7">
        <v>5.6050800000000001</v>
      </c>
    </row>
    <row r="579" spans="1:8" x14ac:dyDescent="0.3">
      <c r="A579" s="2">
        <v>45527.541666666701</v>
      </c>
      <c r="B579" s="5">
        <v>4.9000000000000004</v>
      </c>
      <c r="C579" s="5">
        <v>0.3</v>
      </c>
      <c r="D579" s="5">
        <v>0.8</v>
      </c>
      <c r="E579" s="5">
        <f t="shared" ref="E579:E642" si="14">AVERAGE(B579:D579)</f>
        <v>2</v>
      </c>
      <c r="F579" s="5">
        <f>AVERAGE((Table1[[#This Row],[thermo]]*$K$6),(Table1[[#This Row],[1022]]*$L$6),( Table1[[#This Row],[1020]]*$M$6))</f>
        <v>1.3969971701202943</v>
      </c>
      <c r="G579" s="5">
        <v>3.6</v>
      </c>
      <c r="H579" s="7">
        <v>5.9401799999999998</v>
      </c>
    </row>
    <row r="580" spans="1:8" x14ac:dyDescent="0.3">
      <c r="A580" s="2">
        <v>45527.583333333299</v>
      </c>
      <c r="B580" s="5">
        <v>14.4</v>
      </c>
      <c r="C580" s="5">
        <v>-0.5</v>
      </c>
      <c r="D580" s="5">
        <v>2.8</v>
      </c>
      <c r="E580" s="5">
        <f t="shared" si="14"/>
        <v>5.5666666666666664</v>
      </c>
      <c r="F580" s="5">
        <f>AVERAGE((Table1[[#This Row],[thermo]]*$K$6),(Table1[[#This Row],[1022]]*$L$6),( Table1[[#This Row],[1020]]*$M$6))</f>
        <v>4.0403524183405501</v>
      </c>
      <c r="G580" s="5">
        <v>4.9000000000000004</v>
      </c>
      <c r="H580" s="7">
        <v>6.8164429999999996</v>
      </c>
    </row>
    <row r="581" spans="1:8" x14ac:dyDescent="0.3">
      <c r="A581" s="2">
        <v>45527.625</v>
      </c>
      <c r="B581" s="5">
        <v>38.799999999999997</v>
      </c>
      <c r="C581" s="5">
        <v>-15</v>
      </c>
      <c r="D581" s="5">
        <v>3.8</v>
      </c>
      <c r="E581" s="5">
        <f t="shared" si="14"/>
        <v>9.1999999999999993</v>
      </c>
      <c r="F581" s="5">
        <f>AVERAGE((Table1[[#This Row],[thermo]]*$K$6),(Table1[[#This Row],[1022]]*$L$6),( Table1[[#This Row],[1020]]*$M$6))</f>
        <v>8.86345137963567</v>
      </c>
      <c r="G581" s="5">
        <v>4.2</v>
      </c>
      <c r="H581" s="7">
        <v>1.970647</v>
      </c>
    </row>
    <row r="582" spans="1:8" x14ac:dyDescent="0.3">
      <c r="A582" s="2">
        <v>45527.666666666701</v>
      </c>
      <c r="B582" s="5">
        <v>-4.2</v>
      </c>
      <c r="C582" s="5">
        <v>8</v>
      </c>
      <c r="D582" s="5">
        <v>2</v>
      </c>
      <c r="E582" s="5">
        <f t="shared" si="14"/>
        <v>1.9333333333333333</v>
      </c>
      <c r="F582" s="5">
        <f>AVERAGE((Table1[[#This Row],[thermo]]*$K$6),(Table1[[#This Row],[1022]]*$L$6),( Table1[[#This Row],[1020]]*$M$6))</f>
        <v>9.7121666941523799E-2</v>
      </c>
      <c r="G582" s="5">
        <v>2.1</v>
      </c>
      <c r="H582" s="7">
        <v>1.8813899999999999</v>
      </c>
    </row>
    <row r="583" spans="1:8" x14ac:dyDescent="0.3">
      <c r="A583" s="2">
        <v>45527.708333333299</v>
      </c>
      <c r="B583" s="5">
        <v>0</v>
      </c>
      <c r="C583" s="5">
        <v>0.9</v>
      </c>
      <c r="D583" s="5">
        <v>4.8</v>
      </c>
      <c r="E583" s="5">
        <f t="shared" si="14"/>
        <v>1.9000000000000001</v>
      </c>
      <c r="F583" s="5">
        <f>AVERAGE((Table1[[#This Row],[thermo]]*$K$6),(Table1[[#This Row],[1022]]*$L$6),( Table1[[#This Row],[1020]]*$M$6))</f>
        <v>0.90121481211890719</v>
      </c>
      <c r="G583" s="5">
        <v>2.5</v>
      </c>
      <c r="H583" s="7">
        <v>3.4846159999999999</v>
      </c>
    </row>
    <row r="584" spans="1:8" x14ac:dyDescent="0.3">
      <c r="A584" s="2">
        <v>45527.75</v>
      </c>
      <c r="B584" s="5">
        <v>31.9</v>
      </c>
      <c r="C584" s="5">
        <v>2.1</v>
      </c>
      <c r="D584" s="5">
        <v>1</v>
      </c>
      <c r="E584" s="5">
        <f t="shared" si="14"/>
        <v>11.666666666666666</v>
      </c>
      <c r="F584" s="5">
        <f>AVERAGE((Table1[[#This Row],[thermo]]*$K$6),(Table1[[#This Row],[1022]]*$L$6),( Table1[[#This Row],[1020]]*$M$6))</f>
        <v>8.400041397873645</v>
      </c>
      <c r="G584" s="5">
        <v>1.6</v>
      </c>
      <c r="H584" s="7">
        <v>2.6028229999999999</v>
      </c>
    </row>
    <row r="585" spans="1:8" x14ac:dyDescent="0.3">
      <c r="A585" s="2">
        <v>45527.791666666701</v>
      </c>
      <c r="B585" s="5">
        <v>13.7</v>
      </c>
      <c r="C585" s="5">
        <v>-2.9</v>
      </c>
      <c r="D585" s="5">
        <v>-2.1</v>
      </c>
      <c r="E585" s="5">
        <f t="shared" si="14"/>
        <v>2.9</v>
      </c>
      <c r="F585" s="5">
        <f>AVERAGE((Table1[[#This Row],[thermo]]*$K$6),(Table1[[#This Row],[1022]]*$L$6),( Table1[[#This Row],[1020]]*$M$6))</f>
        <v>2.7934538526932351</v>
      </c>
      <c r="G585" s="5">
        <v>1.5</v>
      </c>
      <c r="H585" s="7">
        <v>1.966847</v>
      </c>
    </row>
    <row r="586" spans="1:8" x14ac:dyDescent="0.3">
      <c r="A586" s="2">
        <v>45527.833333333299</v>
      </c>
      <c r="B586" s="5">
        <v>6.4</v>
      </c>
      <c r="C586" s="5">
        <v>1.5</v>
      </c>
      <c r="D586" s="5">
        <v>1</v>
      </c>
      <c r="E586" s="5">
        <f t="shared" si="14"/>
        <v>2.9666666666666668</v>
      </c>
      <c r="F586" s="5">
        <f>AVERAGE((Table1[[#This Row],[thermo]]*$K$6),(Table1[[#This Row],[1022]]*$L$6),( Table1[[#This Row],[1020]]*$M$6))</f>
        <v>1.9300292193022137</v>
      </c>
      <c r="G586" s="5">
        <v>2.2000000000000002</v>
      </c>
      <c r="H586" s="7">
        <v>2.079107</v>
      </c>
    </row>
    <row r="587" spans="1:8" x14ac:dyDescent="0.3">
      <c r="A587" s="2">
        <v>45527.875</v>
      </c>
      <c r="B587" s="5">
        <v>5.2</v>
      </c>
      <c r="C587" s="5">
        <v>4.2</v>
      </c>
      <c r="D587" s="5">
        <v>3</v>
      </c>
      <c r="E587" s="5">
        <f t="shared" si="14"/>
        <v>4.1333333333333337</v>
      </c>
      <c r="F587" s="5">
        <f>AVERAGE((Table1[[#This Row],[thermo]]*$K$6),(Table1[[#This Row],[1022]]*$L$6),( Table1[[#This Row],[1020]]*$M$6))</f>
        <v>2.2409219557319009</v>
      </c>
      <c r="G587" s="5">
        <v>7.2</v>
      </c>
      <c r="H587" s="7">
        <v>6.6874669999999998</v>
      </c>
    </row>
    <row r="588" spans="1:8" x14ac:dyDescent="0.3">
      <c r="A588" s="2">
        <v>45527.916666666701</v>
      </c>
      <c r="B588" s="5">
        <v>20.8</v>
      </c>
      <c r="C588" s="5">
        <v>5.3</v>
      </c>
      <c r="D588" s="5">
        <v>3.8</v>
      </c>
      <c r="E588" s="5">
        <f t="shared" si="14"/>
        <v>9.9666666666666668</v>
      </c>
      <c r="F588" s="5">
        <f>AVERAGE((Table1[[#This Row],[thermo]]*$K$6),(Table1[[#This Row],[1022]]*$L$6),( Table1[[#This Row],[1020]]*$M$6))</f>
        <v>6.4086668463626948</v>
      </c>
      <c r="G588" s="5">
        <v>12.8</v>
      </c>
      <c r="H588" s="7">
        <v>9.4307800000000004</v>
      </c>
    </row>
    <row r="589" spans="1:8" x14ac:dyDescent="0.3">
      <c r="A589" s="2">
        <v>45527.958333333299</v>
      </c>
      <c r="B589" s="5">
        <v>21.2</v>
      </c>
      <c r="C589" s="5">
        <v>16.100000000000001</v>
      </c>
      <c r="D589" s="5">
        <v>19.399999999999999</v>
      </c>
      <c r="E589" s="5">
        <f t="shared" si="14"/>
        <v>18.899999999999999</v>
      </c>
      <c r="F589" s="5">
        <f>AVERAGE((Table1[[#This Row],[thermo]]*$K$6),(Table1[[#This Row],[1022]]*$L$6),( Table1[[#This Row],[1020]]*$M$6))</f>
        <v>10.240819554587455</v>
      </c>
      <c r="G589" s="5">
        <v>20.5</v>
      </c>
      <c r="H589" s="7">
        <v>21.020627000000001</v>
      </c>
    </row>
    <row r="590" spans="1:8" x14ac:dyDescent="0.3">
      <c r="A590" s="2">
        <v>45528</v>
      </c>
      <c r="B590" s="5">
        <v>28.2</v>
      </c>
      <c r="C590" s="5">
        <v>12.1</v>
      </c>
      <c r="D590" s="5">
        <v>12.6</v>
      </c>
      <c r="E590" s="5">
        <f t="shared" si="14"/>
        <v>17.633333333333333</v>
      </c>
      <c r="F590" s="5">
        <f>AVERAGE((Table1[[#This Row],[thermo]]*$K$6),(Table1[[#This Row],[1022]]*$L$6),( Table1[[#This Row],[1020]]*$M$6))</f>
        <v>10.445641892753706</v>
      </c>
      <c r="G590" s="5">
        <v>20.9</v>
      </c>
      <c r="H590" s="7">
        <v>16.98865</v>
      </c>
    </row>
    <row r="591" spans="1:8" x14ac:dyDescent="0.3">
      <c r="A591" s="2">
        <v>45528.041666666701</v>
      </c>
      <c r="B591" s="5">
        <v>25.6</v>
      </c>
      <c r="C591" s="5">
        <v>15</v>
      </c>
      <c r="D591" s="5">
        <v>19.2</v>
      </c>
      <c r="E591" s="5">
        <f t="shared" si="14"/>
        <v>19.933333333333334</v>
      </c>
      <c r="F591" s="5">
        <f>AVERAGE((Table1[[#This Row],[thermo]]*$K$6),(Table1[[#This Row],[1022]]*$L$6),( Table1[[#This Row],[1020]]*$M$6))</f>
        <v>11.200813557514287</v>
      </c>
      <c r="G591" s="5">
        <v>30</v>
      </c>
      <c r="H591" s="7">
        <v>25.706403000000002</v>
      </c>
    </row>
    <row r="592" spans="1:8" x14ac:dyDescent="0.3">
      <c r="A592" s="2">
        <v>45528.083333333299</v>
      </c>
      <c r="B592" s="5">
        <v>33.4</v>
      </c>
      <c r="C592" s="5">
        <v>19.5</v>
      </c>
      <c r="D592" s="5">
        <v>20.7</v>
      </c>
      <c r="E592" s="5">
        <f t="shared" si="14"/>
        <v>24.533333333333331</v>
      </c>
      <c r="F592" s="5">
        <f>AVERAGE((Table1[[#This Row],[thermo]]*$K$6),(Table1[[#This Row],[1022]]*$L$6),( Table1[[#This Row],[1020]]*$M$6))</f>
        <v>13.872802827539934</v>
      </c>
      <c r="G592" s="5">
        <v>31</v>
      </c>
      <c r="H592" s="7">
        <v>29.124836999999999</v>
      </c>
    </row>
    <row r="593" spans="1:8" x14ac:dyDescent="0.3">
      <c r="A593" s="2">
        <v>45528.125</v>
      </c>
      <c r="B593" s="5">
        <v>20.2</v>
      </c>
      <c r="C593" s="5">
        <v>19.100000000000001</v>
      </c>
      <c r="D593" s="5">
        <v>21.7</v>
      </c>
      <c r="E593" s="5">
        <f t="shared" si="14"/>
        <v>20.333333333333332</v>
      </c>
      <c r="F593" s="5">
        <f>AVERAGE((Table1[[#This Row],[thermo]]*$K$6),(Table1[[#This Row],[1022]]*$L$6),( Table1[[#This Row],[1020]]*$M$6))</f>
        <v>10.683148410563675</v>
      </c>
      <c r="G593" s="5">
        <v>27.3</v>
      </c>
      <c r="H593" s="7">
        <v>29.837859999999999</v>
      </c>
    </row>
    <row r="594" spans="1:8" x14ac:dyDescent="0.3">
      <c r="A594" s="2">
        <v>45528.166666666701</v>
      </c>
      <c r="B594" s="5">
        <v>22.3</v>
      </c>
      <c r="C594" s="5">
        <v>15.2</v>
      </c>
      <c r="D594" s="5">
        <v>20.9</v>
      </c>
      <c r="E594" s="5">
        <f t="shared" si="14"/>
        <v>19.466666666666665</v>
      </c>
      <c r="F594" s="5">
        <f>AVERAGE((Table1[[#This Row],[thermo]]*$K$6),(Table1[[#This Row],[1022]]*$L$6),( Table1[[#This Row],[1020]]*$M$6))</f>
        <v>10.678508618809881</v>
      </c>
      <c r="G594" s="5">
        <v>22.5</v>
      </c>
      <c r="H594" s="7">
        <v>27.244050000000001</v>
      </c>
    </row>
    <row r="595" spans="1:8" x14ac:dyDescent="0.3">
      <c r="A595" s="2">
        <v>45528.208333333299</v>
      </c>
      <c r="B595" s="5">
        <v>20.6</v>
      </c>
      <c r="C595" s="5">
        <v>15.3</v>
      </c>
      <c r="D595" s="5">
        <v>13.5</v>
      </c>
      <c r="E595" s="5">
        <f t="shared" si="14"/>
        <v>16.466666666666669</v>
      </c>
      <c r="F595" s="5">
        <f>AVERAGE((Table1[[#This Row],[thermo]]*$K$6),(Table1[[#This Row],[1022]]*$L$6),( Table1[[#This Row],[1020]]*$M$6))</f>
        <v>9.0134948141101052</v>
      </c>
      <c r="G595" s="5">
        <v>18</v>
      </c>
      <c r="H595" s="7">
        <v>25.172190000000001</v>
      </c>
    </row>
    <row r="596" spans="1:8" x14ac:dyDescent="0.3">
      <c r="A596" s="2">
        <v>45528.25</v>
      </c>
      <c r="B596" s="5">
        <v>19.2</v>
      </c>
      <c r="C596" s="5">
        <v>17.100000000000001</v>
      </c>
      <c r="D596" s="5">
        <v>19.399999999999999</v>
      </c>
      <c r="E596" s="5">
        <f t="shared" si="14"/>
        <v>18.566666666666666</v>
      </c>
      <c r="F596" s="5">
        <f>AVERAGE((Table1[[#This Row],[thermo]]*$K$6),(Table1[[#This Row],[1022]]*$L$6),( Table1[[#This Row],[1020]]*$M$6))</f>
        <v>9.8400909666905818</v>
      </c>
      <c r="G596" s="5">
        <v>17.7</v>
      </c>
      <c r="H596" s="7">
        <v>25.612393300000001</v>
      </c>
    </row>
    <row r="597" spans="1:8" x14ac:dyDescent="0.3">
      <c r="A597" s="2">
        <v>45528.291666666701</v>
      </c>
      <c r="B597" s="5">
        <v>-0.7</v>
      </c>
      <c r="C597" s="5">
        <v>15.5</v>
      </c>
      <c r="D597" s="5">
        <v>19.7</v>
      </c>
      <c r="E597" s="5">
        <f t="shared" si="14"/>
        <v>11.5</v>
      </c>
      <c r="F597" s="5">
        <f>AVERAGE((Table1[[#This Row],[thermo]]*$K$6),(Table1[[#This Row],[1022]]*$L$6),( Table1[[#This Row],[1020]]*$M$6))</f>
        <v>4.7261796048030318</v>
      </c>
      <c r="G597" s="5">
        <v>16</v>
      </c>
      <c r="H597" s="7">
        <v>23.006989999999998</v>
      </c>
    </row>
    <row r="598" spans="1:8" x14ac:dyDescent="0.3">
      <c r="A598" s="2">
        <v>45528.333333333299</v>
      </c>
      <c r="B598" s="5">
        <v>-13.6</v>
      </c>
      <c r="C598" s="5">
        <v>15.8</v>
      </c>
      <c r="D598" s="5">
        <v>16</v>
      </c>
      <c r="E598" s="5">
        <f t="shared" si="14"/>
        <v>6.0666666666666673</v>
      </c>
      <c r="F598" s="5">
        <f>AVERAGE((Table1[[#This Row],[thermo]]*$K$6),(Table1[[#This Row],[1022]]*$L$6),( Table1[[#This Row],[1020]]*$M$6))</f>
        <v>0.8906557323843417</v>
      </c>
      <c r="G598" s="5">
        <v>21.7</v>
      </c>
      <c r="H598" s="7">
        <v>20.86101</v>
      </c>
    </row>
    <row r="599" spans="1:8" x14ac:dyDescent="0.3">
      <c r="A599" s="2">
        <v>45528.375</v>
      </c>
      <c r="B599" s="5">
        <v>6.2</v>
      </c>
      <c r="C599" s="5">
        <v>15.8</v>
      </c>
      <c r="D599" s="5">
        <v>10.1</v>
      </c>
      <c r="E599" s="5">
        <f t="shared" si="14"/>
        <v>10.700000000000001</v>
      </c>
      <c r="F599" s="5">
        <f>AVERAGE((Table1[[#This Row],[thermo]]*$K$6),(Table1[[#This Row],[1022]]*$L$6),( Table1[[#This Row],[1020]]*$M$6))</f>
        <v>4.8719573084363175</v>
      </c>
      <c r="G599" s="5">
        <v>19.600000000000001</v>
      </c>
      <c r="H599" s="7">
        <v>18.665997000000001</v>
      </c>
    </row>
    <row r="600" spans="1:8" x14ac:dyDescent="0.3">
      <c r="A600" s="2">
        <v>45528.416666666701</v>
      </c>
      <c r="B600" s="5">
        <v>21</v>
      </c>
      <c r="C600" s="5">
        <v>14.6</v>
      </c>
      <c r="D600" s="5">
        <v>12.4</v>
      </c>
      <c r="E600" s="5">
        <f t="shared" si="14"/>
        <v>16</v>
      </c>
      <c r="F600" s="5">
        <f>AVERAGE((Table1[[#This Row],[thermo]]*$K$6),(Table1[[#This Row],[1022]]*$L$6),( Table1[[#This Row],[1020]]*$M$6))</f>
        <v>8.8571711418824286</v>
      </c>
      <c r="G600" s="5">
        <v>22.6</v>
      </c>
      <c r="H600" s="7">
        <v>19.953652999999999</v>
      </c>
    </row>
    <row r="601" spans="1:8" x14ac:dyDescent="0.3">
      <c r="A601" s="2">
        <v>45528.458333333299</v>
      </c>
      <c r="B601" s="5">
        <v>16.3</v>
      </c>
      <c r="C601" s="5">
        <v>19.899999999999999</v>
      </c>
      <c r="D601" s="5">
        <v>18</v>
      </c>
      <c r="E601" s="5">
        <f t="shared" si="14"/>
        <v>18.066666666666666</v>
      </c>
      <c r="F601" s="5">
        <f>AVERAGE((Table1[[#This Row],[thermo]]*$K$6),(Table1[[#This Row],[1022]]*$L$6),( Table1[[#This Row],[1020]]*$M$6))</f>
        <v>9.1605371473087409</v>
      </c>
      <c r="G601" s="5">
        <v>34.9</v>
      </c>
      <c r="H601" s="7">
        <v>25.971457000000001</v>
      </c>
    </row>
    <row r="602" spans="1:8" x14ac:dyDescent="0.3">
      <c r="A602" s="2">
        <v>45528.5</v>
      </c>
      <c r="B602" s="5">
        <v>26.3</v>
      </c>
      <c r="C602" s="5">
        <v>18.899999999999999</v>
      </c>
      <c r="D602" s="5">
        <v>20</v>
      </c>
      <c r="E602" s="5">
        <f t="shared" si="14"/>
        <v>21.733333333333334</v>
      </c>
      <c r="F602" s="5">
        <f>AVERAGE((Table1[[#This Row],[thermo]]*$K$6),(Table1[[#This Row],[1022]]*$L$6),( Table1[[#This Row],[1020]]*$M$6))</f>
        <v>11.909170882139493</v>
      </c>
      <c r="G602" s="5">
        <v>34.5</v>
      </c>
      <c r="H602" s="7">
        <v>27.051946999999998</v>
      </c>
    </row>
    <row r="603" spans="1:8" x14ac:dyDescent="0.3">
      <c r="A603" s="2">
        <v>45528.541666666701</v>
      </c>
      <c r="B603" s="5">
        <v>24.3</v>
      </c>
      <c r="C603" s="5">
        <v>17.899999999999999</v>
      </c>
      <c r="D603" s="5">
        <v>23.5</v>
      </c>
      <c r="E603" s="5">
        <f t="shared" si="14"/>
        <v>21.900000000000002</v>
      </c>
      <c r="F603" s="5">
        <f>AVERAGE((Table1[[#This Row],[thermo]]*$K$6),(Table1[[#This Row],[1022]]*$L$6),( Table1[[#This Row],[1020]]*$M$6))</f>
        <v>11.894835051568707</v>
      </c>
      <c r="G603" s="5">
        <v>33.5</v>
      </c>
      <c r="H603" s="7">
        <v>26.872382999999999</v>
      </c>
    </row>
    <row r="604" spans="1:8" x14ac:dyDescent="0.3">
      <c r="A604" s="2">
        <v>45528.583333333299</v>
      </c>
      <c r="B604" s="5">
        <v>27.9</v>
      </c>
      <c r="C604" s="5">
        <v>15.7</v>
      </c>
      <c r="D604" s="5">
        <v>16.3</v>
      </c>
      <c r="E604" s="5">
        <f t="shared" si="14"/>
        <v>19.966666666666665</v>
      </c>
      <c r="F604" s="5">
        <f>AVERAGE((Table1[[#This Row],[thermo]]*$K$6),(Table1[[#This Row],[1022]]*$L$6),( Table1[[#This Row],[1020]]*$M$6))</f>
        <v>11.361154744694005</v>
      </c>
      <c r="G604" s="5">
        <v>22.5</v>
      </c>
      <c r="H604" s="7">
        <v>20.496917</v>
      </c>
    </row>
    <row r="605" spans="1:8" x14ac:dyDescent="0.3">
      <c r="A605" s="2">
        <v>45528.625</v>
      </c>
      <c r="B605" s="5">
        <v>28.3</v>
      </c>
      <c r="C605" s="5">
        <v>20.399999999999999</v>
      </c>
      <c r="D605" s="5">
        <v>22.4</v>
      </c>
      <c r="E605" s="5">
        <f t="shared" si="14"/>
        <v>23.7</v>
      </c>
      <c r="F605" s="5">
        <f>AVERAGE((Table1[[#This Row],[thermo]]*$K$6),(Table1[[#This Row],[1022]]*$L$6),( Table1[[#This Row],[1020]]*$M$6))</f>
        <v>12.969456801183229</v>
      </c>
      <c r="G605" s="5">
        <v>28.7</v>
      </c>
      <c r="H605" s="7">
        <v>24.250592999999999</v>
      </c>
    </row>
    <row r="606" spans="1:8" x14ac:dyDescent="0.3">
      <c r="A606" s="2">
        <v>45528.666666666701</v>
      </c>
      <c r="B606" s="5">
        <v>20.3</v>
      </c>
      <c r="C606" s="5">
        <v>23.5</v>
      </c>
      <c r="D606" s="5">
        <v>17</v>
      </c>
      <c r="E606" s="5">
        <f t="shared" si="14"/>
        <v>20.266666666666666</v>
      </c>
      <c r="F606" s="5">
        <f>AVERAGE((Table1[[#This Row],[thermo]]*$K$6),(Table1[[#This Row],[1022]]*$L$6),( Table1[[#This Row],[1020]]*$M$6))</f>
        <v>10.36414255014359</v>
      </c>
      <c r="G606" s="5">
        <v>29.5</v>
      </c>
      <c r="H606" s="7">
        <v>22.569566999999999</v>
      </c>
    </row>
    <row r="607" spans="1:8" x14ac:dyDescent="0.3">
      <c r="A607" s="2">
        <v>45528.708333333299</v>
      </c>
      <c r="B607" s="5">
        <v>29.7</v>
      </c>
      <c r="C607" s="5">
        <v>24.3</v>
      </c>
      <c r="D607" s="5">
        <v>28.3</v>
      </c>
      <c r="E607" s="5">
        <f t="shared" si="14"/>
        <v>27.433333333333334</v>
      </c>
      <c r="F607" s="5">
        <f>AVERAGE((Table1[[#This Row],[thermo]]*$K$6),(Table1[[#This Row],[1022]]*$L$6),( Table1[[#This Row],[1020]]*$M$6))</f>
        <v>14.713816751358806</v>
      </c>
      <c r="G607" s="5">
        <v>34.799999999999997</v>
      </c>
      <c r="H607" s="7">
        <v>27.602492999999999</v>
      </c>
    </row>
    <row r="608" spans="1:8" x14ac:dyDescent="0.3">
      <c r="A608" s="2">
        <v>45528.75</v>
      </c>
      <c r="B608" s="5">
        <v>34.6</v>
      </c>
      <c r="C608" s="5">
        <v>23.2</v>
      </c>
      <c r="D608" s="5">
        <v>24</v>
      </c>
      <c r="E608" s="5">
        <f t="shared" si="14"/>
        <v>27.266666666666666</v>
      </c>
      <c r="F608" s="5">
        <f>AVERAGE((Table1[[#This Row],[thermo]]*$K$6),(Table1[[#This Row],[1022]]*$L$6),( Table1[[#This Row],[1020]]*$M$6))</f>
        <v>15.108043169330793</v>
      </c>
      <c r="G608" s="5">
        <v>39.4</v>
      </c>
      <c r="H608" s="7">
        <v>31.676196999999998</v>
      </c>
    </row>
    <row r="609" spans="1:8" x14ac:dyDescent="0.3">
      <c r="A609" s="2">
        <v>45528.791666666701</v>
      </c>
      <c r="B609" s="5">
        <v>33.6</v>
      </c>
      <c r="C609" s="5">
        <v>17.8</v>
      </c>
      <c r="D609" s="5">
        <v>25</v>
      </c>
      <c r="E609" s="5">
        <f t="shared" si="14"/>
        <v>25.466666666666669</v>
      </c>
      <c r="F609" s="5">
        <f>AVERAGE((Table1[[#This Row],[thermo]]*$K$6),(Table1[[#This Row],[1022]]*$L$6),( Table1[[#This Row],[1020]]*$M$6))</f>
        <v>14.474952610523586</v>
      </c>
      <c r="G609" s="5">
        <v>39.4</v>
      </c>
      <c r="H609" s="7">
        <v>29.582329999999999</v>
      </c>
    </row>
    <row r="610" spans="1:8" x14ac:dyDescent="0.3">
      <c r="A610" s="2">
        <v>45528.833333333299</v>
      </c>
      <c r="B610" s="5">
        <v>26.2</v>
      </c>
      <c r="C610" s="5">
        <v>20</v>
      </c>
      <c r="D610" s="5">
        <v>16.7</v>
      </c>
      <c r="E610" s="5">
        <f t="shared" si="14"/>
        <v>20.966666666666669</v>
      </c>
      <c r="F610" s="5">
        <f>AVERAGE((Table1[[#This Row],[thermo]]*$K$6),(Table1[[#This Row],[1022]]*$L$6),( Table1[[#This Row],[1020]]*$M$6))</f>
        <v>11.439639604773687</v>
      </c>
      <c r="G610" s="5">
        <v>36</v>
      </c>
      <c r="H610" s="7">
        <v>29.726990000000001</v>
      </c>
    </row>
    <row r="611" spans="1:8" x14ac:dyDescent="0.3">
      <c r="A611" s="2">
        <v>45528.875</v>
      </c>
      <c r="B611" s="5">
        <v>23.7</v>
      </c>
      <c r="C611" s="5">
        <v>15.4</v>
      </c>
      <c r="D611" s="5">
        <v>14</v>
      </c>
      <c r="E611" s="5">
        <f t="shared" si="14"/>
        <v>17.7</v>
      </c>
      <c r="F611" s="5">
        <f>AVERAGE((Table1[[#This Row],[thermo]]*$K$6),(Table1[[#This Row],[1022]]*$L$6),( Table1[[#This Row],[1020]]*$M$6))</f>
        <v>9.8871242394584709</v>
      </c>
      <c r="G611" s="5">
        <v>32.299999999999997</v>
      </c>
      <c r="H611" s="7">
        <v>30.767119999999998</v>
      </c>
    </row>
    <row r="612" spans="1:8" x14ac:dyDescent="0.3">
      <c r="A612" s="2">
        <v>45528.916666666701</v>
      </c>
      <c r="B612" s="5">
        <v>27.5</v>
      </c>
      <c r="C612" s="5">
        <v>14.2</v>
      </c>
      <c r="D612" s="5">
        <v>21.2</v>
      </c>
      <c r="E612" s="5">
        <f t="shared" si="14"/>
        <v>20.966666666666669</v>
      </c>
      <c r="F612" s="5">
        <f>AVERAGE((Table1[[#This Row],[thermo]]*$K$6),(Table1[[#This Row],[1022]]*$L$6),( Table1[[#This Row],[1020]]*$M$6))</f>
        <v>11.934078359369275</v>
      </c>
      <c r="G612" s="5">
        <v>27.3</v>
      </c>
      <c r="H612" s="7">
        <v>24.260783</v>
      </c>
    </row>
    <row r="613" spans="1:8" x14ac:dyDescent="0.3">
      <c r="A613" s="2">
        <v>45528.958333333299</v>
      </c>
      <c r="B613" s="5">
        <v>22</v>
      </c>
      <c r="C613" s="5">
        <v>18.7</v>
      </c>
      <c r="D613" s="5">
        <v>16.5</v>
      </c>
      <c r="E613" s="5">
        <f t="shared" si="14"/>
        <v>19.066666666666666</v>
      </c>
      <c r="F613" s="5">
        <f>AVERAGE((Table1[[#This Row],[thermo]]*$K$6),(Table1[[#This Row],[1022]]*$L$6),( Table1[[#This Row],[1020]]*$M$6))</f>
        <v>10.21783011247892</v>
      </c>
      <c r="G613" s="5">
        <v>28</v>
      </c>
      <c r="H613" s="7">
        <v>25.004467000000002</v>
      </c>
    </row>
    <row r="614" spans="1:8" x14ac:dyDescent="0.3">
      <c r="A614" s="2">
        <v>45529</v>
      </c>
      <c r="B614" s="5">
        <v>36</v>
      </c>
      <c r="C614" s="5">
        <v>25.3</v>
      </c>
      <c r="D614" s="5">
        <v>21.2</v>
      </c>
      <c r="E614" s="5">
        <f t="shared" si="14"/>
        <v>27.5</v>
      </c>
      <c r="F614" s="5">
        <f>AVERAGE((Table1[[#This Row],[thermo]]*$K$6),(Table1[[#This Row],[1022]]*$L$6),( Table1[[#This Row],[1020]]*$M$6))</f>
        <v>15.201751126268412</v>
      </c>
      <c r="G614" s="5">
        <v>30.5</v>
      </c>
      <c r="H614" s="7">
        <v>28.418413000000001</v>
      </c>
    </row>
    <row r="615" spans="1:8" x14ac:dyDescent="0.3">
      <c r="A615" s="2">
        <v>45529.041666666701</v>
      </c>
      <c r="B615" s="5">
        <v>42.7</v>
      </c>
      <c r="C615" s="5">
        <v>18.5</v>
      </c>
      <c r="D615" s="5">
        <v>21.4</v>
      </c>
      <c r="E615" s="5">
        <f t="shared" si="14"/>
        <v>27.533333333333331</v>
      </c>
      <c r="F615" s="5">
        <f>AVERAGE((Table1[[#This Row],[thermo]]*$K$6),(Table1[[#This Row],[1022]]*$L$6),( Table1[[#This Row],[1020]]*$M$6))</f>
        <v>16.22627282326415</v>
      </c>
      <c r="G615" s="5">
        <v>31</v>
      </c>
      <c r="H615" s="7">
        <v>29.432960000000001</v>
      </c>
    </row>
    <row r="616" spans="1:8" x14ac:dyDescent="0.3">
      <c r="A616" s="2">
        <v>45529.083333333299</v>
      </c>
      <c r="B616" s="5">
        <v>14.4</v>
      </c>
      <c r="C616" s="5">
        <v>22.5</v>
      </c>
      <c r="D616" s="5">
        <v>25.3</v>
      </c>
      <c r="E616" s="5">
        <f t="shared" si="14"/>
        <v>20.733333333333334</v>
      </c>
      <c r="F616" s="5">
        <f>AVERAGE((Table1[[#This Row],[thermo]]*$K$6),(Table1[[#This Row],[1022]]*$L$6),( Table1[[#This Row],[1020]]*$M$6))</f>
        <v>10.179109426024949</v>
      </c>
      <c r="G616" s="5">
        <v>25.5</v>
      </c>
      <c r="H616" s="7">
        <v>26.442139999999998</v>
      </c>
    </row>
    <row r="617" spans="1:8" x14ac:dyDescent="0.3">
      <c r="A617" s="2">
        <v>45529.125</v>
      </c>
      <c r="B617" s="5">
        <v>44.7</v>
      </c>
      <c r="C617" s="5">
        <v>17.399999999999999</v>
      </c>
      <c r="D617" s="5">
        <v>11.4</v>
      </c>
      <c r="E617" s="5">
        <f t="shared" si="14"/>
        <v>24.5</v>
      </c>
      <c r="F617" s="5">
        <f>AVERAGE((Table1[[#This Row],[thermo]]*$K$6),(Table1[[#This Row],[1022]]*$L$6),( Table1[[#This Row],[1020]]*$M$6))</f>
        <v>14.930390609667846</v>
      </c>
      <c r="G617" s="5">
        <v>23</v>
      </c>
      <c r="H617" s="7">
        <v>25.335443000000001</v>
      </c>
    </row>
    <row r="618" spans="1:8" x14ac:dyDescent="0.3">
      <c r="A618" s="2">
        <v>45529.166666666701</v>
      </c>
      <c r="B618" s="5">
        <v>7.6</v>
      </c>
      <c r="C618" s="5">
        <v>15.8</v>
      </c>
      <c r="D618" s="5">
        <v>20.7</v>
      </c>
      <c r="E618" s="5">
        <f t="shared" si="14"/>
        <v>14.699999999999998</v>
      </c>
      <c r="F618" s="5">
        <f>AVERAGE((Table1[[#This Row],[thermo]]*$K$6),(Table1[[#This Row],[1022]]*$L$6),( Table1[[#This Row],[1020]]*$M$6))</f>
        <v>7.0114192844258838</v>
      </c>
      <c r="G618" s="5">
        <v>18.399999999999999</v>
      </c>
      <c r="H618" s="7">
        <v>23.4224</v>
      </c>
    </row>
    <row r="619" spans="1:8" x14ac:dyDescent="0.3">
      <c r="A619" s="2">
        <v>45529.208333333299</v>
      </c>
      <c r="B619" s="5">
        <v>17.899999999999999</v>
      </c>
      <c r="C619" s="5">
        <v>17.3</v>
      </c>
      <c r="D619" s="5">
        <v>17</v>
      </c>
      <c r="E619" s="5">
        <f t="shared" si="14"/>
        <v>17.400000000000002</v>
      </c>
      <c r="F619" s="5">
        <f>AVERAGE((Table1[[#This Row],[thermo]]*$K$6),(Table1[[#This Row],[1022]]*$L$6),( Table1[[#This Row],[1020]]*$M$6))</f>
        <v>9.1290099784981606</v>
      </c>
      <c r="G619" s="5">
        <v>16.3</v>
      </c>
      <c r="H619" s="7">
        <v>21.648389999999999</v>
      </c>
    </row>
    <row r="620" spans="1:8" x14ac:dyDescent="0.3">
      <c r="A620" s="2">
        <v>45529.25</v>
      </c>
      <c r="B620" s="5">
        <v>36</v>
      </c>
      <c r="C620" s="5">
        <v>21</v>
      </c>
      <c r="D620" s="5">
        <v>10.1</v>
      </c>
      <c r="E620" s="5">
        <f t="shared" si="14"/>
        <v>22.366666666666664</v>
      </c>
      <c r="F620" s="5">
        <f>AVERAGE((Table1[[#This Row],[thermo]]*$K$6),(Table1[[#This Row],[1022]]*$L$6),( Table1[[#This Row],[1020]]*$M$6))</f>
        <v>12.891541801883591</v>
      </c>
      <c r="G620" s="5">
        <v>17.100000000000001</v>
      </c>
      <c r="H620" s="7">
        <v>20.735757</v>
      </c>
    </row>
    <row r="621" spans="1:8" x14ac:dyDescent="0.3">
      <c r="A621" s="2">
        <v>45529.291666666701</v>
      </c>
      <c r="B621" s="5">
        <v>12</v>
      </c>
      <c r="C621" s="5">
        <v>23.1</v>
      </c>
      <c r="D621" s="5">
        <v>18</v>
      </c>
      <c r="E621" s="5">
        <f t="shared" si="14"/>
        <v>17.7</v>
      </c>
      <c r="F621" s="5">
        <f>AVERAGE((Table1[[#This Row],[thermo]]*$K$6),(Table1[[#This Row],[1022]]*$L$6),( Table1[[#This Row],[1020]]*$M$6))</f>
        <v>8.4059938156923071</v>
      </c>
      <c r="G621" s="5">
        <v>19.899999999999999</v>
      </c>
      <c r="H621" s="7">
        <v>23.250489999999999</v>
      </c>
    </row>
    <row r="622" spans="1:8" x14ac:dyDescent="0.3">
      <c r="A622" s="2">
        <v>45529.333333333299</v>
      </c>
      <c r="B622" s="5">
        <v>-11.3</v>
      </c>
      <c r="C622" s="5">
        <v>20.5</v>
      </c>
      <c r="D622" s="5">
        <v>21.2</v>
      </c>
      <c r="E622" s="5">
        <f t="shared" si="14"/>
        <v>10.133333333333333</v>
      </c>
      <c r="F622" s="5">
        <f>AVERAGE((Table1[[#This Row],[thermo]]*$K$6),(Table1[[#This Row],[1022]]*$L$6),( Table1[[#This Row],[1020]]*$M$6))</f>
        <v>2.8247027694650249</v>
      </c>
      <c r="G622" s="5">
        <v>19.600000000000001</v>
      </c>
      <c r="H622" s="7">
        <v>18.409927</v>
      </c>
    </row>
    <row r="623" spans="1:8" x14ac:dyDescent="0.3">
      <c r="A623" s="2">
        <v>45529.375</v>
      </c>
      <c r="B623" s="5">
        <v>9.6</v>
      </c>
      <c r="C623" s="5">
        <v>5.9</v>
      </c>
      <c r="D623" s="5">
        <v>15.5</v>
      </c>
      <c r="E623" s="5">
        <f t="shared" si="14"/>
        <v>10.333333333333334</v>
      </c>
      <c r="F623" s="5">
        <f>AVERAGE((Table1[[#This Row],[thermo]]*$K$6),(Table1[[#This Row],[1022]]*$L$6),( Table1[[#This Row],[1020]]*$M$6))</f>
        <v>5.6280619935105038</v>
      </c>
      <c r="G623" s="5">
        <v>10.3</v>
      </c>
      <c r="H623" s="7">
        <v>11.665666999999999</v>
      </c>
    </row>
    <row r="624" spans="1:8" x14ac:dyDescent="0.3">
      <c r="A624" s="2">
        <v>45529.416666666701</v>
      </c>
      <c r="B624" s="5">
        <v>0.9</v>
      </c>
      <c r="C624" s="5">
        <v>9.1999999999999993</v>
      </c>
      <c r="D624" s="5">
        <v>-2.1</v>
      </c>
      <c r="E624" s="5">
        <f t="shared" si="14"/>
        <v>2.6666666666666665</v>
      </c>
      <c r="F624" s="5">
        <f>AVERAGE((Table1[[#This Row],[thermo]]*$K$6),(Table1[[#This Row],[1022]]*$L$6),( Table1[[#This Row],[1020]]*$M$6))</f>
        <v>0.80977360868896531</v>
      </c>
      <c r="G624" s="5">
        <v>5.4</v>
      </c>
      <c r="H624" s="7">
        <v>6.3611469999999999</v>
      </c>
    </row>
    <row r="625" spans="1:8" x14ac:dyDescent="0.3">
      <c r="A625" s="2">
        <v>45529.458333333299</v>
      </c>
      <c r="B625" s="5">
        <v>-0.1</v>
      </c>
      <c r="C625" s="5">
        <v>12.7</v>
      </c>
      <c r="D625" s="5">
        <v>13</v>
      </c>
      <c r="E625" s="5">
        <f t="shared" si="14"/>
        <v>8.5333333333333332</v>
      </c>
      <c r="F625" s="5">
        <f>AVERAGE((Table1[[#This Row],[thermo]]*$K$6),(Table1[[#This Row],[1022]]*$L$6),( Table1[[#This Row],[1020]]*$M$6))</f>
        <v>3.4616810574703636</v>
      </c>
      <c r="G625" s="5">
        <v>9.1</v>
      </c>
      <c r="H625" s="7">
        <v>8.8146100000000001</v>
      </c>
    </row>
    <row r="626" spans="1:8" x14ac:dyDescent="0.3">
      <c r="A626" s="2">
        <v>45529.5</v>
      </c>
      <c r="B626" s="5">
        <v>10.9</v>
      </c>
      <c r="C626" s="5">
        <v>11.7</v>
      </c>
      <c r="D626" s="5">
        <v>7.2</v>
      </c>
      <c r="E626" s="5">
        <f t="shared" si="14"/>
        <v>9.9333333333333336</v>
      </c>
      <c r="F626" s="5">
        <f>AVERAGE((Table1[[#This Row],[thermo]]*$K$6),(Table1[[#This Row],[1022]]*$L$6),( Table1[[#This Row],[1020]]*$M$6))</f>
        <v>5.1462363472802499</v>
      </c>
      <c r="G626" s="5">
        <v>9.1</v>
      </c>
      <c r="H626" s="7">
        <v>9.2927199999999992</v>
      </c>
    </row>
    <row r="627" spans="1:8" x14ac:dyDescent="0.3">
      <c r="A627" s="2">
        <v>45529.541666666701</v>
      </c>
      <c r="B627" s="5">
        <v>13.3</v>
      </c>
      <c r="C627" s="5">
        <v>10.4</v>
      </c>
      <c r="D627" s="5">
        <v>6.8</v>
      </c>
      <c r="E627" s="5">
        <f t="shared" si="14"/>
        <v>10.166666666666668</v>
      </c>
      <c r="F627" s="5">
        <f>AVERAGE((Table1[[#This Row],[thermo]]*$K$6),(Table1[[#This Row],[1022]]*$L$6),( Table1[[#This Row],[1020]]*$M$6))</f>
        <v>5.5494612485951178</v>
      </c>
      <c r="G627" s="5">
        <v>8.4</v>
      </c>
      <c r="H627" s="7">
        <v>10.137976999999999</v>
      </c>
    </row>
    <row r="628" spans="1:8" x14ac:dyDescent="0.3">
      <c r="A628" s="2">
        <v>45529.583333333299</v>
      </c>
      <c r="B628" s="5">
        <v>9.1</v>
      </c>
      <c r="C628" s="5">
        <v>7.4</v>
      </c>
      <c r="D628" s="5">
        <v>10.8</v>
      </c>
      <c r="E628" s="5">
        <f t="shared" si="14"/>
        <v>9.1</v>
      </c>
      <c r="F628" s="5">
        <f>AVERAGE((Table1[[#This Row],[thermo]]*$K$6),(Table1[[#This Row],[1022]]*$L$6),( Table1[[#This Row],[1020]]*$M$6))</f>
        <v>4.8626718199995498</v>
      </c>
      <c r="G628" s="5">
        <v>10.199999999999999</v>
      </c>
      <c r="H628" s="7">
        <v>10.89101</v>
      </c>
    </row>
    <row r="629" spans="1:8" x14ac:dyDescent="0.3">
      <c r="A629" s="2">
        <v>45529.625</v>
      </c>
      <c r="B629" s="5">
        <v>12.1</v>
      </c>
      <c r="C629" s="5">
        <v>7.6</v>
      </c>
      <c r="D629" s="5">
        <v>12.3</v>
      </c>
      <c r="E629" s="5">
        <f t="shared" si="14"/>
        <v>10.666666666666666</v>
      </c>
      <c r="F629" s="5">
        <f>AVERAGE((Table1[[#This Row],[thermo]]*$K$6),(Table1[[#This Row],[1022]]*$L$6),( Table1[[#This Row],[1020]]*$M$6))</f>
        <v>5.890002967811415</v>
      </c>
      <c r="G629" s="5">
        <v>10.9</v>
      </c>
      <c r="H629" s="7">
        <v>11.196243000000001</v>
      </c>
    </row>
    <row r="630" spans="1:8" x14ac:dyDescent="0.3">
      <c r="A630" s="2">
        <v>45529.666666666701</v>
      </c>
      <c r="B630" s="5">
        <v>16.100000000000001</v>
      </c>
      <c r="C630" s="5">
        <v>10</v>
      </c>
      <c r="D630" s="5">
        <v>8.6999999999999993</v>
      </c>
      <c r="E630" s="5">
        <f t="shared" si="14"/>
        <v>11.6</v>
      </c>
      <c r="F630" s="5">
        <f>AVERAGE((Table1[[#This Row],[thermo]]*$K$6),(Table1[[#This Row],[1022]]*$L$6),( Table1[[#This Row],[1020]]*$M$6))</f>
        <v>6.5328275075982241</v>
      </c>
      <c r="G630" s="5">
        <v>9</v>
      </c>
      <c r="H630" s="7">
        <v>10.689012999999999</v>
      </c>
    </row>
    <row r="631" spans="1:8" x14ac:dyDescent="0.3">
      <c r="A631" s="2">
        <v>45529.708333333299</v>
      </c>
      <c r="B631" s="5">
        <v>13.9</v>
      </c>
      <c r="C631" s="5">
        <v>10.7</v>
      </c>
      <c r="D631" s="5">
        <v>8.1999999999999993</v>
      </c>
      <c r="E631" s="5">
        <f t="shared" si="14"/>
        <v>10.933333333333332</v>
      </c>
      <c r="F631" s="5">
        <f>AVERAGE((Table1[[#This Row],[thermo]]*$K$6),(Table1[[#This Row],[1022]]*$L$6),( Table1[[#This Row],[1020]]*$M$6))</f>
        <v>5.9669344377104041</v>
      </c>
      <c r="G631" s="5">
        <v>8.1</v>
      </c>
      <c r="H631" s="7">
        <v>9.6530670000000001</v>
      </c>
    </row>
    <row r="632" spans="1:8" x14ac:dyDescent="0.3">
      <c r="A632" s="2">
        <v>45529.75</v>
      </c>
      <c r="B632" s="5">
        <v>9.4</v>
      </c>
      <c r="C632" s="5">
        <v>2.1</v>
      </c>
      <c r="D632" s="5">
        <v>6.7</v>
      </c>
      <c r="E632" s="5">
        <f t="shared" si="14"/>
        <v>6.0666666666666664</v>
      </c>
      <c r="F632" s="5">
        <f>AVERAGE((Table1[[#This Row],[thermo]]*$K$6),(Table1[[#This Row],[1022]]*$L$6),( Table1[[#This Row],[1020]]*$M$6))</f>
        <v>3.7064266955369654</v>
      </c>
      <c r="G632" s="5">
        <v>4.5999999999999996</v>
      </c>
      <c r="H632" s="7">
        <v>6.9907969999999997</v>
      </c>
    </row>
    <row r="633" spans="1:8" x14ac:dyDescent="0.3">
      <c r="A633" s="2">
        <v>45529.791666666701</v>
      </c>
      <c r="B633" s="5">
        <v>18.100000000000001</v>
      </c>
      <c r="C633" s="5">
        <v>-5.7</v>
      </c>
      <c r="D633" s="5">
        <v>5.5</v>
      </c>
      <c r="E633" s="5">
        <f t="shared" si="14"/>
        <v>5.9666666666666677</v>
      </c>
      <c r="F633" s="5">
        <f>AVERAGE((Table1[[#This Row],[thermo]]*$K$6),(Table1[[#This Row],[1022]]*$L$6),( Table1[[#This Row],[1020]]*$M$6))</f>
        <v>4.8955784433186915</v>
      </c>
      <c r="G633" s="5">
        <v>2.6</v>
      </c>
      <c r="H633" s="7">
        <v>4.5732229999999996</v>
      </c>
    </row>
    <row r="634" spans="1:8" x14ac:dyDescent="0.3">
      <c r="A634" s="2">
        <v>45529.833333333299</v>
      </c>
      <c r="B634" s="5">
        <v>8.6999999999999993</v>
      </c>
      <c r="C634" s="5">
        <v>-2.8</v>
      </c>
      <c r="D634" s="5">
        <v>7</v>
      </c>
      <c r="E634" s="5">
        <f t="shared" si="14"/>
        <v>4.3</v>
      </c>
      <c r="F634" s="5">
        <f>AVERAGE((Table1[[#This Row],[thermo]]*$K$6),(Table1[[#This Row],[1022]]*$L$6),( Table1[[#This Row],[1020]]*$M$6))</f>
        <v>3.0816485716304616</v>
      </c>
      <c r="G634" s="5">
        <v>2.9</v>
      </c>
      <c r="H634" s="7">
        <v>4.5604230000000001</v>
      </c>
    </row>
    <row r="635" spans="1:8" x14ac:dyDescent="0.3">
      <c r="A635" s="2">
        <v>45529.875</v>
      </c>
      <c r="B635" s="5">
        <v>9.8000000000000007</v>
      </c>
      <c r="C635" s="5">
        <v>1.6</v>
      </c>
      <c r="D635" s="5">
        <v>8.6999999999999993</v>
      </c>
      <c r="E635" s="5">
        <f t="shared" si="14"/>
        <v>6.7</v>
      </c>
      <c r="F635" s="5">
        <f>AVERAGE((Table1[[#This Row],[thermo]]*$K$6),(Table1[[#This Row],[1022]]*$L$6),( Table1[[#This Row],[1020]]*$M$6))</f>
        <v>4.0932779997427957</v>
      </c>
      <c r="G635" s="5">
        <v>2.6</v>
      </c>
      <c r="H635" s="7">
        <v>4.5511169999999996</v>
      </c>
    </row>
    <row r="636" spans="1:8" x14ac:dyDescent="0.3">
      <c r="A636" s="2">
        <v>45529.916666666701</v>
      </c>
      <c r="B636" s="5">
        <v>6.6</v>
      </c>
      <c r="C636" s="5">
        <v>0.1</v>
      </c>
      <c r="D636" s="5">
        <v>7.5</v>
      </c>
      <c r="E636" s="5">
        <f t="shared" si="14"/>
        <v>4.7333333333333334</v>
      </c>
      <c r="F636" s="5">
        <f>AVERAGE((Table1[[#This Row],[thermo]]*$K$6),(Table1[[#This Row],[1022]]*$L$6),( Table1[[#This Row],[1020]]*$M$6))</f>
        <v>2.9337690269920706</v>
      </c>
      <c r="G636" s="5">
        <v>2.1</v>
      </c>
      <c r="H636" s="7">
        <v>3.559307</v>
      </c>
    </row>
    <row r="637" spans="1:8" x14ac:dyDescent="0.3">
      <c r="A637" s="2">
        <v>45529.958333333299</v>
      </c>
      <c r="B637" s="5">
        <v>8.5</v>
      </c>
      <c r="C637" s="5">
        <v>4.7</v>
      </c>
      <c r="D637" s="5">
        <v>7.2</v>
      </c>
      <c r="E637" s="5">
        <f t="shared" si="14"/>
        <v>6.8</v>
      </c>
      <c r="F637" s="5">
        <f>AVERAGE((Table1[[#This Row],[thermo]]*$K$6),(Table1[[#This Row],[1022]]*$L$6),( Table1[[#This Row],[1020]]*$M$6))</f>
        <v>3.8295623414543685</v>
      </c>
      <c r="G637" s="5">
        <v>2.5</v>
      </c>
      <c r="H637" s="7">
        <v>3.2711830000000002</v>
      </c>
    </row>
    <row r="638" spans="1:8" x14ac:dyDescent="0.3">
      <c r="A638" s="2">
        <v>45530</v>
      </c>
      <c r="B638" s="5">
        <v>3.6</v>
      </c>
      <c r="C638" s="5">
        <v>3.8</v>
      </c>
      <c r="D638" s="5">
        <v>4.7</v>
      </c>
      <c r="E638" s="5">
        <f t="shared" si="14"/>
        <v>4.0333333333333341</v>
      </c>
      <c r="F638" s="5">
        <f>AVERAGE((Table1[[#This Row],[thermo]]*$K$6),(Table1[[#This Row],[1022]]*$L$6),( Table1[[#This Row],[1020]]*$M$6))</f>
        <v>2.0847180149212292</v>
      </c>
      <c r="G638" s="5">
        <v>3.1</v>
      </c>
      <c r="H638" s="7">
        <v>3.60073</v>
      </c>
    </row>
    <row r="639" spans="1:8" x14ac:dyDescent="0.3">
      <c r="A639" s="2">
        <v>45530.041666666701</v>
      </c>
      <c r="B639" s="5">
        <v>9.8000000000000007</v>
      </c>
      <c r="C639" s="5">
        <v>6.7</v>
      </c>
      <c r="D639" s="5">
        <v>3</v>
      </c>
      <c r="E639" s="5">
        <f t="shared" si="14"/>
        <v>6.5</v>
      </c>
      <c r="F639" s="5">
        <f>AVERAGE((Table1[[#This Row],[thermo]]*$K$6),(Table1[[#This Row],[1022]]*$L$6),( Table1[[#This Row],[1020]]*$M$6))</f>
        <v>3.6518463129774226</v>
      </c>
      <c r="G639" s="5">
        <v>3.1</v>
      </c>
      <c r="H639" s="7">
        <v>3.5766200000000001</v>
      </c>
    </row>
    <row r="640" spans="1:8" x14ac:dyDescent="0.3">
      <c r="A640" s="2">
        <v>45530.083333333299</v>
      </c>
      <c r="B640" s="5">
        <v>-4.7</v>
      </c>
      <c r="C640" s="5">
        <v>8.6999999999999993</v>
      </c>
      <c r="D640" s="5">
        <v>4</v>
      </c>
      <c r="E640" s="5">
        <f t="shared" si="14"/>
        <v>2.6666666666666665</v>
      </c>
      <c r="F640" s="5">
        <f>AVERAGE((Table1[[#This Row],[thermo]]*$K$6),(Table1[[#This Row],[1022]]*$L$6),( Table1[[#This Row],[1020]]*$M$6))</f>
        <v>0.38009020113793407</v>
      </c>
      <c r="G640" s="5">
        <v>3</v>
      </c>
      <c r="H640" s="7">
        <v>3.332303</v>
      </c>
    </row>
    <row r="641" spans="1:8" x14ac:dyDescent="0.3">
      <c r="A641" s="2">
        <v>45530.125</v>
      </c>
      <c r="B641" s="5">
        <v>5.2</v>
      </c>
      <c r="C641" s="5">
        <v>6</v>
      </c>
      <c r="D641" s="5">
        <v>6.3</v>
      </c>
      <c r="E641" s="5">
        <f t="shared" si="14"/>
        <v>5.833333333333333</v>
      </c>
      <c r="F641" s="5">
        <f>AVERAGE((Table1[[#This Row],[thermo]]*$K$6),(Table1[[#This Row],[1022]]*$L$6),( Table1[[#This Row],[1020]]*$M$6))</f>
        <v>2.980908162970723</v>
      </c>
      <c r="G641" s="5">
        <v>2.8</v>
      </c>
      <c r="H641" s="7">
        <v>2.9827933</v>
      </c>
    </row>
    <row r="642" spans="1:8" x14ac:dyDescent="0.3">
      <c r="A642" s="2">
        <v>45530.166666666701</v>
      </c>
      <c r="B642" s="5">
        <v>19.3</v>
      </c>
      <c r="C642" s="5">
        <v>-4.5999999999999996</v>
      </c>
      <c r="D642" s="5">
        <v>4.5</v>
      </c>
      <c r="E642" s="5">
        <f t="shared" si="14"/>
        <v>6.4000000000000012</v>
      </c>
      <c r="F642" s="5">
        <f>AVERAGE((Table1[[#This Row],[thermo]]*$K$6),(Table1[[#This Row],[1022]]*$L$6),( Table1[[#This Row],[1020]]*$M$6))</f>
        <v>5.1406493314682145</v>
      </c>
      <c r="G642" s="5">
        <v>2.9</v>
      </c>
      <c r="H642" s="7">
        <v>2.8582833000000001</v>
      </c>
    </row>
    <row r="643" spans="1:8" x14ac:dyDescent="0.3">
      <c r="A643" s="2">
        <v>45530.208333333299</v>
      </c>
      <c r="B643" s="5">
        <v>-2.2000000000000002</v>
      </c>
      <c r="C643" s="5">
        <v>3.1</v>
      </c>
      <c r="D643" s="5">
        <v>2.2999999999999998</v>
      </c>
      <c r="E643" s="5">
        <f t="shared" ref="E643:E706" si="15">AVERAGE(B643:D643)</f>
        <v>1.0666666666666667</v>
      </c>
      <c r="F643" s="5">
        <f>AVERAGE((Table1[[#This Row],[thermo]]*$K$6),(Table1[[#This Row],[1022]]*$L$6),( Table1[[#This Row],[1020]]*$M$6))</f>
        <v>0.15092830687531225</v>
      </c>
      <c r="G643" s="5">
        <v>3</v>
      </c>
      <c r="H643" s="7">
        <v>2.9092867</v>
      </c>
    </row>
    <row r="644" spans="1:8" x14ac:dyDescent="0.3">
      <c r="A644" s="2">
        <v>45530.25</v>
      </c>
      <c r="B644" s="5">
        <v>-9.6</v>
      </c>
      <c r="C644" s="5">
        <v>3.2</v>
      </c>
      <c r="D644" s="5">
        <v>8.1</v>
      </c>
      <c r="E644" s="5">
        <f t="shared" si="15"/>
        <v>0.56666666666666676</v>
      </c>
      <c r="F644" s="5">
        <f>AVERAGE((Table1[[#This Row],[thermo]]*$K$6),(Table1[[#This Row],[1022]]*$L$6),( Table1[[#This Row],[1020]]*$M$6))</f>
        <v>-0.72058141126719322</v>
      </c>
      <c r="G644" s="5">
        <v>3.3</v>
      </c>
      <c r="H644" s="7">
        <v>2.9601099999999998</v>
      </c>
    </row>
    <row r="645" spans="1:8" x14ac:dyDescent="0.3">
      <c r="A645" s="2">
        <v>45530.291666666701</v>
      </c>
      <c r="B645" s="5">
        <v>-9.3000000000000007</v>
      </c>
      <c r="C645" s="5">
        <v>15.5</v>
      </c>
      <c r="D645" s="5">
        <v>5</v>
      </c>
      <c r="E645" s="5">
        <f t="shared" si="15"/>
        <v>3.7333333333333329</v>
      </c>
      <c r="F645" s="5">
        <f>AVERAGE((Table1[[#This Row],[thermo]]*$K$6),(Table1[[#This Row],[1022]]*$L$6),( Table1[[#This Row],[1020]]*$M$6))</f>
        <v>8.5726828462229829E-2</v>
      </c>
      <c r="G645" s="5">
        <v>3.6</v>
      </c>
      <c r="H645" s="7">
        <v>3.6659999999999999</v>
      </c>
    </row>
    <row r="646" spans="1:8" x14ac:dyDescent="0.3">
      <c r="A646" s="2">
        <v>45530.333333333299</v>
      </c>
      <c r="B646" s="5">
        <v>16.2</v>
      </c>
      <c r="C646" s="5">
        <v>-0.4</v>
      </c>
      <c r="D646" s="5">
        <v>9.1</v>
      </c>
      <c r="E646" s="5">
        <f t="shared" si="15"/>
        <v>8.2999999999999989</v>
      </c>
      <c r="F646" s="5">
        <f>AVERAGE((Table1[[#This Row],[thermo]]*$K$6),(Table1[[#This Row],[1022]]*$L$6),( Table1[[#This Row],[1020]]*$M$6))</f>
        <v>5.5653783571722935</v>
      </c>
      <c r="G646" s="5">
        <v>4</v>
      </c>
      <c r="H646" s="7">
        <v>4.3648049999999996</v>
      </c>
    </row>
    <row r="647" spans="1:8" x14ac:dyDescent="0.3">
      <c r="A647" s="2">
        <v>45530.375</v>
      </c>
      <c r="B647" s="5">
        <v>2.8</v>
      </c>
      <c r="C647" s="5">
        <v>10.199999999999999</v>
      </c>
      <c r="D647" s="5">
        <v>11.6</v>
      </c>
      <c r="E647" s="5">
        <f t="shared" si="15"/>
        <v>8.2000000000000011</v>
      </c>
      <c r="F647" s="5">
        <f>AVERAGE((Table1[[#This Row],[thermo]]*$K$6),(Table1[[#This Row],[1022]]*$L$6),( Table1[[#This Row],[1020]]*$M$6))</f>
        <v>3.6996158404480997</v>
      </c>
      <c r="G647" s="5">
        <v>4</v>
      </c>
      <c r="H647" s="7">
        <v>4.9940280000000001</v>
      </c>
    </row>
    <row r="648" spans="1:8" x14ac:dyDescent="0.3">
      <c r="A648" s="2">
        <v>45530.416666666701</v>
      </c>
      <c r="B648" s="5">
        <v>0.7</v>
      </c>
      <c r="C648" s="5">
        <v>9.8000000000000007</v>
      </c>
      <c r="D648" s="5">
        <v>9.1</v>
      </c>
      <c r="E648" s="5">
        <f t="shared" si="15"/>
        <v>6.5333333333333341</v>
      </c>
      <c r="F648" s="5">
        <f>AVERAGE((Table1[[#This Row],[thermo]]*$K$6),(Table1[[#This Row],[1022]]*$L$6),( Table1[[#This Row],[1020]]*$M$6))</f>
        <v>2.7094524431491576</v>
      </c>
      <c r="G648" s="5">
        <v>3.8</v>
      </c>
      <c r="H648" s="7">
        <v>5.3368029999999997</v>
      </c>
    </row>
    <row r="649" spans="1:8" x14ac:dyDescent="0.3">
      <c r="A649" s="2">
        <v>45530.458333333299</v>
      </c>
      <c r="B649" s="5"/>
      <c r="C649" s="5">
        <v>2.6</v>
      </c>
      <c r="D649" s="5"/>
      <c r="E649" s="5">
        <f t="shared" si="15"/>
        <v>2.6</v>
      </c>
      <c r="F649" s="5">
        <f>AVERAGE((Table1[[#This Row],[thermo]]*$K$6),(Table1[[#This Row],[1022]]*$L$6),( Table1[[#This Row],[1020]]*$M$6))</f>
        <v>0.26500966108646923</v>
      </c>
      <c r="G649" s="5">
        <v>4</v>
      </c>
      <c r="H649" s="7">
        <v>5.6538300000000001</v>
      </c>
    </row>
    <row r="650" spans="1:8" x14ac:dyDescent="0.3">
      <c r="A650" s="2">
        <v>45530.5</v>
      </c>
      <c r="B650" s="5"/>
      <c r="C650" s="5">
        <v>22</v>
      </c>
      <c r="D650" s="5"/>
      <c r="E650" s="5">
        <f t="shared" si="15"/>
        <v>22</v>
      </c>
      <c r="F650" s="5">
        <f>AVERAGE((Table1[[#This Row],[thermo]]*$K$6),(Table1[[#This Row],[1022]]*$L$6),( Table1[[#This Row],[1020]]*$M$6))</f>
        <v>2.2423894399624316</v>
      </c>
      <c r="G650" s="5">
        <v>4.0999999999999996</v>
      </c>
      <c r="H650" s="7">
        <v>6.393446</v>
      </c>
    </row>
    <row r="651" spans="1:8" x14ac:dyDescent="0.3">
      <c r="A651" s="2">
        <v>45530.541666666701</v>
      </c>
      <c r="B651" s="5">
        <v>-0.3</v>
      </c>
      <c r="C651" s="5">
        <v>5.7</v>
      </c>
      <c r="D651" s="5">
        <v>5</v>
      </c>
      <c r="E651" s="5">
        <f t="shared" si="15"/>
        <v>3.4666666666666668</v>
      </c>
      <c r="F651" s="5">
        <f>AVERAGE((Table1[[#This Row],[thermo]]*$K$6),(Table1[[#This Row],[1022]]*$L$6),( Table1[[#This Row],[1020]]*$M$6))</f>
        <v>1.3487934725526662</v>
      </c>
      <c r="G651" s="5">
        <v>5.6</v>
      </c>
      <c r="H651" s="7">
        <v>7.2266079999999997</v>
      </c>
    </row>
    <row r="652" spans="1:8" x14ac:dyDescent="0.3">
      <c r="A652" s="2">
        <v>45530.583333333299</v>
      </c>
      <c r="B652" s="5">
        <v>8.3000000000000007</v>
      </c>
      <c r="C652" s="5">
        <v>5.2</v>
      </c>
      <c r="D652" s="5">
        <v>4.5</v>
      </c>
      <c r="E652" s="5">
        <f t="shared" si="15"/>
        <v>6</v>
      </c>
      <c r="F652" s="5">
        <f>AVERAGE((Table1[[#This Row],[thermo]]*$K$6),(Table1[[#This Row],[1022]]*$L$6),( Table1[[#This Row],[1020]]*$M$6))</f>
        <v>3.3749273067553389</v>
      </c>
      <c r="G652" s="5">
        <v>5.8</v>
      </c>
      <c r="H652" s="7">
        <v>7.3153569999999997</v>
      </c>
    </row>
    <row r="653" spans="1:8" x14ac:dyDescent="0.3">
      <c r="A653" s="2">
        <v>45530.625</v>
      </c>
      <c r="B653" s="5">
        <v>10.5</v>
      </c>
      <c r="C653" s="5">
        <v>7</v>
      </c>
      <c r="D653" s="5">
        <v>6</v>
      </c>
      <c r="E653" s="5">
        <f t="shared" si="15"/>
        <v>7.833333333333333</v>
      </c>
      <c r="F653" s="5">
        <f>AVERAGE((Table1[[#This Row],[thermo]]*$K$6),(Table1[[#This Row],[1022]]*$L$6),( Table1[[#This Row],[1020]]*$M$6))</f>
        <v>4.364279170679132</v>
      </c>
      <c r="G653" s="5">
        <v>6.6</v>
      </c>
      <c r="H653" s="7">
        <v>7.9060810000000004</v>
      </c>
    </row>
    <row r="654" spans="1:8" x14ac:dyDescent="0.3">
      <c r="A654" s="2">
        <v>45530.666666666701</v>
      </c>
      <c r="B654" s="5">
        <v>13.1</v>
      </c>
      <c r="C654" s="5">
        <v>7.4</v>
      </c>
      <c r="D654" s="5">
        <v>6.7</v>
      </c>
      <c r="E654" s="5">
        <f t="shared" si="15"/>
        <v>9.0666666666666664</v>
      </c>
      <c r="F654" s="5">
        <f>AVERAGE((Table1[[#This Row],[thermo]]*$K$6),(Table1[[#This Row],[1022]]*$L$6),( Table1[[#This Row],[1020]]*$M$6))</f>
        <v>5.1765511511339719</v>
      </c>
      <c r="G654" s="5">
        <v>7.2</v>
      </c>
      <c r="H654" s="7">
        <v>8.0944129999999994</v>
      </c>
    </row>
    <row r="655" spans="1:8" x14ac:dyDescent="0.3">
      <c r="A655" s="2">
        <v>45530.708333333299</v>
      </c>
      <c r="B655" s="5">
        <v>16.5</v>
      </c>
      <c r="C655" s="5">
        <v>8.8000000000000007</v>
      </c>
      <c r="D655" s="5">
        <v>16.5</v>
      </c>
      <c r="E655" s="5">
        <f t="shared" si="15"/>
        <v>13.933333333333332</v>
      </c>
      <c r="F655" s="5">
        <f>AVERAGE((Table1[[#This Row],[thermo]]*$K$6),(Table1[[#This Row],[1022]]*$L$6),( Table1[[#This Row],[1020]]*$M$6))</f>
        <v>7.826452567784119</v>
      </c>
      <c r="G655" s="5">
        <v>7.9</v>
      </c>
      <c r="H655" s="7">
        <v>8.52088</v>
      </c>
    </row>
    <row r="656" spans="1:8" x14ac:dyDescent="0.3">
      <c r="A656" s="2">
        <v>45530.75</v>
      </c>
      <c r="B656" s="5">
        <v>13.4</v>
      </c>
      <c r="C656" s="5">
        <v>7.9</v>
      </c>
      <c r="D656" s="5">
        <v>8</v>
      </c>
      <c r="E656" s="5">
        <f t="shared" si="15"/>
        <v>9.7666666666666675</v>
      </c>
      <c r="F656" s="5">
        <f>AVERAGE((Table1[[#This Row],[thermo]]*$K$6),(Table1[[#This Row],[1022]]*$L$6),( Table1[[#This Row],[1020]]*$M$6))</f>
        <v>5.5221472104788019</v>
      </c>
      <c r="G656" s="5">
        <v>8.1</v>
      </c>
      <c r="H656" s="7">
        <v>8.5314549999999993</v>
      </c>
    </row>
    <row r="657" spans="1:8" x14ac:dyDescent="0.3">
      <c r="A657" s="2">
        <v>45530.791666666701</v>
      </c>
      <c r="B657" s="5">
        <v>20.399999999999999</v>
      </c>
      <c r="C657" s="5">
        <v>10.8</v>
      </c>
      <c r="D657" s="5">
        <v>7.7</v>
      </c>
      <c r="E657" s="5">
        <f t="shared" si="15"/>
        <v>12.966666666666667</v>
      </c>
      <c r="F657" s="5">
        <f>AVERAGE((Table1[[#This Row],[thermo]]*$K$6),(Table1[[#This Row],[1022]]*$L$6),( Table1[[#This Row],[1020]]*$M$6))</f>
        <v>7.5264361978948564</v>
      </c>
      <c r="G657" s="5">
        <v>9.1999999999999993</v>
      </c>
      <c r="H657" s="7">
        <v>8.7491230000000009</v>
      </c>
    </row>
    <row r="658" spans="1:8" x14ac:dyDescent="0.3">
      <c r="A658" s="2">
        <v>45530.833333333299</v>
      </c>
      <c r="B658" s="5">
        <v>22</v>
      </c>
      <c r="C658" s="5">
        <v>7.5</v>
      </c>
      <c r="D658" s="5">
        <v>8.9</v>
      </c>
      <c r="E658" s="5">
        <f t="shared" si="15"/>
        <v>12.799999999999999</v>
      </c>
      <c r="F658" s="5">
        <f>AVERAGE((Table1[[#This Row],[thermo]]*$K$6),(Table1[[#This Row],[1022]]*$L$6),( Table1[[#This Row],[1020]]*$M$6))</f>
        <v>7.7945722610649169</v>
      </c>
      <c r="G658" s="5">
        <v>10.6</v>
      </c>
      <c r="H658" s="7">
        <v>9.1078019999999995</v>
      </c>
    </row>
    <row r="659" spans="1:8" x14ac:dyDescent="0.3">
      <c r="A659" s="2">
        <v>45530.875</v>
      </c>
      <c r="B659" s="5">
        <v>19.899999999999999</v>
      </c>
      <c r="C659" s="5">
        <v>8.8000000000000007</v>
      </c>
      <c r="D659" s="5">
        <v>12.1</v>
      </c>
      <c r="E659" s="5">
        <f t="shared" si="15"/>
        <v>13.6</v>
      </c>
      <c r="F659" s="5">
        <f>AVERAGE((Table1[[#This Row],[thermo]]*$K$6),(Table1[[#This Row],[1022]]*$L$6),( Table1[[#This Row],[1020]]*$M$6))</f>
        <v>7.9389427410651905</v>
      </c>
      <c r="G659" s="5">
        <v>19.3</v>
      </c>
      <c r="H659" s="7">
        <v>15.651660700000001</v>
      </c>
    </row>
    <row r="660" spans="1:8" x14ac:dyDescent="0.3">
      <c r="A660" s="2">
        <v>45530.916666666701</v>
      </c>
      <c r="B660" s="5">
        <v>18.5</v>
      </c>
      <c r="C660" s="5">
        <v>10.1</v>
      </c>
      <c r="D660" s="5">
        <v>14.7</v>
      </c>
      <c r="E660" s="5">
        <f t="shared" si="15"/>
        <v>14.433333333333332</v>
      </c>
      <c r="F660" s="5">
        <f>AVERAGE((Table1[[#This Row],[thermo]]*$K$6),(Table1[[#This Row],[1022]]*$L$6),( Table1[[#This Row],[1020]]*$M$6))</f>
        <v>8.1580575169500804</v>
      </c>
      <c r="G660" s="5">
        <v>18.399999999999999</v>
      </c>
      <c r="H660" s="7">
        <v>16.453583299999998</v>
      </c>
    </row>
    <row r="661" spans="1:8" x14ac:dyDescent="0.3">
      <c r="A661" s="2">
        <v>45530.958333333299</v>
      </c>
      <c r="B661" s="5">
        <v>20.2</v>
      </c>
      <c r="C661" s="5">
        <v>7.5</v>
      </c>
      <c r="D661" s="5">
        <v>11.8</v>
      </c>
      <c r="E661" s="5">
        <f t="shared" si="15"/>
        <v>13.166666666666666</v>
      </c>
      <c r="F661" s="5">
        <f>AVERAGE((Table1[[#This Row],[thermo]]*$K$6),(Table1[[#This Row],[1022]]*$L$6),( Table1[[#This Row],[1020]]*$M$6))</f>
        <v>7.8312436739487028</v>
      </c>
      <c r="G661" s="5">
        <v>15.5</v>
      </c>
      <c r="H661" s="7">
        <v>14.128127299999999</v>
      </c>
    </row>
    <row r="662" spans="1:8" x14ac:dyDescent="0.3">
      <c r="A662" s="2">
        <v>45531</v>
      </c>
      <c r="B662" s="5">
        <v>17.5</v>
      </c>
      <c r="C662" s="5">
        <v>9.5</v>
      </c>
      <c r="D662" s="5">
        <v>11.1</v>
      </c>
      <c r="E662" s="5">
        <f t="shared" si="15"/>
        <v>12.700000000000001</v>
      </c>
      <c r="F662" s="5">
        <f>AVERAGE((Table1[[#This Row],[thermo]]*$K$6),(Table1[[#This Row],[1022]]*$L$6),( Table1[[#This Row],[1020]]*$M$6))</f>
        <v>7.2384632270040967</v>
      </c>
      <c r="G662" s="5">
        <v>16.100000000000001</v>
      </c>
      <c r="H662" s="7">
        <v>15.504690999999999</v>
      </c>
    </row>
    <row r="663" spans="1:8" x14ac:dyDescent="0.3">
      <c r="A663" s="2">
        <v>45531.041666666701</v>
      </c>
      <c r="B663" s="5">
        <v>12</v>
      </c>
      <c r="C663" s="5">
        <v>11.8</v>
      </c>
      <c r="D663" s="5">
        <v>11.8</v>
      </c>
      <c r="E663" s="5">
        <f t="shared" si="15"/>
        <v>11.866666666666667</v>
      </c>
      <c r="F663" s="5">
        <f>AVERAGE((Table1[[#This Row],[thermo]]*$K$6),(Table1[[#This Row],[1022]]*$L$6),( Table1[[#This Row],[1020]]*$M$6))</f>
        <v>6.2086418221166353</v>
      </c>
      <c r="G663" s="5">
        <v>14.6</v>
      </c>
      <c r="H663" s="7">
        <v>14.768894</v>
      </c>
    </row>
    <row r="664" spans="1:8" x14ac:dyDescent="0.3">
      <c r="A664" s="2">
        <v>45531.083333333299</v>
      </c>
      <c r="B664" s="5">
        <v>14.7</v>
      </c>
      <c r="C664" s="5">
        <v>10.3</v>
      </c>
      <c r="D664" s="5">
        <v>14</v>
      </c>
      <c r="E664" s="5">
        <f t="shared" si="15"/>
        <v>13</v>
      </c>
      <c r="F664" s="5">
        <f>AVERAGE((Table1[[#This Row],[thermo]]*$K$6),(Table1[[#This Row],[1022]]*$L$6),( Table1[[#This Row],[1020]]*$M$6))</f>
        <v>7.1053483837571152</v>
      </c>
      <c r="G664" s="5">
        <v>12.9</v>
      </c>
      <c r="H664" s="7">
        <v>13.607866</v>
      </c>
    </row>
    <row r="665" spans="1:8" x14ac:dyDescent="0.3">
      <c r="A665" s="2">
        <v>45531.125</v>
      </c>
      <c r="B665" s="5">
        <v>14.1</v>
      </c>
      <c r="C665" s="5">
        <v>10.9</v>
      </c>
      <c r="D665" s="5">
        <v>12.6</v>
      </c>
      <c r="E665" s="5">
        <f t="shared" si="15"/>
        <v>12.533333333333333</v>
      </c>
      <c r="F665" s="5">
        <f>AVERAGE((Table1[[#This Row],[thermo]]*$K$6),(Table1[[#This Row],[1022]]*$L$6),( Table1[[#This Row],[1020]]*$M$6))</f>
        <v>6.7796093080948365</v>
      </c>
      <c r="G665" s="5">
        <v>13.9</v>
      </c>
      <c r="H665" s="7">
        <v>14.9182793</v>
      </c>
    </row>
    <row r="666" spans="1:8" x14ac:dyDescent="0.3">
      <c r="A666" s="2">
        <v>45531.166666666701</v>
      </c>
      <c r="B666" s="5">
        <v>14.7</v>
      </c>
      <c r="C666" s="5">
        <v>14</v>
      </c>
      <c r="D666" s="5">
        <v>15.2</v>
      </c>
      <c r="E666" s="5">
        <f t="shared" si="15"/>
        <v>14.633333333333333</v>
      </c>
      <c r="F666" s="5">
        <f>AVERAGE((Table1[[#This Row],[thermo]]*$K$6),(Table1[[#This Row],[1022]]*$L$6),( Table1[[#This Row],[1020]]*$M$6))</f>
        <v>7.6848476915081809</v>
      </c>
      <c r="G666" s="5">
        <v>13.4</v>
      </c>
      <c r="H666" s="7">
        <v>15.02473</v>
      </c>
    </row>
    <row r="667" spans="1:8" x14ac:dyDescent="0.3">
      <c r="A667" s="2">
        <v>45531.208333333299</v>
      </c>
      <c r="B667" s="5">
        <v>13.3</v>
      </c>
      <c r="C667" s="5">
        <v>12</v>
      </c>
      <c r="D667" s="5">
        <v>9.3000000000000007</v>
      </c>
      <c r="E667" s="5">
        <f t="shared" si="15"/>
        <v>11.533333333333333</v>
      </c>
      <c r="F667" s="5">
        <f>AVERAGE((Table1[[#This Row],[thermo]]*$K$6),(Table1[[#This Row],[1022]]*$L$6),( Table1[[#This Row],[1020]]*$M$6))</f>
        <v>6.1341486475111777</v>
      </c>
      <c r="G667" s="5">
        <v>13.8</v>
      </c>
      <c r="H667" s="7">
        <v>15.736815999999999</v>
      </c>
    </row>
    <row r="668" spans="1:8" x14ac:dyDescent="0.3">
      <c r="A668" s="2">
        <v>45531.25</v>
      </c>
      <c r="B668" s="5">
        <v>9.8000000000000007</v>
      </c>
      <c r="C668" s="5">
        <v>13.1</v>
      </c>
      <c r="D668" s="5">
        <v>14.5</v>
      </c>
      <c r="E668" s="5">
        <f t="shared" si="15"/>
        <v>12.466666666666667</v>
      </c>
      <c r="F668" s="5">
        <f>AVERAGE((Table1[[#This Row],[thermo]]*$K$6),(Table1[[#This Row],[1022]]*$L$6),( Table1[[#This Row],[1020]]*$M$6))</f>
        <v>6.2435586269747558</v>
      </c>
      <c r="G668" s="5">
        <v>14.6</v>
      </c>
      <c r="H668" s="7">
        <v>16.354512</v>
      </c>
    </row>
    <row r="669" spans="1:8" x14ac:dyDescent="0.3">
      <c r="A669" s="2">
        <v>45531.291666666701</v>
      </c>
      <c r="B669" s="5">
        <v>-4.0999999999999996</v>
      </c>
      <c r="C669" s="5">
        <v>13.4</v>
      </c>
      <c r="D669" s="5">
        <v>13.3</v>
      </c>
      <c r="E669" s="5">
        <f t="shared" si="15"/>
        <v>7.5333333333333341</v>
      </c>
      <c r="F669" s="5">
        <f>AVERAGE((Table1[[#This Row],[thermo]]*$K$6),(Table1[[#This Row],[1022]]*$L$6),( Table1[[#This Row],[1020]]*$M$6))</f>
        <v>2.5783115948000006</v>
      </c>
      <c r="G669" s="5">
        <v>14.2</v>
      </c>
      <c r="H669" s="7">
        <v>15.799899</v>
      </c>
    </row>
    <row r="670" spans="1:8" x14ac:dyDescent="0.3">
      <c r="A670" s="2">
        <v>45531.333333333299</v>
      </c>
      <c r="B670" s="5">
        <v>-7</v>
      </c>
      <c r="C670" s="5">
        <v>9.1999999999999993</v>
      </c>
      <c r="D670" s="5">
        <v>15.4</v>
      </c>
      <c r="E670" s="5">
        <f t="shared" si="15"/>
        <v>5.8666666666666671</v>
      </c>
      <c r="F670" s="5">
        <f>AVERAGE((Table1[[#This Row],[thermo]]*$K$6),(Table1[[#This Row],[1022]]*$L$6),( Table1[[#This Row],[1020]]*$M$6))</f>
        <v>1.7755165691164219</v>
      </c>
      <c r="G670" s="5">
        <v>16.600000000000001</v>
      </c>
      <c r="H670" s="7">
        <v>14.5932513</v>
      </c>
    </row>
    <row r="671" spans="1:8" x14ac:dyDescent="0.3">
      <c r="A671" s="2">
        <v>45531.375</v>
      </c>
      <c r="B671" s="5">
        <v>-2</v>
      </c>
      <c r="C671" s="5">
        <v>15.4</v>
      </c>
      <c r="D671" s="5">
        <v>16.899999999999999</v>
      </c>
      <c r="E671" s="5">
        <f t="shared" si="15"/>
        <v>10.1</v>
      </c>
      <c r="F671" s="5">
        <f>AVERAGE((Table1[[#This Row],[thermo]]*$K$6),(Table1[[#This Row],[1022]]*$L$6),( Table1[[#This Row],[1020]]*$M$6))</f>
        <v>3.9170638539041156</v>
      </c>
      <c r="G671" s="5">
        <v>15.1</v>
      </c>
      <c r="H671" s="7">
        <v>13.682912999999999</v>
      </c>
    </row>
    <row r="672" spans="1:8" x14ac:dyDescent="0.3">
      <c r="A672" s="2">
        <v>45531.416666666701</v>
      </c>
      <c r="B672" s="5">
        <v>1.1000000000000001</v>
      </c>
      <c r="C672" s="5">
        <v>11.5</v>
      </c>
      <c r="D672" s="5">
        <v>17.2</v>
      </c>
      <c r="E672" s="5">
        <f t="shared" si="15"/>
        <v>9.9333333333333318</v>
      </c>
      <c r="F672" s="5">
        <f>AVERAGE((Table1[[#This Row],[thermo]]*$K$6),(Table1[[#This Row],[1022]]*$L$6),( Table1[[#This Row],[1020]]*$M$6))</f>
        <v>4.3492577459058097</v>
      </c>
      <c r="G672" s="5">
        <v>13</v>
      </c>
      <c r="H672" s="7">
        <v>12.188135000000001</v>
      </c>
    </row>
    <row r="673" spans="1:8" x14ac:dyDescent="0.3">
      <c r="A673" s="2">
        <v>45531.458333333299</v>
      </c>
      <c r="B673" s="5">
        <v>5.6</v>
      </c>
      <c r="C673" s="5">
        <v>7.4</v>
      </c>
      <c r="D673" s="5">
        <v>13.5</v>
      </c>
      <c r="E673" s="5">
        <f t="shared" si="15"/>
        <v>8.8333333333333339</v>
      </c>
      <c r="F673" s="5">
        <f>AVERAGE((Table1[[#This Row],[thermo]]*$K$6),(Table1[[#This Row],[1022]]*$L$6),( Table1[[#This Row],[1020]]*$M$6))</f>
        <v>4.43835779690985</v>
      </c>
      <c r="G673" s="5">
        <v>14.3</v>
      </c>
      <c r="H673" s="7">
        <v>12.654980999999999</v>
      </c>
    </row>
    <row r="674" spans="1:8" x14ac:dyDescent="0.3">
      <c r="A674" s="2">
        <v>45531.5</v>
      </c>
      <c r="B674" s="5">
        <v>11.1</v>
      </c>
      <c r="C674" s="5">
        <v>18.3</v>
      </c>
      <c r="D674" s="5">
        <v>16.2</v>
      </c>
      <c r="E674" s="5">
        <f t="shared" si="15"/>
        <v>15.199999999999998</v>
      </c>
      <c r="F674" s="5">
        <f>AVERAGE((Table1[[#This Row],[thermo]]*$K$6),(Table1[[#This Row],[1022]]*$L$6),( Table1[[#This Row],[1020]]*$M$6))</f>
        <v>7.3869950273297844</v>
      </c>
      <c r="G674" s="5">
        <v>26.8</v>
      </c>
      <c r="H674" s="7">
        <v>23.863626</v>
      </c>
    </row>
    <row r="675" spans="1:8" x14ac:dyDescent="0.3">
      <c r="A675" s="2">
        <v>45531.541666666701</v>
      </c>
      <c r="B675" s="5">
        <v>17.5</v>
      </c>
      <c r="C675" s="5">
        <v>12.1</v>
      </c>
      <c r="D675" s="5">
        <v>1.5</v>
      </c>
      <c r="E675" s="5">
        <f t="shared" si="15"/>
        <v>10.366666666666667</v>
      </c>
      <c r="F675" s="5">
        <f>AVERAGE((Table1[[#This Row],[thermo]]*$K$6),(Table1[[#This Row],[1022]]*$L$6),( Table1[[#This Row],[1020]]*$M$6))</f>
        <v>5.8845114907587694</v>
      </c>
      <c r="G675" s="5">
        <v>22.2</v>
      </c>
      <c r="H675" s="7">
        <v>19.560203999999999</v>
      </c>
    </row>
    <row r="676" spans="1:8" x14ac:dyDescent="0.3">
      <c r="A676" s="2">
        <v>45531.583333333299</v>
      </c>
      <c r="B676" s="5">
        <v>17.899999999999999</v>
      </c>
      <c r="C676" s="5">
        <v>11.2</v>
      </c>
      <c r="D676" s="5">
        <v>17.899999999999999</v>
      </c>
      <c r="E676" s="5">
        <f t="shared" si="15"/>
        <v>15.666666666666666</v>
      </c>
      <c r="F676" s="5">
        <f>AVERAGE((Table1[[#This Row],[thermo]]*$K$6),(Table1[[#This Row],[1022]]*$L$6),( Table1[[#This Row],[1020]]*$M$6))</f>
        <v>8.6590341738720671</v>
      </c>
      <c r="G676" s="5">
        <v>22.8</v>
      </c>
      <c r="H676" s="7">
        <v>20.033649</v>
      </c>
    </row>
    <row r="677" spans="1:8" x14ac:dyDescent="0.3">
      <c r="A677" s="2">
        <v>45531.625</v>
      </c>
      <c r="B677" s="5">
        <v>13.8</v>
      </c>
      <c r="C677" s="5">
        <v>7.2</v>
      </c>
      <c r="D677" s="5">
        <v>10.8</v>
      </c>
      <c r="E677" s="5">
        <f t="shared" si="15"/>
        <v>10.6</v>
      </c>
      <c r="F677" s="5">
        <f>AVERAGE((Table1[[#This Row],[thermo]]*$K$6),(Table1[[#This Row],[1022]]*$L$6),( Table1[[#This Row],[1020]]*$M$6))</f>
        <v>6.0235266059171684</v>
      </c>
      <c r="G677" s="5">
        <v>16.2</v>
      </c>
      <c r="H677" s="7">
        <v>15.044025</v>
      </c>
    </row>
    <row r="678" spans="1:8" x14ac:dyDescent="0.3">
      <c r="A678" s="2">
        <v>45531.666666666701</v>
      </c>
      <c r="B678" s="5">
        <v>7.8</v>
      </c>
      <c r="C678" s="5">
        <v>2.2000000000000002</v>
      </c>
      <c r="D678" s="5">
        <v>10.3</v>
      </c>
      <c r="E678" s="5">
        <f t="shared" si="15"/>
        <v>6.7666666666666666</v>
      </c>
      <c r="F678" s="5">
        <f>AVERAGE((Table1[[#This Row],[thermo]]*$K$6),(Table1[[#This Row],[1022]]*$L$6),( Table1[[#This Row],[1020]]*$M$6))</f>
        <v>3.9216055943109951</v>
      </c>
      <c r="G678" s="5">
        <v>12.6</v>
      </c>
      <c r="H678" s="7">
        <v>11.652399000000001</v>
      </c>
    </row>
    <row r="679" spans="1:8" x14ac:dyDescent="0.3">
      <c r="A679" s="2">
        <v>45531.708333333299</v>
      </c>
      <c r="B679" s="5">
        <v>14.3</v>
      </c>
      <c r="C679" s="5">
        <v>4.2</v>
      </c>
      <c r="D679" s="5">
        <v>8.4</v>
      </c>
      <c r="E679" s="5">
        <f t="shared" si="15"/>
        <v>8.9666666666666668</v>
      </c>
      <c r="F679" s="5">
        <f>AVERAGE((Table1[[#This Row],[thermo]]*$K$6),(Table1[[#This Row],[1022]]*$L$6),( Table1[[#This Row],[1020]]*$M$6))</f>
        <v>5.4386697235631329</v>
      </c>
      <c r="G679" s="5">
        <v>15.7</v>
      </c>
      <c r="H679" s="7">
        <v>14.036609</v>
      </c>
    </row>
    <row r="680" spans="1:8" x14ac:dyDescent="0.3">
      <c r="A680" s="2">
        <v>45531.75</v>
      </c>
      <c r="B680" s="5">
        <v>17.2</v>
      </c>
      <c r="C680" s="5">
        <v>-1.2</v>
      </c>
      <c r="D680" s="5">
        <v>8.8000000000000007</v>
      </c>
      <c r="E680" s="5">
        <f t="shared" si="15"/>
        <v>8.2666666666666675</v>
      </c>
      <c r="F680" s="5">
        <f>AVERAGE((Table1[[#This Row],[thermo]]*$K$6),(Table1[[#This Row],[1022]]*$L$6),( Table1[[#This Row],[1020]]*$M$6))</f>
        <v>5.6845720696364417</v>
      </c>
      <c r="G680" s="5">
        <v>14.2</v>
      </c>
      <c r="H680" s="7">
        <v>13.315467</v>
      </c>
    </row>
    <row r="681" spans="1:8" x14ac:dyDescent="0.3">
      <c r="A681" s="2">
        <v>45531.791666666701</v>
      </c>
      <c r="B681" s="5">
        <v>11.9</v>
      </c>
      <c r="C681" s="5">
        <v>7</v>
      </c>
      <c r="D681" s="5">
        <v>24</v>
      </c>
      <c r="E681" s="5">
        <f t="shared" si="15"/>
        <v>14.299999999999999</v>
      </c>
      <c r="F681" s="5">
        <f>AVERAGE((Table1[[#This Row],[thermo]]*$K$6),(Table1[[#This Row],[1022]]*$L$6),( Table1[[#This Row],[1020]]*$M$6))</f>
        <v>7.7516905571119592</v>
      </c>
      <c r="G681" s="5">
        <v>11.2</v>
      </c>
      <c r="H681" s="7">
        <v>10.705392</v>
      </c>
    </row>
    <row r="682" spans="1:8" x14ac:dyDescent="0.3">
      <c r="A682" s="2">
        <v>45531.833333333299</v>
      </c>
      <c r="B682" s="5">
        <v>15.5</v>
      </c>
      <c r="C682" s="5">
        <v>5.8</v>
      </c>
      <c r="D682" s="5">
        <v>23.3</v>
      </c>
      <c r="E682" s="5">
        <f t="shared" si="15"/>
        <v>14.866666666666667</v>
      </c>
      <c r="F682" s="5">
        <f>AVERAGE((Table1[[#This Row],[thermo]]*$K$6),(Table1[[#This Row],[1022]]*$L$6),( Table1[[#This Row],[1020]]*$M$6))</f>
        <v>8.4161088224062279</v>
      </c>
      <c r="G682" s="5">
        <v>12.7</v>
      </c>
      <c r="H682" s="7">
        <v>12.231115000000001</v>
      </c>
    </row>
    <row r="683" spans="1:8" x14ac:dyDescent="0.3">
      <c r="A683" s="2">
        <v>45531.875</v>
      </c>
      <c r="B683" s="5">
        <v>17.600000000000001</v>
      </c>
      <c r="C683" s="5">
        <v>6.2</v>
      </c>
      <c r="D683" s="5">
        <v>9.8000000000000007</v>
      </c>
      <c r="E683" s="5">
        <f t="shared" si="15"/>
        <v>11.200000000000001</v>
      </c>
      <c r="F683" s="5">
        <f>AVERAGE((Table1[[#This Row],[thermo]]*$K$6),(Table1[[#This Row],[1022]]*$L$6),( Table1[[#This Row],[1020]]*$M$6))</f>
        <v>6.7080032241521748</v>
      </c>
      <c r="G683" s="5">
        <v>8.1999999999999993</v>
      </c>
      <c r="H683" s="7">
        <v>8.7516920000000002</v>
      </c>
    </row>
    <row r="684" spans="1:8" x14ac:dyDescent="0.3">
      <c r="A684" s="2">
        <v>45531.916666666701</v>
      </c>
      <c r="B684" s="5">
        <v>19.899999999999999</v>
      </c>
      <c r="C684" s="5">
        <v>1.2</v>
      </c>
      <c r="D684" s="5">
        <v>9.1</v>
      </c>
      <c r="E684" s="5">
        <f t="shared" si="15"/>
        <v>10.066666666666665</v>
      </c>
      <c r="F684" s="5">
        <f>AVERAGE((Table1[[#This Row],[thermo]]*$K$6),(Table1[[#This Row],[1022]]*$L$6),( Table1[[#This Row],[1020]]*$M$6))</f>
        <v>6.6583736796847086</v>
      </c>
      <c r="G684" s="5">
        <v>5.5</v>
      </c>
      <c r="H684" s="7">
        <v>6.1402559999999999</v>
      </c>
    </row>
    <row r="685" spans="1:8" x14ac:dyDescent="0.3">
      <c r="A685" s="2">
        <v>45531.958333333299</v>
      </c>
      <c r="B685" s="5">
        <v>17</v>
      </c>
      <c r="C685" s="5">
        <v>-0.7</v>
      </c>
      <c r="D685" s="5">
        <v>3.7</v>
      </c>
      <c r="E685" s="5">
        <f t="shared" si="15"/>
        <v>6.666666666666667</v>
      </c>
      <c r="F685" s="5">
        <f>AVERAGE((Table1[[#This Row],[thermo]]*$K$6),(Table1[[#This Row],[1022]]*$L$6),( Table1[[#This Row],[1020]]*$M$6))</f>
        <v>4.8251966856044639</v>
      </c>
      <c r="G685" s="5">
        <v>3.6</v>
      </c>
      <c r="H685" s="7">
        <v>4.3786800000000001</v>
      </c>
    </row>
    <row r="686" spans="1:8" x14ac:dyDescent="0.3">
      <c r="A686" s="2">
        <v>45532</v>
      </c>
      <c r="B686" s="5">
        <v>20</v>
      </c>
      <c r="C686" s="5">
        <v>2.2999999999999998</v>
      </c>
      <c r="D686" s="5">
        <v>-3.4</v>
      </c>
      <c r="E686" s="5">
        <f t="shared" si="15"/>
        <v>6.3000000000000007</v>
      </c>
      <c r="F686" s="5">
        <f>AVERAGE((Table1[[#This Row],[thermo]]*$K$6),(Table1[[#This Row],[1022]]*$L$6),( Table1[[#This Row],[1020]]*$M$6))</f>
        <v>4.6876032679381749</v>
      </c>
      <c r="G686" s="5">
        <v>1.9</v>
      </c>
      <c r="H686" s="7">
        <v>2.5320372999999998</v>
      </c>
    </row>
    <row r="687" spans="1:8" x14ac:dyDescent="0.3">
      <c r="A687" s="2">
        <v>45532.041666666701</v>
      </c>
      <c r="B687" s="5">
        <v>15.8</v>
      </c>
      <c r="C687" s="5">
        <v>-7.2</v>
      </c>
      <c r="D687" s="5">
        <v>-0.7</v>
      </c>
      <c r="E687" s="5">
        <f t="shared" si="15"/>
        <v>2.6333333333333337</v>
      </c>
      <c r="F687" s="5">
        <f>AVERAGE((Table1[[#This Row],[thermo]]*$K$6),(Table1[[#This Row],[1022]]*$L$6),( Table1[[#This Row],[1020]]*$M$6))</f>
        <v>3.1190553307377531</v>
      </c>
      <c r="G687" s="5">
        <v>3.3</v>
      </c>
      <c r="H687" s="7">
        <v>3.1147767000000002</v>
      </c>
    </row>
    <row r="688" spans="1:8" x14ac:dyDescent="0.3">
      <c r="A688" s="2">
        <v>45532.083333333299</v>
      </c>
      <c r="B688" s="5">
        <v>2.2000000000000002</v>
      </c>
      <c r="C688" s="5">
        <v>6</v>
      </c>
      <c r="D688" s="5">
        <v>7.9</v>
      </c>
      <c r="E688" s="5">
        <f t="shared" si="15"/>
        <v>5.3666666666666671</v>
      </c>
      <c r="F688" s="5">
        <f>AVERAGE((Table1[[#This Row],[thermo]]*$K$6),(Table1[[#This Row],[1022]]*$L$6),( Table1[[#This Row],[1020]]*$M$6))</f>
        <v>2.4967519915923648</v>
      </c>
      <c r="G688" s="5">
        <v>2.9</v>
      </c>
      <c r="H688" s="7">
        <v>2.4371138000000001</v>
      </c>
    </row>
    <row r="689" spans="1:8" x14ac:dyDescent="0.3">
      <c r="A689" s="2">
        <v>45532.125</v>
      </c>
      <c r="B689" s="5">
        <v>-1.1000000000000001</v>
      </c>
      <c r="C689" s="5">
        <v>2.6</v>
      </c>
      <c r="D689" s="5">
        <v>6.5</v>
      </c>
      <c r="E689" s="5">
        <f t="shared" si="15"/>
        <v>2.6666666666666665</v>
      </c>
      <c r="F689" s="5">
        <f>AVERAGE((Table1[[#This Row],[thermo]]*$K$6),(Table1[[#This Row],[1022]]*$L$6),( Table1[[#This Row],[1020]]*$M$6))</f>
        <v>1.0847209811875327</v>
      </c>
      <c r="G689" s="5">
        <v>3.4</v>
      </c>
      <c r="H689" s="7">
        <v>3.1329332999999999</v>
      </c>
    </row>
    <row r="690" spans="1:8" x14ac:dyDescent="0.3">
      <c r="A690" s="2">
        <v>45532.166666666701</v>
      </c>
      <c r="B690" s="5">
        <v>-3.2</v>
      </c>
      <c r="C690" s="5">
        <v>2.5</v>
      </c>
      <c r="D690" s="5">
        <v>6.5</v>
      </c>
      <c r="E690" s="5">
        <f t="shared" si="15"/>
        <v>1.9333333333333333</v>
      </c>
      <c r="F690" s="5">
        <f>AVERAGE((Table1[[#This Row],[thermo]]*$K$6),(Table1[[#This Row],[1022]]*$L$6),( Table1[[#This Row],[1020]]*$M$6))</f>
        <v>0.54674015226141537</v>
      </c>
      <c r="G690" s="5">
        <v>4.3</v>
      </c>
      <c r="H690" s="7">
        <v>3.8693339999999998</v>
      </c>
    </row>
    <row r="691" spans="1:8" x14ac:dyDescent="0.3">
      <c r="A691" s="2">
        <v>45532.208333333299</v>
      </c>
      <c r="B691" s="5">
        <v>3</v>
      </c>
      <c r="C691" s="5">
        <v>-0.6</v>
      </c>
      <c r="D691" s="5">
        <v>6</v>
      </c>
      <c r="E691" s="5">
        <f t="shared" si="15"/>
        <v>2.8000000000000003</v>
      </c>
      <c r="F691" s="5">
        <f>AVERAGE((Table1[[#This Row],[thermo]]*$K$6),(Table1[[#This Row],[1022]]*$L$6),( Table1[[#This Row],[1020]]*$M$6))</f>
        <v>1.7046778686306923</v>
      </c>
      <c r="G691" s="5">
        <v>4.0999999999999996</v>
      </c>
      <c r="H691" s="7">
        <v>3.8690479999999998</v>
      </c>
    </row>
    <row r="692" spans="1:8" x14ac:dyDescent="0.3">
      <c r="A692" s="2">
        <v>45532.25</v>
      </c>
      <c r="B692" s="5">
        <v>6.2</v>
      </c>
      <c r="C692" s="5">
        <v>6.3</v>
      </c>
      <c r="D692" s="5">
        <v>5.5</v>
      </c>
      <c r="E692" s="5">
        <f t="shared" si="15"/>
        <v>6</v>
      </c>
      <c r="F692" s="5">
        <f>AVERAGE((Table1[[#This Row],[thermo]]*$K$6),(Table1[[#This Row],[1022]]*$L$6),( Table1[[#This Row],[1020]]*$M$6))</f>
        <v>3.1279004413219624</v>
      </c>
      <c r="G692" s="5">
        <v>4.4000000000000004</v>
      </c>
      <c r="H692" s="7">
        <v>4.0045279999999996</v>
      </c>
    </row>
    <row r="693" spans="1:8" x14ac:dyDescent="0.3">
      <c r="A693" s="2">
        <v>45532.291666666701</v>
      </c>
      <c r="B693" s="5">
        <v>-16</v>
      </c>
      <c r="C693" s="5">
        <v>8.1999999999999993</v>
      </c>
      <c r="D693" s="5">
        <v>6.7</v>
      </c>
      <c r="E693" s="5">
        <f t="shared" si="15"/>
        <v>-0.36666666666666686</v>
      </c>
      <c r="F693" s="5">
        <f>AVERAGE((Table1[[#This Row],[thermo]]*$K$6),(Table1[[#This Row],[1022]]*$L$6),( Table1[[#This Row],[1020]]*$M$6))</f>
        <v>-2.0555432027420593</v>
      </c>
      <c r="G693" s="5">
        <v>6.2</v>
      </c>
      <c r="H693" s="7">
        <v>6.5727352000000003</v>
      </c>
    </row>
    <row r="694" spans="1:8" x14ac:dyDescent="0.3">
      <c r="A694" s="2">
        <v>45532.333333333299</v>
      </c>
      <c r="B694" s="5">
        <v>-6.7</v>
      </c>
      <c r="C694" s="5">
        <v>1.4</v>
      </c>
      <c r="D694" s="5">
        <v>1</v>
      </c>
      <c r="E694" s="5">
        <f t="shared" si="15"/>
        <v>-1.4333333333333336</v>
      </c>
      <c r="F694" s="5">
        <f>AVERAGE((Table1[[#This Row],[thermo]]*$K$6),(Table1[[#This Row],[1022]]*$L$6),( Table1[[#This Row],[1020]]*$M$6))</f>
        <v>-1.3725562030473164</v>
      </c>
      <c r="G694" s="5">
        <v>7.8</v>
      </c>
      <c r="H694" s="7">
        <v>8.4113760000000006</v>
      </c>
    </row>
    <row r="695" spans="1:8" x14ac:dyDescent="0.3">
      <c r="A695" s="2">
        <v>45532.375</v>
      </c>
      <c r="B695" s="5">
        <v>3.2</v>
      </c>
      <c r="C695" s="5">
        <v>7.5</v>
      </c>
      <c r="D695" s="5">
        <v>4</v>
      </c>
      <c r="E695" s="5">
        <f t="shared" si="15"/>
        <v>4.8999999999999995</v>
      </c>
      <c r="F695" s="5">
        <f>AVERAGE((Table1[[#This Row],[thermo]]*$K$6),(Table1[[#This Row],[1022]]*$L$6),( Table1[[#This Row],[1020]]*$M$6))</f>
        <v>2.2432668033258891</v>
      </c>
      <c r="G695" s="5">
        <v>4.5999999999999996</v>
      </c>
      <c r="H695" s="7">
        <v>6.1485849999999997</v>
      </c>
    </row>
    <row r="696" spans="1:8" x14ac:dyDescent="0.3">
      <c r="A696" s="2">
        <v>45532.416666666701</v>
      </c>
      <c r="B696" s="5">
        <v>4.7</v>
      </c>
      <c r="C696" s="5">
        <v>2.8</v>
      </c>
      <c r="D696" s="5">
        <v>3</v>
      </c>
      <c r="E696" s="5">
        <f t="shared" si="15"/>
        <v>3.5</v>
      </c>
      <c r="F696" s="5">
        <f>AVERAGE((Table1[[#This Row],[thermo]]*$K$6),(Table1[[#This Row],[1022]]*$L$6),( Table1[[#This Row],[1020]]*$M$6))</f>
        <v>1.9725606007604999</v>
      </c>
      <c r="G696" s="5">
        <v>3.8</v>
      </c>
      <c r="H696" s="7">
        <v>4.9808579000000002</v>
      </c>
    </row>
    <row r="697" spans="1:8" x14ac:dyDescent="0.3">
      <c r="A697" s="2">
        <v>45532.458333333299</v>
      </c>
      <c r="B697" s="5">
        <v>-0.4</v>
      </c>
      <c r="C697" s="5">
        <v>5.4</v>
      </c>
      <c r="D697" s="5">
        <v>14.5</v>
      </c>
      <c r="E697" s="5">
        <f t="shared" si="15"/>
        <v>6.5</v>
      </c>
      <c r="F697" s="5">
        <f>AVERAGE((Table1[[#This Row],[thermo]]*$K$6),(Table1[[#This Row],[1022]]*$L$6),( Table1[[#This Row],[1020]]*$M$6))</f>
        <v>2.895179881813466</v>
      </c>
      <c r="G697" s="5">
        <v>3.4</v>
      </c>
      <c r="H697" s="7">
        <v>5.03299333</v>
      </c>
    </row>
    <row r="698" spans="1:8" x14ac:dyDescent="0.3">
      <c r="A698" s="2">
        <v>45532.5</v>
      </c>
      <c r="B698" s="5">
        <v>1.6</v>
      </c>
      <c r="C698" s="5">
        <v>-3.7</v>
      </c>
      <c r="D698" s="5">
        <v>9.3000000000000007</v>
      </c>
      <c r="E698" s="5">
        <f t="shared" si="15"/>
        <v>2.4000000000000004</v>
      </c>
      <c r="F698" s="5">
        <f>AVERAGE((Table1[[#This Row],[thermo]]*$K$6),(Table1[[#This Row],[1022]]*$L$6),( Table1[[#This Row],[1020]]*$M$6))</f>
        <v>1.5933640250785392</v>
      </c>
      <c r="G698" s="5">
        <v>3.1</v>
      </c>
      <c r="H698" s="7">
        <v>4.7123340000000002</v>
      </c>
    </row>
    <row r="699" spans="1:8" x14ac:dyDescent="0.3">
      <c r="A699" s="2">
        <v>45532.541666666701</v>
      </c>
      <c r="B699" s="5">
        <v>1</v>
      </c>
      <c r="C699" s="5">
        <v>2.7</v>
      </c>
      <c r="D699" s="5">
        <v>7.4</v>
      </c>
      <c r="E699" s="5">
        <f t="shared" si="15"/>
        <v>3.7000000000000006</v>
      </c>
      <c r="F699" s="5">
        <f>AVERAGE((Table1[[#This Row],[thermo]]*$K$6),(Table1[[#This Row],[1022]]*$L$6),( Table1[[#This Row],[1020]]*$M$6))</f>
        <v>1.7744794411135054</v>
      </c>
      <c r="G699" s="5">
        <v>4.0999999999999996</v>
      </c>
      <c r="H699" s="7">
        <v>5.5411279999999996</v>
      </c>
    </row>
    <row r="700" spans="1:8" x14ac:dyDescent="0.3">
      <c r="A700" s="2">
        <v>45532.583333333299</v>
      </c>
      <c r="B700" s="5">
        <v>2.6</v>
      </c>
      <c r="C700" s="5">
        <v>6.3</v>
      </c>
      <c r="D700" s="5">
        <v>6.2</v>
      </c>
      <c r="E700" s="5">
        <f t="shared" si="15"/>
        <v>5.0333333333333341</v>
      </c>
      <c r="F700" s="5">
        <f>AVERAGE((Table1[[#This Row],[thermo]]*$K$6),(Table1[[#This Row],[1022]]*$L$6),( Table1[[#This Row],[1020]]*$M$6))</f>
        <v>2.3411700247570164</v>
      </c>
      <c r="G700" s="5">
        <v>4.0999999999999996</v>
      </c>
      <c r="H700" s="7">
        <v>5.8397493000000003</v>
      </c>
    </row>
    <row r="701" spans="1:8" x14ac:dyDescent="0.3">
      <c r="A701" s="2">
        <v>45532.625</v>
      </c>
      <c r="B701" s="5">
        <v>8.8000000000000007</v>
      </c>
      <c r="C701" s="5">
        <v>5.3</v>
      </c>
      <c r="D701" s="5">
        <v>-0.2</v>
      </c>
      <c r="E701" s="5">
        <f t="shared" si="15"/>
        <v>4.6333333333333337</v>
      </c>
      <c r="F701" s="5">
        <f>AVERAGE((Table1[[#This Row],[thermo]]*$K$6),(Table1[[#This Row],[1022]]*$L$6),( Table1[[#This Row],[1020]]*$M$6))</f>
        <v>2.7181673137398135</v>
      </c>
      <c r="G701" s="5">
        <v>5</v>
      </c>
      <c r="H701" s="7">
        <v>6.4416779999999996</v>
      </c>
    </row>
    <row r="702" spans="1:8" x14ac:dyDescent="0.3">
      <c r="A702" s="2">
        <v>45532.666666666701</v>
      </c>
      <c r="B702" s="5">
        <v>13.8</v>
      </c>
      <c r="C702" s="5">
        <v>1.7</v>
      </c>
      <c r="D702" s="5">
        <v>15.7</v>
      </c>
      <c r="E702" s="5">
        <f t="shared" si="15"/>
        <v>10.4</v>
      </c>
      <c r="F702" s="5">
        <f>AVERAGE((Table1[[#This Row],[thermo]]*$K$6),(Table1[[#This Row],[1022]]*$L$6),( Table1[[#This Row],[1020]]*$M$6))</f>
        <v>6.2892741258146643</v>
      </c>
      <c r="G702" s="5">
        <v>3.9</v>
      </c>
      <c r="H702" s="7">
        <v>5.6446513300000003</v>
      </c>
    </row>
    <row r="703" spans="1:8" x14ac:dyDescent="0.3">
      <c r="A703" s="2">
        <v>45532.708333333299</v>
      </c>
      <c r="B703" s="5">
        <v>15.4</v>
      </c>
      <c r="C703" s="5">
        <v>0</v>
      </c>
      <c r="D703" s="5">
        <v>3</v>
      </c>
      <c r="E703" s="5">
        <f t="shared" si="15"/>
        <v>6.1333333333333329</v>
      </c>
      <c r="F703" s="5">
        <f>AVERAGE((Table1[[#This Row],[thermo]]*$K$6),(Table1[[#This Row],[1022]]*$L$6),( Table1[[#This Row],[1020]]*$M$6))</f>
        <v>4.3763718674589649</v>
      </c>
      <c r="G703" s="5">
        <v>1.9</v>
      </c>
      <c r="H703" s="7">
        <v>4.0611959999999998</v>
      </c>
    </row>
    <row r="704" spans="1:8" x14ac:dyDescent="0.3">
      <c r="A704" s="2">
        <v>45532.75</v>
      </c>
      <c r="B704" s="5">
        <v>8.5</v>
      </c>
      <c r="C704" s="5">
        <v>3.5</v>
      </c>
      <c r="D704" s="5">
        <v>3.5</v>
      </c>
      <c r="E704" s="5">
        <f t="shared" si="15"/>
        <v>5.166666666666667</v>
      </c>
      <c r="F704" s="5">
        <f>AVERAGE((Table1[[#This Row],[thermo]]*$K$6),(Table1[[#This Row],[1022]]*$L$6),( Table1[[#This Row],[1020]]*$M$6))</f>
        <v>3.0832754849620603</v>
      </c>
      <c r="G704" s="5">
        <v>1.5</v>
      </c>
      <c r="H704" s="7">
        <v>3.420312</v>
      </c>
    </row>
    <row r="705" spans="1:8" x14ac:dyDescent="0.3">
      <c r="A705" s="2">
        <v>45532.791666666701</v>
      </c>
      <c r="B705" s="5">
        <v>5.0999999999999996</v>
      </c>
      <c r="C705" s="5">
        <v>2.7</v>
      </c>
      <c r="D705" s="5">
        <v>1.5</v>
      </c>
      <c r="E705" s="5">
        <f t="shared" si="15"/>
        <v>3.1</v>
      </c>
      <c r="F705" s="5">
        <f>AVERAGE((Table1[[#This Row],[thermo]]*$K$6),(Table1[[#This Row],[1022]]*$L$6),( Table1[[#This Row],[1020]]*$M$6))</f>
        <v>1.8099362792793376</v>
      </c>
      <c r="G705" s="5">
        <v>1.7</v>
      </c>
      <c r="H705" s="7">
        <v>3.3075326700000001</v>
      </c>
    </row>
    <row r="706" spans="1:8" x14ac:dyDescent="0.3">
      <c r="A706" s="2">
        <v>45532.833333333299</v>
      </c>
      <c r="B706" s="5">
        <v>3.1</v>
      </c>
      <c r="C706" s="5">
        <v>2.9</v>
      </c>
      <c r="D706" s="5">
        <v>2.5</v>
      </c>
      <c r="E706" s="5">
        <f t="shared" si="15"/>
        <v>2.8333333333333335</v>
      </c>
      <c r="F706" s="5">
        <f>AVERAGE((Table1[[#This Row],[thermo]]*$K$6),(Table1[[#This Row],[1022]]*$L$6),( Table1[[#This Row],[1020]]*$M$6))</f>
        <v>1.4963080694240742</v>
      </c>
      <c r="G706" s="5">
        <v>1.6</v>
      </c>
      <c r="H706" s="7">
        <v>3.1410952000000001</v>
      </c>
    </row>
    <row r="707" spans="1:8" x14ac:dyDescent="0.3">
      <c r="A707" s="2">
        <v>45532.875</v>
      </c>
      <c r="B707" s="5">
        <v>1.6</v>
      </c>
      <c r="C707" s="5">
        <v>2.4</v>
      </c>
      <c r="D707" s="5">
        <v>4.5</v>
      </c>
      <c r="E707" s="5">
        <f t="shared" ref="E707:E770" si="16">AVERAGE(B707:D707)</f>
        <v>2.8333333333333335</v>
      </c>
      <c r="F707" s="5">
        <f>AVERAGE((Table1[[#This Row],[thermo]]*$K$6),(Table1[[#This Row],[1022]]*$L$6),( Table1[[#This Row],[1020]]*$M$6))</f>
        <v>1.4056367620385875</v>
      </c>
      <c r="G707" s="5">
        <v>2</v>
      </c>
      <c r="H707" s="7">
        <v>3.2715812999999998</v>
      </c>
    </row>
    <row r="708" spans="1:8" x14ac:dyDescent="0.3">
      <c r="A708" s="2">
        <v>45532.916666666701</v>
      </c>
      <c r="B708" s="5">
        <v>0.2</v>
      </c>
      <c r="C708" s="5">
        <v>1.6</v>
      </c>
      <c r="D708" s="5">
        <v>5.5</v>
      </c>
      <c r="E708" s="5">
        <f t="shared" si="16"/>
        <v>2.4333333333333331</v>
      </c>
      <c r="F708" s="5">
        <f>AVERAGE((Table1[[#This Row],[thermo]]*$K$6),(Table1[[#This Row],[1022]]*$L$6),( Table1[[#This Row],[1020]]*$M$6))</f>
        <v>1.1408783736444903</v>
      </c>
      <c r="G708" s="5">
        <v>2</v>
      </c>
      <c r="H708" s="7">
        <v>3.1865960000000002</v>
      </c>
    </row>
    <row r="709" spans="1:8" x14ac:dyDescent="0.3">
      <c r="A709" s="2">
        <v>45532.958333333299</v>
      </c>
      <c r="B709" s="5">
        <v>4</v>
      </c>
      <c r="C709" s="5">
        <v>-2.2000000000000002</v>
      </c>
      <c r="D709" s="5">
        <v>5</v>
      </c>
      <c r="E709" s="5">
        <f t="shared" si="16"/>
        <v>2.2666666666666666</v>
      </c>
      <c r="F709" s="5">
        <f>AVERAGE((Table1[[#This Row],[thermo]]*$K$6),(Table1[[#This Row],[1022]]*$L$6),( Table1[[#This Row],[1020]]*$M$6))</f>
        <v>1.6242808783589453</v>
      </c>
      <c r="G709" s="5">
        <v>3</v>
      </c>
      <c r="H709" s="7">
        <v>3.5204680000000002</v>
      </c>
    </row>
    <row r="710" spans="1:8" x14ac:dyDescent="0.3">
      <c r="A710" s="2">
        <v>45533</v>
      </c>
      <c r="B710" s="5">
        <v>2.5</v>
      </c>
      <c r="C710" s="5">
        <v>4.0999999999999996</v>
      </c>
      <c r="D710" s="5">
        <v>3.5</v>
      </c>
      <c r="E710" s="5">
        <f t="shared" si="16"/>
        <v>3.3666666666666667</v>
      </c>
      <c r="F710" s="5">
        <f>AVERAGE((Table1[[#This Row],[thermo]]*$K$6),(Table1[[#This Row],[1022]]*$L$6),( Table1[[#This Row],[1020]]*$M$6))</f>
        <v>1.6364654187300829</v>
      </c>
      <c r="G710" s="5">
        <v>2.6</v>
      </c>
      <c r="H710" s="7">
        <v>3.5286420000000001</v>
      </c>
    </row>
    <row r="711" spans="1:8" x14ac:dyDescent="0.3">
      <c r="A711" s="2">
        <v>45533.041666666701</v>
      </c>
      <c r="B711" s="5">
        <v>-1.3</v>
      </c>
      <c r="C711" s="5">
        <v>2.4</v>
      </c>
      <c r="D711" s="5">
        <v>10.3</v>
      </c>
      <c r="E711" s="5">
        <f t="shared" si="16"/>
        <v>3.8000000000000003</v>
      </c>
      <c r="F711" s="5">
        <f>AVERAGE((Table1[[#This Row],[thermo]]*$K$6),(Table1[[#This Row],[1022]]*$L$6),( Table1[[#This Row],[1020]]*$M$6))</f>
        <v>1.6549089710240121</v>
      </c>
      <c r="G711" s="5">
        <v>2.4</v>
      </c>
      <c r="H711" s="7">
        <v>3.3755199999999999</v>
      </c>
    </row>
    <row r="712" spans="1:8" x14ac:dyDescent="0.3">
      <c r="A712" s="2">
        <v>45533.083333333299</v>
      </c>
      <c r="B712" s="5">
        <v>-1.3</v>
      </c>
      <c r="C712" s="5">
        <v>4.7</v>
      </c>
      <c r="D712" s="5">
        <v>6.9</v>
      </c>
      <c r="E712" s="5">
        <f t="shared" si="16"/>
        <v>3.4333333333333336</v>
      </c>
      <c r="F712" s="5">
        <f>AVERAGE((Table1[[#This Row],[thermo]]*$K$6),(Table1[[#This Row],[1022]]*$L$6),( Table1[[#This Row],[1020]]*$M$6))</f>
        <v>1.3159584327378002</v>
      </c>
      <c r="G712" s="5">
        <v>2.4</v>
      </c>
      <c r="H712" s="7">
        <v>3.4106076000000001</v>
      </c>
    </row>
    <row r="713" spans="1:8" x14ac:dyDescent="0.3">
      <c r="A713" s="2">
        <v>45533.125</v>
      </c>
      <c r="B713" s="5">
        <v>2.5</v>
      </c>
      <c r="C713" s="5">
        <v>2.6</v>
      </c>
      <c r="D713" s="5">
        <v>4.2</v>
      </c>
      <c r="E713" s="5">
        <f t="shared" si="16"/>
        <v>3.1</v>
      </c>
      <c r="F713" s="5">
        <f>AVERAGE((Table1[[#This Row],[thermo]]*$K$6),(Table1[[#This Row],[1022]]*$L$6),( Table1[[#This Row],[1020]]*$M$6))</f>
        <v>1.601624498197179</v>
      </c>
      <c r="G713" s="5">
        <v>3</v>
      </c>
      <c r="H713" s="7">
        <v>3.819318</v>
      </c>
    </row>
    <row r="714" spans="1:8" x14ac:dyDescent="0.3">
      <c r="A714" s="2">
        <v>45533.166666666701</v>
      </c>
      <c r="B714" s="5">
        <v>9</v>
      </c>
      <c r="C714" s="5">
        <v>1.2</v>
      </c>
      <c r="D714" s="5">
        <v>4.2</v>
      </c>
      <c r="E714" s="5">
        <f t="shared" si="16"/>
        <v>4.8</v>
      </c>
      <c r="F714" s="5">
        <f>AVERAGE((Table1[[#This Row],[thermo]]*$K$6),(Table1[[#This Row],[1022]]*$L$6),( Table1[[#This Row],[1020]]*$M$6))</f>
        <v>3.0925569754043138</v>
      </c>
      <c r="G714" s="5">
        <v>3.1</v>
      </c>
      <c r="H714" s="7">
        <v>3.7511710300000001</v>
      </c>
    </row>
    <row r="715" spans="1:8" x14ac:dyDescent="0.3">
      <c r="A715" s="2">
        <v>45533.208333333299</v>
      </c>
      <c r="B715" s="5">
        <v>3.9</v>
      </c>
      <c r="C715" s="5">
        <v>8.1</v>
      </c>
      <c r="D715" s="5">
        <v>8.4</v>
      </c>
      <c r="E715" s="5">
        <f t="shared" si="16"/>
        <v>6.8</v>
      </c>
      <c r="F715" s="5">
        <f>AVERAGE((Table1[[#This Row],[thermo]]*$K$6),(Table1[[#This Row],[1022]]*$L$6),( Table1[[#This Row],[1020]]*$M$6))</f>
        <v>3.2223762359561552</v>
      </c>
      <c r="G715" s="5">
        <v>3.3</v>
      </c>
      <c r="H715" s="7">
        <v>3.9393207000000001</v>
      </c>
    </row>
    <row r="716" spans="1:8" x14ac:dyDescent="0.3">
      <c r="A716" s="2">
        <v>45533.25</v>
      </c>
      <c r="B716" s="5">
        <v>5.2</v>
      </c>
      <c r="C716" s="5">
        <v>3.4</v>
      </c>
      <c r="D716" s="5">
        <v>8.1999999999999993</v>
      </c>
      <c r="E716" s="5">
        <f t="shared" si="16"/>
        <v>5.5999999999999988</v>
      </c>
      <c r="F716" s="5">
        <f>AVERAGE((Table1[[#This Row],[thermo]]*$K$6),(Table1[[#This Row],[1022]]*$L$6),( Table1[[#This Row],[1020]]*$M$6))</f>
        <v>3.0363179451061719</v>
      </c>
      <c r="G716" s="5">
        <v>3.7</v>
      </c>
      <c r="H716" s="7">
        <v>4.3233107000000004</v>
      </c>
    </row>
    <row r="717" spans="1:8" x14ac:dyDescent="0.3">
      <c r="A717" s="2">
        <v>45533.291666666701</v>
      </c>
      <c r="B717" s="5">
        <v>-6.3</v>
      </c>
      <c r="C717" s="5">
        <v>5.6</v>
      </c>
      <c r="D717" s="5">
        <v>5.2</v>
      </c>
      <c r="E717" s="5">
        <f t="shared" si="16"/>
        <v>1.5</v>
      </c>
      <c r="F717" s="5">
        <f>AVERAGE((Table1[[#This Row],[thermo]]*$K$6),(Table1[[#This Row],[1022]]*$L$6),( Table1[[#This Row],[1020]]*$M$6))</f>
        <v>-0.13563698614279365</v>
      </c>
      <c r="G717" s="5">
        <v>3.8</v>
      </c>
      <c r="H717" s="7">
        <v>4.5840766999999998</v>
      </c>
    </row>
    <row r="718" spans="1:8" x14ac:dyDescent="0.3">
      <c r="A718" s="2">
        <v>45533.333333333299</v>
      </c>
      <c r="B718" s="5">
        <v>1.8</v>
      </c>
      <c r="C718" s="5">
        <v>4.0999999999999996</v>
      </c>
      <c r="D718" s="5">
        <v>11.3</v>
      </c>
      <c r="E718" s="5">
        <f t="shared" si="16"/>
        <v>5.7333333333333334</v>
      </c>
      <c r="F718" s="5">
        <f>AVERAGE((Table1[[#This Row],[thermo]]*$K$6),(Table1[[#This Row],[1022]]*$L$6),( Table1[[#This Row],[1020]]*$M$6))</f>
        <v>2.7759421708443148</v>
      </c>
      <c r="G718" s="5">
        <v>4.7</v>
      </c>
      <c r="H718" s="7">
        <v>5.3429200000000003</v>
      </c>
    </row>
    <row r="719" spans="1:8" x14ac:dyDescent="0.3">
      <c r="A719" s="2">
        <v>45533.375</v>
      </c>
      <c r="B719" s="5">
        <v>1.9</v>
      </c>
      <c r="C719" s="5">
        <v>5.0999999999999996</v>
      </c>
      <c r="D719" s="5">
        <v>10.1</v>
      </c>
      <c r="E719" s="5">
        <f t="shared" si="16"/>
        <v>5.7</v>
      </c>
      <c r="F719" s="5">
        <f>AVERAGE((Table1[[#This Row],[thermo]]*$K$6),(Table1[[#This Row],[1022]]*$L$6),( Table1[[#This Row],[1020]]*$M$6))</f>
        <v>2.700631557934527</v>
      </c>
      <c r="G719" s="5">
        <v>4.5</v>
      </c>
      <c r="H719" s="7">
        <v>5.4412972999999996</v>
      </c>
    </row>
    <row r="720" spans="1:8" x14ac:dyDescent="0.3">
      <c r="A720" s="2">
        <v>45533.416666666701</v>
      </c>
      <c r="B720" s="5">
        <v>0.1</v>
      </c>
      <c r="C720" s="5">
        <v>3.5</v>
      </c>
      <c r="D720" s="5">
        <v>7.5</v>
      </c>
      <c r="E720" s="5">
        <f t="shared" si="16"/>
        <v>3.6999999999999997</v>
      </c>
      <c r="F720" s="5">
        <f>AVERAGE((Table1[[#This Row],[thermo]]*$K$6),(Table1[[#This Row],[1022]]*$L$6),( Table1[[#This Row],[1020]]*$M$6))</f>
        <v>1.6466901352360666</v>
      </c>
      <c r="G720" s="5">
        <v>4</v>
      </c>
      <c r="H720" s="7">
        <v>5.5496980000000002</v>
      </c>
    </row>
    <row r="721" spans="1:8" x14ac:dyDescent="0.3">
      <c r="A721" s="2">
        <v>45533.458333333299</v>
      </c>
      <c r="B721" s="5">
        <v>-2.9</v>
      </c>
      <c r="C721" s="5">
        <v>4.5999999999999996</v>
      </c>
      <c r="D721" s="5">
        <v>4.2</v>
      </c>
      <c r="E721" s="5">
        <f t="shared" si="16"/>
        <v>1.9666666666666668</v>
      </c>
      <c r="F721" s="5">
        <f>AVERAGE((Table1[[#This Row],[thermo]]*$K$6),(Table1[[#This Row],[1022]]*$L$6),( Table1[[#This Row],[1020]]*$M$6))</f>
        <v>0.44830855596772484</v>
      </c>
      <c r="G721" s="5">
        <v>3.3</v>
      </c>
      <c r="H721" s="7">
        <v>5.20045</v>
      </c>
    </row>
    <row r="722" spans="1:8" x14ac:dyDescent="0.3">
      <c r="A722" s="2">
        <v>45533.5</v>
      </c>
      <c r="B722" s="5">
        <v>-0.4</v>
      </c>
      <c r="C722" s="5">
        <v>3.6</v>
      </c>
      <c r="D722" s="5">
        <v>4.5</v>
      </c>
      <c r="E722" s="5">
        <f t="shared" si="16"/>
        <v>2.5666666666666669</v>
      </c>
      <c r="F722" s="5">
        <f>AVERAGE((Table1[[#This Row],[thermo]]*$K$6),(Table1[[#This Row],[1022]]*$L$6),( Table1[[#This Row],[1020]]*$M$6))</f>
        <v>1.0252935326868267</v>
      </c>
      <c r="G722" s="5">
        <v>3</v>
      </c>
      <c r="H722" s="7">
        <v>5.0674619999999999</v>
      </c>
    </row>
    <row r="723" spans="1:8" x14ac:dyDescent="0.3">
      <c r="A723" s="2">
        <v>45533.541666666701</v>
      </c>
      <c r="B723" s="5">
        <v>1.6</v>
      </c>
      <c r="C723" s="5">
        <v>2.1</v>
      </c>
      <c r="D723" s="5">
        <v>3.7</v>
      </c>
      <c r="E723" s="5">
        <f t="shared" si="16"/>
        <v>2.4666666666666668</v>
      </c>
      <c r="F723" s="5">
        <f>AVERAGE((Table1[[#This Row],[thermo]]*$K$6),(Table1[[#This Row],[1022]]*$L$6),( Table1[[#This Row],[1020]]*$M$6))</f>
        <v>1.2401452744432679</v>
      </c>
      <c r="G723" s="5">
        <v>2.6</v>
      </c>
      <c r="H723" s="7">
        <v>5.055555</v>
      </c>
    </row>
    <row r="724" spans="1:8" x14ac:dyDescent="0.3">
      <c r="A724" s="2">
        <v>45533.583333333299</v>
      </c>
      <c r="B724" s="5">
        <v>2.1</v>
      </c>
      <c r="C724" s="5">
        <v>2.7</v>
      </c>
      <c r="D724" s="5">
        <v>4.9000000000000004</v>
      </c>
      <c r="E724" s="5">
        <f t="shared" si="16"/>
        <v>3.2333333333333338</v>
      </c>
      <c r="F724" s="5">
        <f>AVERAGE((Table1[[#This Row],[thermo]]*$K$6),(Table1[[#This Row],[1022]]*$L$6),( Table1[[#This Row],[1020]]*$M$6))</f>
        <v>1.6293353699006914</v>
      </c>
      <c r="G724" s="5">
        <v>1.9</v>
      </c>
      <c r="H724" s="7">
        <v>4.911702</v>
      </c>
    </row>
    <row r="725" spans="1:8" x14ac:dyDescent="0.3">
      <c r="A725" s="2">
        <v>45533.625</v>
      </c>
      <c r="B725" s="5">
        <v>7</v>
      </c>
      <c r="C725" s="5">
        <v>0.5</v>
      </c>
      <c r="D725" s="5">
        <v>3.7</v>
      </c>
      <c r="E725" s="5">
        <f t="shared" si="16"/>
        <v>3.7333333333333329</v>
      </c>
      <c r="F725" s="5">
        <f>AVERAGE((Table1[[#This Row],[thermo]]*$K$6),(Table1[[#This Row],[1022]]*$L$6),( Table1[[#This Row],[1020]]*$M$6))</f>
        <v>2.4342319337629483</v>
      </c>
      <c r="G725" s="5">
        <v>2.1</v>
      </c>
      <c r="H725" s="7">
        <v>5.0230420000000002</v>
      </c>
    </row>
    <row r="726" spans="1:8" x14ac:dyDescent="0.3">
      <c r="A726" s="2">
        <v>45533.666666666701</v>
      </c>
      <c r="B726" s="5">
        <v>1.3</v>
      </c>
      <c r="C726" s="5">
        <v>4.5999999999999996</v>
      </c>
      <c r="D726" s="5">
        <v>2.7</v>
      </c>
      <c r="E726" s="5">
        <f t="shared" si="16"/>
        <v>2.8666666666666667</v>
      </c>
      <c r="F726" s="5">
        <f>AVERAGE((Table1[[#This Row],[thermo]]*$K$6),(Table1[[#This Row],[1022]]*$L$6),( Table1[[#This Row],[1020]]*$M$6))</f>
        <v>1.2509221369417525</v>
      </c>
      <c r="G726" s="5">
        <v>3.2</v>
      </c>
      <c r="H726" s="7">
        <v>5.4383879999999998</v>
      </c>
    </row>
    <row r="727" spans="1:8" x14ac:dyDescent="0.3">
      <c r="A727" s="2">
        <v>45533.708333333299</v>
      </c>
      <c r="B727" s="5">
        <v>7</v>
      </c>
      <c r="C727" s="5">
        <v>4.5</v>
      </c>
      <c r="D727" s="5">
        <v>2</v>
      </c>
      <c r="E727" s="5">
        <f t="shared" si="16"/>
        <v>4.5</v>
      </c>
      <c r="F727" s="5">
        <f>AVERAGE((Table1[[#This Row],[thermo]]*$K$6),(Table1[[#This Row],[1022]]*$L$6),( Table1[[#This Row],[1020]]*$M$6))</f>
        <v>2.5552480238877027</v>
      </c>
      <c r="G727" s="5">
        <v>3.3</v>
      </c>
      <c r="H727" s="7">
        <v>5.5571970000000004</v>
      </c>
    </row>
    <row r="728" spans="1:8" x14ac:dyDescent="0.3">
      <c r="A728" s="2">
        <v>45533.75</v>
      </c>
      <c r="B728" s="5">
        <v>9.6</v>
      </c>
      <c r="C728" s="5">
        <v>2.5</v>
      </c>
      <c r="D728" s="5">
        <v>5.9</v>
      </c>
      <c r="E728" s="5">
        <f t="shared" si="16"/>
        <v>6</v>
      </c>
      <c r="F728" s="5">
        <f>AVERAGE((Table1[[#This Row],[thermo]]*$K$6),(Table1[[#This Row],[1022]]*$L$6),( Table1[[#This Row],[1020]]*$M$6))</f>
        <v>3.6625495009117852</v>
      </c>
      <c r="G728" s="5">
        <v>4</v>
      </c>
      <c r="H728" s="7">
        <v>6.0878009999999998</v>
      </c>
    </row>
    <row r="729" spans="1:8" x14ac:dyDescent="0.3">
      <c r="A729" s="2">
        <v>45533.791666666701</v>
      </c>
      <c r="B729" s="5">
        <v>20.100000000000001</v>
      </c>
      <c r="C729" s="5">
        <v>3.6</v>
      </c>
      <c r="D729" s="5">
        <v>18.899999999999999</v>
      </c>
      <c r="E729" s="5">
        <f t="shared" si="16"/>
        <v>14.200000000000001</v>
      </c>
      <c r="F729" s="5">
        <f>AVERAGE((Table1[[#This Row],[thermo]]*$K$6),(Table1[[#This Row],[1022]]*$L$6),( Table1[[#This Row],[1020]]*$M$6))</f>
        <v>8.6059532800645187</v>
      </c>
      <c r="G729" s="5">
        <v>7.6</v>
      </c>
      <c r="H729" s="7">
        <v>6.3583179999999997</v>
      </c>
    </row>
    <row r="730" spans="1:8" x14ac:dyDescent="0.3">
      <c r="A730" s="2">
        <v>45533.833333333299</v>
      </c>
      <c r="B730" s="5">
        <v>25</v>
      </c>
      <c r="C730" s="5">
        <v>0.3</v>
      </c>
      <c r="D730" s="5">
        <v>6.2</v>
      </c>
      <c r="E730" s="5">
        <f t="shared" si="16"/>
        <v>10.5</v>
      </c>
      <c r="F730" s="5">
        <f>AVERAGE((Table1[[#This Row],[thermo]]*$K$6),(Table1[[#This Row],[1022]]*$L$6),( Table1[[#This Row],[1020]]*$M$6))</f>
        <v>7.3593495313749386</v>
      </c>
      <c r="G730" s="5">
        <v>5.8</v>
      </c>
      <c r="H730" s="7">
        <v>6.1764359999999998</v>
      </c>
    </row>
    <row r="731" spans="1:8" x14ac:dyDescent="0.3">
      <c r="A731" s="2">
        <v>45533.875</v>
      </c>
      <c r="B731" s="5">
        <v>11.1</v>
      </c>
      <c r="C731" s="5">
        <v>-5</v>
      </c>
      <c r="D731" s="5">
        <v>5.7</v>
      </c>
      <c r="E731" s="5">
        <f t="shared" si="16"/>
        <v>3.9333333333333336</v>
      </c>
      <c r="F731" s="5">
        <f>AVERAGE((Table1[[#This Row],[thermo]]*$K$6),(Table1[[#This Row],[1022]]*$L$6),( Table1[[#This Row],[1020]]*$M$6))</f>
        <v>3.2413617284924641</v>
      </c>
      <c r="G731" s="5">
        <v>5.3</v>
      </c>
      <c r="H731" s="7">
        <v>5.7385169999999999</v>
      </c>
    </row>
    <row r="732" spans="1:8" x14ac:dyDescent="0.3">
      <c r="A732" s="2">
        <v>45533.916666666701</v>
      </c>
      <c r="B732" s="5">
        <v>10.9</v>
      </c>
      <c r="C732" s="5">
        <v>7.2</v>
      </c>
      <c r="D732" s="5">
        <v>8.9</v>
      </c>
      <c r="E732" s="5">
        <f t="shared" si="16"/>
        <v>9</v>
      </c>
      <c r="F732" s="5">
        <f>AVERAGE((Table1[[#This Row],[thermo]]*$K$6),(Table1[[#This Row],[1022]]*$L$6),( Table1[[#This Row],[1020]]*$M$6))</f>
        <v>4.9742568607927131</v>
      </c>
      <c r="G732" s="5">
        <v>5.2</v>
      </c>
      <c r="H732" s="7">
        <v>5.2230910000000002</v>
      </c>
    </row>
    <row r="733" spans="1:8" x14ac:dyDescent="0.3">
      <c r="A733" s="2">
        <v>45533.958333333299</v>
      </c>
      <c r="B733" s="5">
        <v>8.4</v>
      </c>
      <c r="C733" s="5">
        <v>0.7</v>
      </c>
      <c r="D733" s="5">
        <v>7</v>
      </c>
      <c r="E733" s="5">
        <f t="shared" si="16"/>
        <v>5.3666666666666671</v>
      </c>
      <c r="F733" s="5">
        <f>AVERAGE((Table1[[#This Row],[thermo]]*$K$6),(Table1[[#This Row],[1022]]*$L$6),( Table1[[#This Row],[1020]]*$M$6))</f>
        <v>3.3629940390765736</v>
      </c>
      <c r="G733" s="5">
        <v>4.9000000000000004</v>
      </c>
      <c r="H733" s="7">
        <v>4.6425850000000004</v>
      </c>
    </row>
    <row r="734" spans="1:8" x14ac:dyDescent="0.3">
      <c r="A734" s="2">
        <v>45534</v>
      </c>
      <c r="B734" s="5">
        <v>5.9</v>
      </c>
      <c r="C734" s="5">
        <v>2.2999999999999998</v>
      </c>
      <c r="D734" s="5">
        <v>6.5</v>
      </c>
      <c r="E734" s="5">
        <f t="shared" si="16"/>
        <v>4.8999999999999995</v>
      </c>
      <c r="F734" s="5">
        <f>AVERAGE((Table1[[#This Row],[thermo]]*$K$6),(Table1[[#This Row],[1022]]*$L$6),( Table1[[#This Row],[1020]]*$M$6))</f>
        <v>2.8134367755483987</v>
      </c>
      <c r="G734" s="5">
        <v>4.7</v>
      </c>
      <c r="H734" s="7">
        <v>4.4837068999999996</v>
      </c>
    </row>
    <row r="735" spans="1:8" x14ac:dyDescent="0.3">
      <c r="A735" s="2">
        <v>45534.041666666701</v>
      </c>
      <c r="B735" s="5">
        <v>0.5</v>
      </c>
      <c r="C735" s="5">
        <v>2.1</v>
      </c>
      <c r="D735" s="5">
        <v>3.2</v>
      </c>
      <c r="E735" s="5">
        <f t="shared" si="16"/>
        <v>1.9333333333333336</v>
      </c>
      <c r="F735" s="5">
        <f>AVERAGE((Table1[[#This Row],[thermo]]*$K$6),(Table1[[#This Row],[1022]]*$L$6),( Table1[[#This Row],[1020]]*$M$6))</f>
        <v>0.87936390898989547</v>
      </c>
      <c r="G735" s="5">
        <v>4.2</v>
      </c>
      <c r="H735" s="7">
        <v>4.2058257100000001</v>
      </c>
    </row>
    <row r="736" spans="1:8" x14ac:dyDescent="0.3">
      <c r="A736" s="2">
        <v>45534.083333333299</v>
      </c>
      <c r="B736" s="5">
        <v>4.4000000000000004</v>
      </c>
      <c r="C736" s="5">
        <v>1.6</v>
      </c>
      <c r="D736" s="5">
        <v>1.7</v>
      </c>
      <c r="E736" s="5">
        <f t="shared" si="16"/>
        <v>2.5666666666666669</v>
      </c>
      <c r="F736" s="5">
        <f>AVERAGE((Table1[[#This Row],[thermo]]*$K$6),(Table1[[#This Row],[1022]]*$L$6),( Table1[[#This Row],[1020]]*$M$6))</f>
        <v>1.5556157865077751</v>
      </c>
      <c r="G736" s="5">
        <v>4.3</v>
      </c>
      <c r="H736" s="7">
        <v>4.2538124000000002</v>
      </c>
    </row>
    <row r="737" spans="1:8" x14ac:dyDescent="0.3">
      <c r="A737" s="2">
        <v>45534.125</v>
      </c>
      <c r="B737" s="5">
        <v>4.4000000000000004</v>
      </c>
      <c r="C737" s="5">
        <v>1</v>
      </c>
      <c r="D737" s="5">
        <v>2.2000000000000002</v>
      </c>
      <c r="E737" s="5">
        <f t="shared" si="16"/>
        <v>2.5333333333333337</v>
      </c>
      <c r="F737" s="5">
        <f>AVERAGE((Table1[[#This Row],[thermo]]*$K$6),(Table1[[#This Row],[1022]]*$L$6),( Table1[[#This Row],[1020]]*$M$6))</f>
        <v>1.5787806169834673</v>
      </c>
      <c r="G737" s="5">
        <v>4.0999999999999996</v>
      </c>
      <c r="H737" s="7">
        <v>4.1862852999999998</v>
      </c>
    </row>
    <row r="738" spans="1:8" x14ac:dyDescent="0.3">
      <c r="A738" s="2">
        <v>45534.166666666701</v>
      </c>
      <c r="B738" s="5">
        <v>5.8</v>
      </c>
      <c r="C738" s="5">
        <v>2.7</v>
      </c>
      <c r="D738" s="5">
        <v>4.5</v>
      </c>
      <c r="E738" s="5">
        <f t="shared" si="16"/>
        <v>4.333333333333333</v>
      </c>
      <c r="F738" s="5">
        <f>AVERAGE((Table1[[#This Row],[thermo]]*$K$6),(Table1[[#This Row],[1022]]*$L$6),( Table1[[#This Row],[1020]]*$M$6))</f>
        <v>2.491791099163378</v>
      </c>
      <c r="G738" s="5">
        <v>4.0999999999999996</v>
      </c>
      <c r="H738" s="7">
        <v>4.1003056999999998</v>
      </c>
    </row>
    <row r="739" spans="1:8" x14ac:dyDescent="0.3">
      <c r="A739" s="2">
        <v>45534.208333333299</v>
      </c>
      <c r="B739" s="5">
        <v>7.6</v>
      </c>
      <c r="C739" s="5">
        <v>3.5</v>
      </c>
      <c r="D739" s="5">
        <v>3.2</v>
      </c>
      <c r="E739" s="5">
        <f t="shared" si="16"/>
        <v>4.7666666666666666</v>
      </c>
      <c r="F739" s="5">
        <f>AVERAGE((Table1[[#This Row],[thermo]]*$K$6),(Table1[[#This Row],[1022]]*$L$6),( Table1[[#This Row],[1020]]*$M$6))</f>
        <v>2.8064880200153439</v>
      </c>
      <c r="G739" s="5">
        <v>4.5</v>
      </c>
      <c r="H739" s="7">
        <v>4.1524951999999997</v>
      </c>
    </row>
    <row r="740" spans="1:8" x14ac:dyDescent="0.3">
      <c r="A740" s="2">
        <v>45534.25</v>
      </c>
      <c r="B740" s="5">
        <v>3.6</v>
      </c>
      <c r="C740" s="5">
        <v>2.2000000000000002</v>
      </c>
      <c r="D740" s="5">
        <v>3.7</v>
      </c>
      <c r="E740" s="5">
        <f t="shared" si="16"/>
        <v>3.1666666666666665</v>
      </c>
      <c r="F740" s="5">
        <f>AVERAGE((Table1[[#This Row],[thermo]]*$K$6),(Table1[[#This Row],[1022]]*$L$6),( Table1[[#This Row],[1020]]*$M$6))</f>
        <v>1.7529933343382631</v>
      </c>
      <c r="G740" s="5">
        <v>5.5</v>
      </c>
      <c r="H740" s="7">
        <v>5.3117330999999997</v>
      </c>
    </row>
    <row r="741" spans="1:8" x14ac:dyDescent="0.3">
      <c r="A741" s="2">
        <v>45534.291666666701</v>
      </c>
      <c r="B741" s="5">
        <v>-10.4</v>
      </c>
      <c r="C741" s="5">
        <v>10.3</v>
      </c>
      <c r="D741" s="5">
        <v>12.5</v>
      </c>
      <c r="E741" s="5">
        <f t="shared" si="16"/>
        <v>4.1333333333333337</v>
      </c>
      <c r="F741" s="5">
        <f>AVERAGE((Table1[[#This Row],[thermo]]*$K$6),(Table1[[#This Row],[1022]]*$L$6),( Table1[[#This Row],[1020]]*$M$6))</f>
        <v>0.54406063861241716</v>
      </c>
      <c r="G741" s="5">
        <v>7.3</v>
      </c>
      <c r="H741" s="7">
        <v>7.6637526999999999</v>
      </c>
    </row>
    <row r="742" spans="1:8" x14ac:dyDescent="0.3">
      <c r="A742" s="2">
        <v>45534.333333333299</v>
      </c>
      <c r="B742" s="5">
        <v>-5.2</v>
      </c>
      <c r="C742" s="5">
        <v>10</v>
      </c>
      <c r="D742" s="5">
        <v>7.7</v>
      </c>
      <c r="E742" s="5">
        <f t="shared" si="16"/>
        <v>4.166666666666667</v>
      </c>
      <c r="F742" s="5">
        <f>AVERAGE((Table1[[#This Row],[thermo]]*$K$6),(Table1[[#This Row],[1022]]*$L$6),( Table1[[#This Row],[1020]]*$M$6))</f>
        <v>1.0109058917471894</v>
      </c>
      <c r="G742" s="5">
        <v>8</v>
      </c>
      <c r="H742" s="7"/>
    </row>
    <row r="743" spans="1:8" x14ac:dyDescent="0.3">
      <c r="A743" s="2">
        <v>45534.375</v>
      </c>
      <c r="B743" s="5">
        <v>-0.4</v>
      </c>
      <c r="C743" s="5">
        <v>7.4</v>
      </c>
      <c r="D743" s="5">
        <v>7.2</v>
      </c>
      <c r="E743" s="5">
        <f t="shared" si="16"/>
        <v>4.7333333333333334</v>
      </c>
      <c r="F743" s="5">
        <f>AVERAGE((Table1[[#This Row],[thermo]]*$K$6),(Table1[[#This Row],[1022]]*$L$6),( Table1[[#This Row],[1020]]*$M$6))</f>
        <v>1.8679482380435422</v>
      </c>
      <c r="G743" s="5">
        <v>7.9</v>
      </c>
      <c r="H743" s="7"/>
    </row>
    <row r="744" spans="1:8" x14ac:dyDescent="0.3">
      <c r="A744" s="2">
        <v>45534.416666666701</v>
      </c>
      <c r="B744" s="5">
        <v>6.5</v>
      </c>
      <c r="C744" s="5">
        <v>5.7</v>
      </c>
      <c r="D744" s="5">
        <v>14.2</v>
      </c>
      <c r="E744" s="5">
        <f t="shared" si="16"/>
        <v>8.7999999999999989</v>
      </c>
      <c r="F744" s="5">
        <f>AVERAGE((Table1[[#This Row],[thermo]]*$K$6),(Table1[[#This Row],[1022]]*$L$6),( Table1[[#This Row],[1020]]*$M$6))</f>
        <v>4.6093264391119302</v>
      </c>
      <c r="G744" s="5">
        <v>7.8</v>
      </c>
      <c r="H744" s="7"/>
    </row>
    <row r="745" spans="1:8" x14ac:dyDescent="0.3">
      <c r="A745" s="2">
        <v>45534.458333333299</v>
      </c>
      <c r="B745" s="5">
        <v>2.2000000000000002</v>
      </c>
      <c r="C745" s="5">
        <v>7.8</v>
      </c>
      <c r="D745" s="5">
        <v>10.3</v>
      </c>
      <c r="E745" s="5">
        <f t="shared" si="16"/>
        <v>6.7666666666666666</v>
      </c>
      <c r="F745" s="5">
        <f>AVERAGE((Table1[[#This Row],[thermo]]*$K$6),(Table1[[#This Row],[1022]]*$L$6),( Table1[[#This Row],[1020]]*$M$6))</f>
        <v>3.084960567831331</v>
      </c>
      <c r="G745" s="5">
        <v>10.4</v>
      </c>
      <c r="H745" s="7"/>
    </row>
    <row r="746" spans="1:8" x14ac:dyDescent="0.3">
      <c r="A746" s="2">
        <v>45534.5</v>
      </c>
      <c r="B746" s="5">
        <v>8.3000000000000007</v>
      </c>
      <c r="C746" s="5">
        <v>8.5</v>
      </c>
      <c r="D746" s="5">
        <v>14</v>
      </c>
      <c r="E746" s="5">
        <f t="shared" si="16"/>
        <v>10.266666666666667</v>
      </c>
      <c r="F746" s="5">
        <f>AVERAGE((Table1[[#This Row],[thermo]]*$K$6),(Table1[[#This Row],[1022]]*$L$6),( Table1[[#This Row],[1020]]*$M$6))</f>
        <v>5.313382938859295</v>
      </c>
      <c r="G746" s="5">
        <v>13</v>
      </c>
      <c r="H746" s="7"/>
    </row>
    <row r="747" spans="1:8" x14ac:dyDescent="0.3">
      <c r="A747" s="2">
        <v>45534.541666666701</v>
      </c>
      <c r="B747" s="5">
        <v>10.5</v>
      </c>
      <c r="C747" s="5">
        <v>9.5</v>
      </c>
      <c r="D747" s="5">
        <v>7.9</v>
      </c>
      <c r="E747" s="5">
        <f t="shared" si="16"/>
        <v>9.2999999999999989</v>
      </c>
      <c r="F747" s="5">
        <f>AVERAGE((Table1[[#This Row],[thermo]]*$K$6),(Table1[[#This Row],[1022]]*$L$6),( Table1[[#This Row],[1020]]*$M$6))</f>
        <v>4.9395155957149628</v>
      </c>
      <c r="G747" s="5">
        <v>12.4</v>
      </c>
      <c r="H747" s="7">
        <v>13.879473000000001</v>
      </c>
    </row>
    <row r="748" spans="1:8" x14ac:dyDescent="0.3">
      <c r="A748" s="2">
        <v>45534.583333333299</v>
      </c>
      <c r="B748" s="5">
        <v>7.4</v>
      </c>
      <c r="C748" s="5">
        <v>8.4</v>
      </c>
      <c r="D748" s="5">
        <v>7.9</v>
      </c>
      <c r="E748" s="5">
        <f t="shared" si="16"/>
        <v>7.9000000000000012</v>
      </c>
      <c r="F748" s="5">
        <f>AVERAGE((Table1[[#This Row],[thermo]]*$K$6),(Table1[[#This Row],[1022]]*$L$6),( Table1[[#This Row],[1020]]*$M$6))</f>
        <v>4.0482802837520611</v>
      </c>
      <c r="G748" s="5">
        <v>9.5</v>
      </c>
      <c r="H748" s="7">
        <v>12.314741</v>
      </c>
    </row>
    <row r="749" spans="1:8" x14ac:dyDescent="0.3">
      <c r="A749" s="2">
        <v>45534.625</v>
      </c>
      <c r="B749" s="5">
        <v>9.6</v>
      </c>
      <c r="C749" s="5">
        <v>10.8</v>
      </c>
      <c r="D749" s="5">
        <v>10.1</v>
      </c>
      <c r="E749" s="5">
        <f t="shared" si="16"/>
        <v>10.166666666666666</v>
      </c>
      <c r="F749" s="5">
        <f>AVERAGE((Table1[[#This Row],[thermo]]*$K$6),(Table1[[#This Row],[1022]]*$L$6),( Table1[[#This Row],[1020]]*$M$6))</f>
        <v>5.2168374918666371</v>
      </c>
      <c r="G749" s="5">
        <v>8.8000000000000007</v>
      </c>
      <c r="H749" s="7">
        <v>10.344919000000001</v>
      </c>
    </row>
    <row r="750" spans="1:8" x14ac:dyDescent="0.3">
      <c r="A750" s="2">
        <v>45534.666666666701</v>
      </c>
      <c r="B750" s="5">
        <v>5.0999999999999996</v>
      </c>
      <c r="C750" s="5">
        <v>7.4</v>
      </c>
      <c r="D750" s="5">
        <v>9.4</v>
      </c>
      <c r="E750" s="5">
        <f t="shared" si="16"/>
        <v>7.3</v>
      </c>
      <c r="F750" s="5">
        <f>AVERAGE((Table1[[#This Row],[thermo]]*$K$6),(Table1[[#This Row],[1022]]*$L$6),( Table1[[#This Row],[1020]]*$M$6))</f>
        <v>3.6212625216437857</v>
      </c>
      <c r="G750" s="5">
        <v>6.6</v>
      </c>
      <c r="H750" s="7">
        <v>8.2340540000000004</v>
      </c>
    </row>
    <row r="751" spans="1:8" x14ac:dyDescent="0.3">
      <c r="A751" s="2">
        <v>45534.708333333299</v>
      </c>
      <c r="B751" s="5">
        <v>11.5</v>
      </c>
      <c r="C751" s="5">
        <v>-0.2</v>
      </c>
      <c r="D751" s="5">
        <v>5.5</v>
      </c>
      <c r="E751" s="5">
        <f t="shared" si="16"/>
        <v>5.6000000000000005</v>
      </c>
      <c r="F751" s="5">
        <f>AVERAGE((Table1[[#This Row],[thermo]]*$K$6),(Table1[[#This Row],[1022]]*$L$6),( Table1[[#This Row],[1020]]*$M$6))</f>
        <v>3.7974130472552514</v>
      </c>
      <c r="G751" s="5">
        <v>6.7</v>
      </c>
      <c r="H751" s="7">
        <v>8.3652350000000002</v>
      </c>
    </row>
    <row r="752" spans="1:8" x14ac:dyDescent="0.3">
      <c r="A752" s="2">
        <v>45534.75</v>
      </c>
      <c r="B752" s="5">
        <v>13.6</v>
      </c>
      <c r="C752" s="5">
        <v>0.8</v>
      </c>
      <c r="D752" s="5">
        <v>5.5</v>
      </c>
      <c r="E752" s="5">
        <f t="shared" si="16"/>
        <v>6.6333333333333329</v>
      </c>
      <c r="F752" s="5">
        <f>AVERAGE((Table1[[#This Row],[thermo]]*$K$6),(Table1[[#This Row],[1022]]*$L$6),( Table1[[#This Row],[1020]]*$M$6))</f>
        <v>4.4271279896343767</v>
      </c>
      <c r="G752" s="5">
        <v>5.5</v>
      </c>
      <c r="H752" s="7">
        <v>7.4728519999999996</v>
      </c>
    </row>
    <row r="753" spans="1:8" x14ac:dyDescent="0.3">
      <c r="A753" s="2">
        <v>45534.791666666701</v>
      </c>
      <c r="B753" s="5">
        <v>24.2</v>
      </c>
      <c r="C753" s="5">
        <v>1.7</v>
      </c>
      <c r="D753" s="5">
        <v>9.3000000000000007</v>
      </c>
      <c r="E753" s="5">
        <f t="shared" si="16"/>
        <v>11.733333333333334</v>
      </c>
      <c r="F753" s="5">
        <f>AVERAGE((Table1[[#This Row],[thermo]]*$K$6),(Table1[[#This Row],[1022]]*$L$6),( Table1[[#This Row],[1020]]*$M$6))</f>
        <v>7.8237745068301479</v>
      </c>
      <c r="G753" s="5">
        <v>7.1</v>
      </c>
      <c r="H753" s="7">
        <v>8.2852060000000005</v>
      </c>
    </row>
    <row r="754" spans="1:8" x14ac:dyDescent="0.3">
      <c r="A754" s="2">
        <v>45534.833333333299</v>
      </c>
      <c r="B754" s="5">
        <v>26.7</v>
      </c>
      <c r="C754" s="5">
        <v>1.5</v>
      </c>
      <c r="D754" s="5">
        <v>14</v>
      </c>
      <c r="E754" s="5">
        <f t="shared" si="16"/>
        <v>14.066666666666668</v>
      </c>
      <c r="F754" s="5">
        <f>AVERAGE((Table1[[#This Row],[thermo]]*$K$6),(Table1[[#This Row],[1022]]*$L$6),( Table1[[#This Row],[1020]]*$M$6))</f>
        <v>9.2243248915067735</v>
      </c>
      <c r="G754" s="5">
        <v>13.7</v>
      </c>
      <c r="H754" s="7">
        <v>12.038675</v>
      </c>
    </row>
    <row r="755" spans="1:8" x14ac:dyDescent="0.3">
      <c r="A755" s="2">
        <v>45534.875</v>
      </c>
      <c r="B755" s="5">
        <v>21.8</v>
      </c>
      <c r="C755" s="5">
        <v>2.9</v>
      </c>
      <c r="D755" s="5">
        <v>10.8</v>
      </c>
      <c r="E755" s="5">
        <f t="shared" si="16"/>
        <v>11.833333333333334</v>
      </c>
      <c r="F755" s="5">
        <f>AVERAGE((Table1[[#This Row],[thermo]]*$K$6),(Table1[[#This Row],[1022]]*$L$6),( Table1[[#This Row],[1020]]*$M$6))</f>
        <v>7.5958629196869936</v>
      </c>
      <c r="G755" s="5">
        <v>14.9</v>
      </c>
      <c r="H755" s="7">
        <v>14.356873</v>
      </c>
    </row>
    <row r="756" spans="1:8" x14ac:dyDescent="0.3">
      <c r="A756" s="2">
        <v>45534.916666666701</v>
      </c>
      <c r="B756" s="5">
        <v>11.5</v>
      </c>
      <c r="C756" s="5">
        <v>1.1000000000000001</v>
      </c>
      <c r="D756" s="5">
        <v>9.3000000000000007</v>
      </c>
      <c r="E756" s="5">
        <f t="shared" si="16"/>
        <v>7.3</v>
      </c>
      <c r="F756" s="5">
        <f>AVERAGE((Table1[[#This Row],[thermo]]*$K$6),(Table1[[#This Row],[1022]]*$L$6),( Table1[[#This Row],[1020]]*$M$6))</f>
        <v>4.570756764242323</v>
      </c>
      <c r="G756" s="5">
        <v>10.4</v>
      </c>
      <c r="H756" s="7">
        <v>10.410914</v>
      </c>
    </row>
    <row r="757" spans="1:8" x14ac:dyDescent="0.3">
      <c r="A757" s="2">
        <v>45534.958333333299</v>
      </c>
      <c r="B757" s="5">
        <v>12.4</v>
      </c>
      <c r="C757" s="5">
        <v>4.3</v>
      </c>
      <c r="D757" s="5">
        <v>11.5</v>
      </c>
      <c r="E757" s="5">
        <f t="shared" si="16"/>
        <v>9.4</v>
      </c>
      <c r="F757" s="5">
        <f>AVERAGE((Table1[[#This Row],[thermo]]*$K$6),(Table1[[#This Row],[1022]]*$L$6),( Table1[[#This Row],[1020]]*$M$6))</f>
        <v>5.494129409132765</v>
      </c>
      <c r="G757" s="5">
        <v>10.8</v>
      </c>
      <c r="H757" s="7">
        <v>10.210369</v>
      </c>
    </row>
    <row r="758" spans="1:8" x14ac:dyDescent="0.3">
      <c r="A758" s="2">
        <v>45535</v>
      </c>
      <c r="B758" s="5">
        <v>-1.2</v>
      </c>
      <c r="C758" s="5">
        <v>3.3</v>
      </c>
      <c r="D758" s="5">
        <v>11</v>
      </c>
      <c r="E758" s="5">
        <f t="shared" si="16"/>
        <v>4.3666666666666663</v>
      </c>
      <c r="F758" s="5">
        <f>AVERAGE((Table1[[#This Row],[thermo]]*$K$6),(Table1[[#This Row],[1022]]*$L$6),( Table1[[#This Row],[1020]]*$M$6))</f>
        <v>1.889825122063586</v>
      </c>
      <c r="G758" s="5">
        <v>10.5</v>
      </c>
      <c r="H758" s="7">
        <v>9.9804370000000002</v>
      </c>
    </row>
    <row r="759" spans="1:8" x14ac:dyDescent="0.3">
      <c r="A759" s="2">
        <v>45535.041666666701</v>
      </c>
      <c r="B759" s="5">
        <v>5</v>
      </c>
      <c r="C759" s="5">
        <v>3.9</v>
      </c>
      <c r="D759" s="5">
        <v>14.9</v>
      </c>
      <c r="E759" s="5">
        <f t="shared" si="16"/>
        <v>7.9333333333333336</v>
      </c>
      <c r="F759" s="5">
        <f>AVERAGE((Table1[[#This Row],[thermo]]*$K$6),(Table1[[#This Row],[1022]]*$L$6),( Table1[[#This Row],[1020]]*$M$6))</f>
        <v>4.1669159452945275</v>
      </c>
      <c r="G759" s="5">
        <v>9.9</v>
      </c>
      <c r="H759" s="7">
        <v>9.5924910000000008</v>
      </c>
    </row>
    <row r="760" spans="1:8" x14ac:dyDescent="0.3">
      <c r="A760" s="2">
        <v>45535.083333333299</v>
      </c>
      <c r="B760" s="5">
        <v>9.3000000000000007</v>
      </c>
      <c r="C760" s="5">
        <v>3.8</v>
      </c>
      <c r="D760" s="5">
        <v>11.3</v>
      </c>
      <c r="E760" s="5">
        <f t="shared" si="16"/>
        <v>8.1333333333333346</v>
      </c>
      <c r="F760" s="5">
        <f>AVERAGE((Table1[[#This Row],[thermo]]*$K$6),(Table1[[#This Row],[1022]]*$L$6),( Table1[[#This Row],[1020]]*$M$6))</f>
        <v>4.6303218103607904</v>
      </c>
      <c r="G760" s="5">
        <v>9.6</v>
      </c>
      <c r="H760" s="7">
        <v>9.4916260000000001</v>
      </c>
    </row>
    <row r="761" spans="1:8" x14ac:dyDescent="0.3">
      <c r="A761" s="2">
        <v>45535.125</v>
      </c>
      <c r="B761" s="5">
        <v>7.3</v>
      </c>
      <c r="C761" s="5">
        <v>6.4</v>
      </c>
      <c r="D761" s="5">
        <v>11.3</v>
      </c>
      <c r="E761" s="5">
        <f t="shared" si="16"/>
        <v>8.3333333333333339</v>
      </c>
      <c r="F761" s="5">
        <f>AVERAGE((Table1[[#This Row],[thermo]]*$K$6),(Table1[[#This Row],[1022]]*$L$6),( Table1[[#This Row],[1020]]*$M$6))</f>
        <v>4.3926760908248212</v>
      </c>
      <c r="G761" s="5">
        <v>9.1999999999999993</v>
      </c>
      <c r="H761" s="7">
        <v>9.1809379999999994</v>
      </c>
    </row>
    <row r="762" spans="1:8" x14ac:dyDescent="0.3">
      <c r="A762" s="2">
        <v>45535.166666666701</v>
      </c>
      <c r="B762" s="5">
        <v>11.4</v>
      </c>
      <c r="C762" s="5">
        <v>0.9</v>
      </c>
      <c r="D762" s="5">
        <v>9.1</v>
      </c>
      <c r="E762" s="5">
        <f t="shared" si="16"/>
        <v>7.1333333333333329</v>
      </c>
      <c r="F762" s="5">
        <f>AVERAGE((Table1[[#This Row],[thermo]]*$K$6),(Table1[[#This Row],[1022]]*$L$6),( Table1[[#This Row],[1020]]*$M$6))</f>
        <v>4.4915102742216755</v>
      </c>
      <c r="G762" s="5">
        <v>8.6</v>
      </c>
      <c r="H762" s="7">
        <v>8.8023310000000006</v>
      </c>
    </row>
    <row r="763" spans="1:8" x14ac:dyDescent="0.3">
      <c r="A763" s="2">
        <v>45535.208333333299</v>
      </c>
      <c r="B763" s="5">
        <v>8.3000000000000007</v>
      </c>
      <c r="C763" s="5">
        <v>4.8</v>
      </c>
      <c r="D763" s="5">
        <v>9.6</v>
      </c>
      <c r="E763" s="5">
        <f t="shared" si="16"/>
        <v>7.5666666666666673</v>
      </c>
      <c r="F763" s="5">
        <f>AVERAGE((Table1[[#This Row],[thermo]]*$K$6),(Table1[[#This Row],[1022]]*$L$6),( Table1[[#This Row],[1020]]*$M$6))</f>
        <v>4.1942298319976308</v>
      </c>
      <c r="G763" s="5">
        <v>7.8</v>
      </c>
      <c r="H763" s="7">
        <v>8.1520600000000005</v>
      </c>
    </row>
    <row r="764" spans="1:8" x14ac:dyDescent="0.3">
      <c r="A764" s="2">
        <v>45535.25</v>
      </c>
      <c r="B764" s="5">
        <v>3.7</v>
      </c>
      <c r="C764" s="5">
        <v>3.7</v>
      </c>
      <c r="D764" s="5">
        <v>8.6999999999999993</v>
      </c>
      <c r="E764" s="5">
        <f t="shared" si="16"/>
        <v>5.3666666666666671</v>
      </c>
      <c r="F764" s="5">
        <f>AVERAGE((Table1[[#This Row],[thermo]]*$K$6),(Table1[[#This Row],[1022]]*$L$6),( Table1[[#This Row],[1020]]*$M$6))</f>
        <v>2.7742253535680437</v>
      </c>
      <c r="G764" s="5">
        <v>7.2</v>
      </c>
      <c r="H764" s="7">
        <v>8.1257859999999997</v>
      </c>
    </row>
    <row r="765" spans="1:8" x14ac:dyDescent="0.3">
      <c r="A765" s="2">
        <v>45535.291666666701</v>
      </c>
      <c r="B765" s="5">
        <v>-19.2</v>
      </c>
      <c r="C765" s="5">
        <v>8.4</v>
      </c>
      <c r="D765" s="5">
        <v>7.2</v>
      </c>
      <c r="E765" s="5">
        <f t="shared" si="16"/>
        <v>-1.1999999999999995</v>
      </c>
      <c r="F765" s="5">
        <f>AVERAGE((Table1[[#This Row],[thermo]]*$K$6),(Table1[[#This Row],[1022]]*$L$6),( Table1[[#This Row],[1020]]*$M$6))</f>
        <v>-2.7550855470818156</v>
      </c>
      <c r="G765" s="5">
        <v>6.5</v>
      </c>
      <c r="H765" s="7">
        <v>6.9436989999999996</v>
      </c>
    </row>
    <row r="766" spans="1:8" x14ac:dyDescent="0.3">
      <c r="A766" s="2">
        <v>45535.333333333299</v>
      </c>
      <c r="B766" s="5">
        <v>-18.100000000000001</v>
      </c>
      <c r="C766" s="5">
        <v>5.0999999999999996</v>
      </c>
      <c r="D766" s="5">
        <v>7.7</v>
      </c>
      <c r="E766" s="5">
        <f t="shared" si="16"/>
        <v>-1.7666666666666673</v>
      </c>
      <c r="F766" s="5">
        <f>AVERAGE((Table1[[#This Row],[thermo]]*$K$6),(Table1[[#This Row],[1022]]*$L$6),( Table1[[#This Row],[1020]]*$M$6))</f>
        <v>-2.7306625976228092</v>
      </c>
      <c r="G766" s="5">
        <v>8.9</v>
      </c>
      <c r="H766" s="7">
        <v>8.7667619999999999</v>
      </c>
    </row>
    <row r="767" spans="1:8" x14ac:dyDescent="0.3">
      <c r="A767" s="2">
        <v>45535.375</v>
      </c>
      <c r="B767" s="5">
        <v>-3.2</v>
      </c>
      <c r="C767" s="5">
        <v>6.1</v>
      </c>
      <c r="D767" s="5">
        <v>6.2</v>
      </c>
      <c r="E767" s="5">
        <f t="shared" si="16"/>
        <v>3.0333333333333332</v>
      </c>
      <c r="F767" s="5">
        <f>AVERAGE((Table1[[#This Row],[thermo]]*$K$6),(Table1[[#This Row],[1022]]*$L$6),( Table1[[#This Row],[1020]]*$M$6))</f>
        <v>0.86308406240683089</v>
      </c>
      <c r="G767" s="5">
        <v>8.9</v>
      </c>
      <c r="H767" s="7">
        <v>9.2306229999999996</v>
      </c>
    </row>
    <row r="768" spans="1:8" x14ac:dyDescent="0.3">
      <c r="A768" s="2">
        <v>45535.416666666701</v>
      </c>
      <c r="B768" s="5">
        <v>1.1000000000000001</v>
      </c>
      <c r="C768" s="5">
        <v>9.6999999999999993</v>
      </c>
      <c r="D768" s="5">
        <v>4.5</v>
      </c>
      <c r="E768" s="5">
        <f t="shared" si="16"/>
        <v>5.0999999999999996</v>
      </c>
      <c r="F768" s="5">
        <f>AVERAGE((Table1[[#This Row],[thermo]]*$K$6),(Table1[[#This Row],[1022]]*$L$6),( Table1[[#This Row],[1020]]*$M$6))</f>
        <v>2.0240385037796025</v>
      </c>
      <c r="G768" s="5">
        <v>8.5</v>
      </c>
      <c r="H768" s="7">
        <v>9.3000810000000005</v>
      </c>
    </row>
    <row r="769" spans="1:8" x14ac:dyDescent="0.3">
      <c r="A769" s="2">
        <v>45535.458333333299</v>
      </c>
      <c r="B769" s="5">
        <v>-0.5</v>
      </c>
      <c r="C769" s="5">
        <v>5.8</v>
      </c>
      <c r="D769" s="5">
        <v>4.2</v>
      </c>
      <c r="E769" s="5">
        <f t="shared" si="16"/>
        <v>3.1666666666666665</v>
      </c>
      <c r="F769" s="5">
        <f>AVERAGE((Table1[[#This Row],[thermo]]*$K$6),(Table1[[#This Row],[1022]]*$L$6),( Table1[[#This Row],[1020]]*$M$6))</f>
        <v>1.1738071639853294</v>
      </c>
      <c r="G769" s="5">
        <v>6.6</v>
      </c>
      <c r="H769" s="7">
        <v>8.5985029999999991</v>
      </c>
    </row>
    <row r="770" spans="1:8" x14ac:dyDescent="0.3">
      <c r="A770" s="2">
        <v>45535.5</v>
      </c>
      <c r="B770" s="5">
        <v>4.2</v>
      </c>
      <c r="C770" s="5">
        <v>2.8</v>
      </c>
      <c r="D770" s="5">
        <v>3.5</v>
      </c>
      <c r="E770" s="5">
        <f t="shared" si="16"/>
        <v>3.5</v>
      </c>
      <c r="F770" s="5">
        <f>AVERAGE((Table1[[#This Row],[thermo]]*$K$6),(Table1[[#This Row],[1022]]*$L$6),( Table1[[#This Row],[1020]]*$M$6))</f>
        <v>1.9312176617159214</v>
      </c>
      <c r="G770" s="5">
        <v>3</v>
      </c>
      <c r="H770" s="7">
        <v>6.5345110000000002</v>
      </c>
    </row>
    <row r="771" spans="1:8" x14ac:dyDescent="0.3">
      <c r="A771" s="2">
        <v>45535.541666666701</v>
      </c>
      <c r="B771" s="5">
        <v>4.8</v>
      </c>
      <c r="C771" s="5">
        <v>4.9000000000000004</v>
      </c>
      <c r="D771" s="5">
        <v>4.5</v>
      </c>
      <c r="E771" s="5">
        <f t="shared" ref="E771:E834" si="17">AVERAGE(B771:D771)</f>
        <v>4.7333333333333334</v>
      </c>
      <c r="F771" s="5">
        <f>AVERAGE((Table1[[#This Row],[thermo]]*$K$6),(Table1[[#This Row],[1022]]*$L$6),( Table1[[#This Row],[1020]]*$M$6))</f>
        <v>2.4647023528484016</v>
      </c>
      <c r="G771" s="5">
        <v>2.5</v>
      </c>
      <c r="H771" s="7">
        <v>5.9482809999999997</v>
      </c>
    </row>
    <row r="772" spans="1:8" x14ac:dyDescent="0.3">
      <c r="A772" s="2">
        <v>45535.583333333299</v>
      </c>
      <c r="B772" s="5">
        <v>-0.5</v>
      </c>
      <c r="C772" s="5">
        <v>5.5</v>
      </c>
      <c r="D772" s="5">
        <v>3.3</v>
      </c>
      <c r="E772" s="5">
        <f t="shared" si="17"/>
        <v>2.7666666666666671</v>
      </c>
      <c r="F772" s="5">
        <f>AVERAGE((Table1[[#This Row],[thermo]]*$K$6),(Table1[[#This Row],[1022]]*$L$6),( Table1[[#This Row],[1020]]*$M$6))</f>
        <v>0.99145149516780362</v>
      </c>
      <c r="G772" s="5">
        <v>2.1</v>
      </c>
      <c r="H772" s="7">
        <v>5.9051330000000002</v>
      </c>
    </row>
    <row r="773" spans="1:8" x14ac:dyDescent="0.3">
      <c r="A773" s="2">
        <v>45535.625</v>
      </c>
      <c r="B773" s="5">
        <v>6.4</v>
      </c>
      <c r="C773" s="5">
        <v>0.9</v>
      </c>
      <c r="D773" s="5">
        <v>2.6</v>
      </c>
      <c r="E773" s="5">
        <f t="shared" si="17"/>
        <v>3.3000000000000003</v>
      </c>
      <c r="F773" s="5">
        <f>AVERAGE((Table1[[#This Row],[thermo]]*$K$6),(Table1[[#This Row],[1022]]*$L$6),( Table1[[#This Row],[1020]]*$M$6))</f>
        <v>2.1387000432221743</v>
      </c>
      <c r="G773" s="5">
        <v>3</v>
      </c>
      <c r="H773" s="7">
        <v>6.3385930000000004</v>
      </c>
    </row>
    <row r="774" spans="1:8" x14ac:dyDescent="0.3">
      <c r="A774" s="2">
        <v>45535.666666666701</v>
      </c>
      <c r="B774" s="5">
        <v>9.6999999999999993</v>
      </c>
      <c r="C774" s="5">
        <v>4.4000000000000004</v>
      </c>
      <c r="D774" s="5">
        <v>3.1</v>
      </c>
      <c r="E774" s="5">
        <f t="shared" si="17"/>
        <v>5.7333333333333334</v>
      </c>
      <c r="F774" s="5">
        <f>AVERAGE((Table1[[#This Row],[thermo]]*$K$6),(Table1[[#This Row],[1022]]*$L$6),( Table1[[#This Row],[1020]]*$M$6))</f>
        <v>3.4091461018997067</v>
      </c>
      <c r="G774" s="5">
        <v>3.2</v>
      </c>
      <c r="H774" s="7">
        <v>6.3665310000000002</v>
      </c>
    </row>
    <row r="775" spans="1:8" x14ac:dyDescent="0.3">
      <c r="A775" s="2">
        <v>45535.708333333299</v>
      </c>
      <c r="B775" s="5">
        <v>12.3</v>
      </c>
      <c r="C775" s="5">
        <v>2.7</v>
      </c>
      <c r="D775" s="5">
        <v>4</v>
      </c>
      <c r="E775" s="5">
        <f t="shared" si="17"/>
        <v>6.333333333333333</v>
      </c>
      <c r="F775" s="5">
        <f>AVERAGE((Table1[[#This Row],[thermo]]*$K$6),(Table1[[#This Row],[1022]]*$L$6),( Table1[[#This Row],[1020]]*$M$6))</f>
        <v>4.0411001800752731</v>
      </c>
      <c r="G775" s="5">
        <v>3.1</v>
      </c>
      <c r="H775" s="7">
        <v>6.2021160000000002</v>
      </c>
    </row>
    <row r="776" spans="1:8" x14ac:dyDescent="0.3">
      <c r="A776" s="2">
        <v>45535.75</v>
      </c>
      <c r="B776" s="5">
        <v>16.5</v>
      </c>
      <c r="C776" s="5">
        <v>-15</v>
      </c>
      <c r="D776" s="5">
        <v>11.3</v>
      </c>
      <c r="E776" s="5">
        <f t="shared" si="17"/>
        <v>4.2666666666666666</v>
      </c>
      <c r="F776" s="5">
        <f>AVERAGE((Table1[[#This Row],[thermo]]*$K$6),(Table1[[#This Row],[1022]]*$L$6),( Table1[[#This Row],[1020]]*$M$6))</f>
        <v>4.5236574773609464</v>
      </c>
      <c r="G776" s="5">
        <v>3.4</v>
      </c>
      <c r="H776" s="7">
        <v>5.6732570000000004</v>
      </c>
    </row>
    <row r="777" spans="1:8" x14ac:dyDescent="0.3">
      <c r="A777" s="2">
        <v>45535.791666666701</v>
      </c>
      <c r="B777" s="5">
        <v>20.7</v>
      </c>
      <c r="C777" s="5">
        <v>-7.4</v>
      </c>
      <c r="D777" s="5">
        <v>11.5</v>
      </c>
      <c r="E777" s="5">
        <f t="shared" si="17"/>
        <v>8.2666666666666657</v>
      </c>
      <c r="F777" s="5">
        <f>AVERAGE((Table1[[#This Row],[thermo]]*$K$6),(Table1[[#This Row],[1022]]*$L$6),( Table1[[#This Row],[1020]]*$M$6))</f>
        <v>6.387605763826774</v>
      </c>
      <c r="G777" s="5">
        <v>3.5</v>
      </c>
      <c r="H777" s="7">
        <v>5.1733929999999999</v>
      </c>
    </row>
    <row r="778" spans="1:8" x14ac:dyDescent="0.3">
      <c r="A778" s="2">
        <v>45535.833333333299</v>
      </c>
      <c r="B778" s="5">
        <v>20.100000000000001</v>
      </c>
      <c r="C778" s="5">
        <v>5.3</v>
      </c>
      <c r="D778" s="5">
        <v>7.4</v>
      </c>
      <c r="E778" s="5">
        <f t="shared" si="17"/>
        <v>10.933333333333335</v>
      </c>
      <c r="F778" s="5">
        <f>AVERAGE((Table1[[#This Row],[thermo]]*$K$6),(Table1[[#This Row],[1022]]*$L$6),( Table1[[#This Row],[1020]]*$M$6))</f>
        <v>6.8398479871442648</v>
      </c>
      <c r="G778" s="5">
        <v>4.7</v>
      </c>
      <c r="H778" s="7">
        <v>5.5544010000000004</v>
      </c>
    </row>
    <row r="779" spans="1:8" x14ac:dyDescent="0.3">
      <c r="A779" s="2">
        <v>45535.875</v>
      </c>
      <c r="B779" s="5">
        <v>19.7</v>
      </c>
      <c r="C779" s="5">
        <v>5.9</v>
      </c>
      <c r="D779" s="5">
        <v>10.6</v>
      </c>
      <c r="E779" s="5">
        <f t="shared" si="17"/>
        <v>12.066666666666668</v>
      </c>
      <c r="F779" s="5">
        <f>AVERAGE((Table1[[#This Row],[thermo]]*$K$6),(Table1[[#This Row],[1022]]*$L$6),( Table1[[#This Row],[1020]]*$M$6))</f>
        <v>7.3401267857657153</v>
      </c>
      <c r="G779" s="5">
        <v>6.4</v>
      </c>
      <c r="H779" s="7">
        <v>5.4796079999999998</v>
      </c>
    </row>
    <row r="780" spans="1:8" x14ac:dyDescent="0.3">
      <c r="A780" s="2">
        <v>45535.916666666701</v>
      </c>
      <c r="B780" s="5">
        <v>13.9</v>
      </c>
      <c r="C780" s="5">
        <v>4.5999999999999996</v>
      </c>
      <c r="D780" s="5">
        <v>8.4</v>
      </c>
      <c r="E780" s="5">
        <f t="shared" si="17"/>
        <v>8.9666666666666668</v>
      </c>
      <c r="F780" s="5">
        <f>AVERAGE((Table1[[#This Row],[thermo]]*$K$6),(Table1[[#This Row],[1022]]*$L$6),( Table1[[#This Row],[1020]]*$M$6))</f>
        <v>5.3789093645288704</v>
      </c>
      <c r="G780" s="5">
        <v>4.4000000000000004</v>
      </c>
      <c r="H780" s="7">
        <v>4.9564139999999997</v>
      </c>
    </row>
    <row r="781" spans="1:8" x14ac:dyDescent="0.3">
      <c r="A781" s="2">
        <v>45535.958333333299</v>
      </c>
      <c r="B781" s="5">
        <v>2.2999999999999998</v>
      </c>
      <c r="C781" s="5">
        <v>2.5</v>
      </c>
      <c r="D781" s="5">
        <v>6.5</v>
      </c>
      <c r="E781" s="5">
        <f t="shared" si="17"/>
        <v>3.7666666666666671</v>
      </c>
      <c r="F781" s="5">
        <f>AVERAGE((Table1[[#This Row],[thermo]]*$K$6),(Table1[[#This Row],[1022]]*$L$6),( Table1[[#This Row],[1020]]*$M$6))</f>
        <v>1.9290424489731217</v>
      </c>
      <c r="G781" s="5">
        <v>4.7</v>
      </c>
      <c r="H781" s="7">
        <v>4.8883200000000002</v>
      </c>
    </row>
    <row r="782" spans="1:8" x14ac:dyDescent="0.3">
      <c r="A782" s="2">
        <v>45536</v>
      </c>
      <c r="B782" s="5">
        <v>12.4</v>
      </c>
      <c r="C782" s="5">
        <v>3</v>
      </c>
      <c r="D782" s="5">
        <v>8.4</v>
      </c>
      <c r="E782" s="5">
        <f t="shared" si="17"/>
        <v>7.9333333333333336</v>
      </c>
      <c r="F782" s="5">
        <f>AVERAGE((Table1[[#This Row],[thermo]]*$K$6),(Table1[[#This Row],[1022]]*$L$6),( Table1[[#This Row],[1020]]*$M$6))</f>
        <v>4.8388349607011376</v>
      </c>
      <c r="G782" s="5">
        <v>4.9000000000000004</v>
      </c>
      <c r="H782" s="7">
        <v>4.6604349999999997</v>
      </c>
    </row>
    <row r="783" spans="1:8" x14ac:dyDescent="0.3">
      <c r="A783" s="2">
        <v>45536.041666666701</v>
      </c>
      <c r="B783" s="5">
        <v>7.5</v>
      </c>
      <c r="C783" s="5">
        <v>1.3</v>
      </c>
      <c r="D783" s="5">
        <v>7.2</v>
      </c>
      <c r="E783" s="5">
        <f t="shared" si="17"/>
        <v>5.333333333333333</v>
      </c>
      <c r="F783" s="5">
        <f>AVERAGE((Table1[[#This Row],[thermo]]*$K$6),(Table1[[#This Row],[1022]]*$L$6),( Table1[[#This Row],[1020]]*$M$6))</f>
        <v>3.2316835558762276</v>
      </c>
      <c r="G783" s="5">
        <v>4.5</v>
      </c>
      <c r="H783" s="7">
        <v>4.4308649999999998</v>
      </c>
    </row>
    <row r="784" spans="1:8" x14ac:dyDescent="0.3">
      <c r="A784" s="2">
        <v>45536.083333333299</v>
      </c>
      <c r="B784" s="5">
        <v>3.8</v>
      </c>
      <c r="C784" s="5">
        <v>2.1</v>
      </c>
      <c r="D784" s="5">
        <v>5.7</v>
      </c>
      <c r="E784" s="5">
        <f t="shared" si="17"/>
        <v>3.8666666666666671</v>
      </c>
      <c r="F784" s="5">
        <f>AVERAGE((Table1[[#This Row],[thermo]]*$K$6),(Table1[[#This Row],[1022]]*$L$6),( Table1[[#This Row],[1020]]*$M$6))</f>
        <v>2.1303498175720748</v>
      </c>
      <c r="G784" s="5">
        <v>4.5</v>
      </c>
      <c r="H784" s="7">
        <v>4.3192700000000004</v>
      </c>
    </row>
    <row r="785" spans="1:8" x14ac:dyDescent="0.3">
      <c r="A785" s="2">
        <v>45536.125</v>
      </c>
      <c r="B785" s="5">
        <v>5.8</v>
      </c>
      <c r="C785" s="5">
        <v>3</v>
      </c>
      <c r="D785" s="5">
        <v>2.5</v>
      </c>
      <c r="E785" s="5">
        <f t="shared" si="17"/>
        <v>3.7666666666666671</v>
      </c>
      <c r="F785" s="5">
        <f>AVERAGE((Table1[[#This Row],[thermo]]*$K$6),(Table1[[#This Row],[1022]]*$L$6),( Table1[[#This Row],[1020]]*$M$6))</f>
        <v>2.1850855125369226</v>
      </c>
      <c r="G785" s="5">
        <v>4.5</v>
      </c>
      <c r="H785" s="7">
        <v>4.0884460000000002</v>
      </c>
    </row>
    <row r="786" spans="1:8" x14ac:dyDescent="0.3">
      <c r="A786" s="2">
        <v>45536.166666666701</v>
      </c>
      <c r="B786" s="5">
        <v>7.8</v>
      </c>
      <c r="C786" s="5">
        <v>2.1</v>
      </c>
      <c r="D786" s="5">
        <v>5.5</v>
      </c>
      <c r="E786" s="5">
        <f t="shared" si="17"/>
        <v>5.1333333333333337</v>
      </c>
      <c r="F786" s="5">
        <f>AVERAGE((Table1[[#This Row],[thermo]]*$K$6),(Table1[[#This Row],[1022]]*$L$6),( Table1[[#This Row],[1020]]*$M$6))</f>
        <v>3.1019322163725396</v>
      </c>
      <c r="G786" s="5">
        <v>4.0999999999999996</v>
      </c>
      <c r="H786" s="7">
        <v>3.9472627</v>
      </c>
    </row>
    <row r="787" spans="1:8" x14ac:dyDescent="0.3">
      <c r="A787" s="2">
        <v>45536.208333333299</v>
      </c>
      <c r="B787" s="5">
        <v>4.9000000000000004</v>
      </c>
      <c r="C787" s="5">
        <v>0.4</v>
      </c>
      <c r="D787" s="5">
        <v>3.7</v>
      </c>
      <c r="E787" s="5">
        <f t="shared" si="17"/>
        <v>3</v>
      </c>
      <c r="F787" s="5">
        <f>AVERAGE((Table1[[#This Row],[thermo]]*$K$6),(Table1[[#This Row],[1022]]*$L$6),( Table1[[#This Row],[1020]]*$M$6))</f>
        <v>1.8962511048368313</v>
      </c>
      <c r="G787" s="5">
        <v>4.5</v>
      </c>
      <c r="H787" s="7">
        <v>4.2240349999999998</v>
      </c>
    </row>
    <row r="788" spans="1:8" x14ac:dyDescent="0.3">
      <c r="A788" s="2">
        <v>45536.25</v>
      </c>
      <c r="B788" s="5">
        <v>3.2</v>
      </c>
      <c r="C788" s="5">
        <v>2.8</v>
      </c>
      <c r="D788" s="5">
        <v>0.5</v>
      </c>
      <c r="E788" s="5">
        <f t="shared" si="17"/>
        <v>2.1666666666666665</v>
      </c>
      <c r="F788" s="5">
        <f>AVERAGE((Table1[[#This Row],[thermo]]*$K$6),(Table1[[#This Row],[1022]]*$L$6),( Table1[[#This Row],[1020]]*$M$6))</f>
        <v>1.1739645347385155</v>
      </c>
      <c r="G788" s="5">
        <v>4.8</v>
      </c>
      <c r="H788" s="7">
        <v>4.121575</v>
      </c>
    </row>
    <row r="789" spans="1:8" x14ac:dyDescent="0.3">
      <c r="A789" s="2">
        <v>45536.291666666701</v>
      </c>
      <c r="B789" s="5">
        <v>-6.2</v>
      </c>
      <c r="C789" s="5">
        <v>6.5</v>
      </c>
      <c r="D789" s="5">
        <v>4.2</v>
      </c>
      <c r="E789" s="5">
        <f t="shared" si="17"/>
        <v>1.5</v>
      </c>
      <c r="F789" s="5">
        <f>AVERAGE((Table1[[#This Row],[thermo]]*$K$6),(Table1[[#This Row],[1022]]*$L$6),( Table1[[#This Row],[1020]]*$M$6))</f>
        <v>-0.18741191588072534</v>
      </c>
      <c r="G789" s="5">
        <v>5.0999999999999996</v>
      </c>
      <c r="H789" s="7">
        <v>4.6474270000000004</v>
      </c>
    </row>
    <row r="790" spans="1:8" x14ac:dyDescent="0.3">
      <c r="A790" s="2">
        <v>45536.333333333299</v>
      </c>
      <c r="B790" s="5">
        <v>-11</v>
      </c>
      <c r="C790" s="5">
        <v>4.3</v>
      </c>
      <c r="D790" s="5">
        <v>3.3</v>
      </c>
      <c r="E790" s="5">
        <f t="shared" si="17"/>
        <v>-1.1333333333333335</v>
      </c>
      <c r="F790" s="5">
        <f>AVERAGE((Table1[[#This Row],[thermo]]*$K$6),(Table1[[#This Row],[1022]]*$L$6),( Table1[[#This Row],[1020]]*$M$6))</f>
        <v>-1.7698014043706773</v>
      </c>
      <c r="G790" s="5">
        <v>6</v>
      </c>
      <c r="H790" s="7">
        <v>5.5272199999999998</v>
      </c>
    </row>
    <row r="791" spans="1:8" x14ac:dyDescent="0.3">
      <c r="A791" s="2">
        <v>45536.375</v>
      </c>
      <c r="B791" s="5">
        <v>-8.6</v>
      </c>
      <c r="C791" s="5">
        <v>5.0999999999999996</v>
      </c>
      <c r="D791" s="5">
        <v>6.5</v>
      </c>
      <c r="E791" s="5">
        <f t="shared" si="17"/>
        <v>1</v>
      </c>
      <c r="F791" s="5">
        <f>AVERAGE((Table1[[#This Row],[thermo]]*$K$6),(Table1[[#This Row],[1022]]*$L$6),( Table1[[#This Row],[1020]]*$M$6))</f>
        <v>-0.54541971433269953</v>
      </c>
      <c r="G791" s="5">
        <v>6.1</v>
      </c>
      <c r="H791" s="7">
        <v>6.5234160000000001</v>
      </c>
    </row>
    <row r="792" spans="1:8" x14ac:dyDescent="0.3">
      <c r="A792" s="2">
        <v>45536.416666666701</v>
      </c>
      <c r="B792" s="5">
        <v>-10.5</v>
      </c>
      <c r="C792" s="5">
        <v>9</v>
      </c>
      <c r="D792" s="5">
        <v>13</v>
      </c>
      <c r="E792" s="5">
        <f t="shared" si="17"/>
        <v>3.8333333333333335</v>
      </c>
      <c r="F792" s="5">
        <f>AVERAGE((Table1[[#This Row],[thermo]]*$K$6),(Table1[[#This Row],[1022]]*$L$6),( Table1[[#This Row],[1020]]*$M$6))</f>
        <v>0.47074394514909201</v>
      </c>
      <c r="G792" s="5">
        <v>5</v>
      </c>
      <c r="H792" s="7">
        <v>6.1984830000000004</v>
      </c>
    </row>
    <row r="793" spans="1:8" x14ac:dyDescent="0.3">
      <c r="A793" s="2">
        <v>45536.458333333299</v>
      </c>
      <c r="B793" s="5">
        <v>-7.3</v>
      </c>
      <c r="C793" s="5">
        <v>3.7</v>
      </c>
      <c r="D793" s="5">
        <v>10.6</v>
      </c>
      <c r="E793" s="5">
        <f t="shared" si="17"/>
        <v>2.3333333333333335</v>
      </c>
      <c r="F793" s="5">
        <f>AVERAGE((Table1[[#This Row],[thermo]]*$K$6),(Table1[[#This Row],[1022]]*$L$6),( Table1[[#This Row],[1020]]*$M$6))</f>
        <v>0.33004020336654943</v>
      </c>
      <c r="G793" s="5">
        <v>5</v>
      </c>
      <c r="H793" s="7">
        <v>6.4429290000000004</v>
      </c>
    </row>
    <row r="794" spans="1:8" x14ac:dyDescent="0.3">
      <c r="A794" s="2">
        <v>45536.5</v>
      </c>
      <c r="B794" s="5">
        <v>-0.1</v>
      </c>
      <c r="C794" s="5">
        <v>5.0999999999999996</v>
      </c>
      <c r="D794" s="5">
        <v>5.7</v>
      </c>
      <c r="E794" s="5">
        <f t="shared" si="17"/>
        <v>3.5666666666666664</v>
      </c>
      <c r="F794" s="5">
        <f>AVERAGE((Table1[[#This Row],[thermo]]*$K$6),(Table1[[#This Row],[1022]]*$L$6),( Table1[[#This Row],[1020]]*$M$6))</f>
        <v>1.4559522035350145</v>
      </c>
      <c r="G794" s="5">
        <v>5.0999999999999996</v>
      </c>
      <c r="H794" s="7">
        <v>6.8391409999999997</v>
      </c>
    </row>
    <row r="795" spans="1:8" x14ac:dyDescent="0.3">
      <c r="A795" s="2">
        <v>45536.541666666701</v>
      </c>
      <c r="B795" s="5">
        <v>4.3</v>
      </c>
      <c r="C795" s="5">
        <v>3.6</v>
      </c>
      <c r="D795" s="5">
        <v>1.3</v>
      </c>
      <c r="E795" s="5">
        <f t="shared" si="17"/>
        <v>3.0666666666666669</v>
      </c>
      <c r="F795" s="5">
        <f>AVERAGE((Table1[[#This Row],[thermo]]*$K$6),(Table1[[#This Row],[1022]]*$L$6),( Table1[[#This Row],[1020]]*$M$6))</f>
        <v>1.6668798780389584</v>
      </c>
      <c r="G795" s="5">
        <v>6.2</v>
      </c>
      <c r="H795" s="7">
        <v>7.9435729999999998</v>
      </c>
    </row>
    <row r="796" spans="1:8" x14ac:dyDescent="0.3">
      <c r="A796" s="2">
        <v>45536.583333333299</v>
      </c>
      <c r="B796" s="5">
        <v>4.4000000000000004</v>
      </c>
      <c r="C796" s="5">
        <v>9.8000000000000007</v>
      </c>
      <c r="D796" s="5">
        <v>0.5</v>
      </c>
      <c r="E796" s="5">
        <f t="shared" si="17"/>
        <v>4.9000000000000004</v>
      </c>
      <c r="F796" s="5">
        <f>AVERAGE((Table1[[#This Row],[thermo]]*$K$6),(Table1[[#This Row],[1022]]*$L$6),( Table1[[#This Row],[1020]]*$M$6))</f>
        <v>2.1890453121909341</v>
      </c>
      <c r="G796" s="5">
        <v>9.1</v>
      </c>
      <c r="H796" s="7">
        <v>10.357609</v>
      </c>
    </row>
    <row r="797" spans="1:8" x14ac:dyDescent="0.3">
      <c r="A797" s="2">
        <v>45536.625</v>
      </c>
      <c r="B797" s="5">
        <v>13.1</v>
      </c>
      <c r="C797" s="5">
        <v>7.4</v>
      </c>
      <c r="D797" s="5">
        <v>5.6</v>
      </c>
      <c r="E797" s="5">
        <f t="shared" si="17"/>
        <v>8.7000000000000011</v>
      </c>
      <c r="F797" s="5">
        <f>AVERAGE((Table1[[#This Row],[thermo]]*$K$6),(Table1[[#This Row],[1022]]*$L$6),( Table1[[#This Row],[1020]]*$M$6))</f>
        <v>4.9910451576897037</v>
      </c>
      <c r="G797" s="5">
        <v>12.4</v>
      </c>
      <c r="H797" s="7">
        <v>13.992939</v>
      </c>
    </row>
    <row r="798" spans="1:8" x14ac:dyDescent="0.3">
      <c r="A798" s="2">
        <v>45536.666666666701</v>
      </c>
      <c r="B798" s="5">
        <v>10.7</v>
      </c>
      <c r="C798" s="5">
        <v>10.3</v>
      </c>
      <c r="D798" s="5">
        <v>11.4</v>
      </c>
      <c r="E798" s="5">
        <f t="shared" si="17"/>
        <v>10.799999999999999</v>
      </c>
      <c r="F798" s="5">
        <f>AVERAGE((Table1[[#This Row],[thermo]]*$K$6),(Table1[[#This Row],[1022]]*$L$6),( Table1[[#This Row],[1020]]*$M$6))</f>
        <v>5.6615689107348759</v>
      </c>
      <c r="G798" s="5">
        <v>13.7</v>
      </c>
      <c r="H798" s="7">
        <v>15.070328999999999</v>
      </c>
    </row>
    <row r="799" spans="1:8" x14ac:dyDescent="0.3">
      <c r="A799" s="2">
        <v>45536.708333333299</v>
      </c>
      <c r="B799" s="5">
        <v>23.2</v>
      </c>
      <c r="C799" s="5">
        <v>7.8</v>
      </c>
      <c r="D799" s="5">
        <v>18.7</v>
      </c>
      <c r="E799" s="5">
        <f t="shared" si="17"/>
        <v>16.566666666666666</v>
      </c>
      <c r="F799" s="5">
        <f>AVERAGE((Table1[[#This Row],[thermo]]*$K$6),(Table1[[#This Row],[1022]]*$L$6),( Table1[[#This Row],[1020]]*$M$6))</f>
        <v>9.7794332870322602</v>
      </c>
      <c r="G799" s="5">
        <v>17.399999999999999</v>
      </c>
      <c r="H799" s="7">
        <v>15.64772</v>
      </c>
    </row>
    <row r="800" spans="1:8" x14ac:dyDescent="0.3">
      <c r="A800" s="2">
        <v>45536.75</v>
      </c>
      <c r="B800" s="5">
        <v>26.1</v>
      </c>
      <c r="C800" s="5">
        <v>4.8</v>
      </c>
      <c r="D800" s="5">
        <v>16.7</v>
      </c>
      <c r="E800" s="5">
        <f t="shared" si="17"/>
        <v>15.866666666666667</v>
      </c>
      <c r="F800" s="5">
        <f>AVERAGE((Table1[[#This Row],[thermo]]*$K$6),(Table1[[#This Row],[1022]]*$L$6),( Table1[[#This Row],[1020]]*$M$6))</f>
        <v>9.8652195863139767</v>
      </c>
      <c r="G800" s="5">
        <v>20.399999999999999</v>
      </c>
      <c r="H800" s="7">
        <v>16.582293</v>
      </c>
    </row>
    <row r="801" spans="1:8" x14ac:dyDescent="0.3">
      <c r="A801" s="2">
        <v>45536.791666666701</v>
      </c>
      <c r="B801" s="5">
        <v>33.5</v>
      </c>
      <c r="C801" s="5">
        <v>7.8</v>
      </c>
      <c r="D801" s="5">
        <v>14.2</v>
      </c>
      <c r="E801" s="5">
        <f t="shared" si="17"/>
        <v>18.5</v>
      </c>
      <c r="F801" s="5">
        <f>AVERAGE((Table1[[#This Row],[thermo]]*$K$6),(Table1[[#This Row],[1022]]*$L$6),( Table1[[#This Row],[1020]]*$M$6))</f>
        <v>11.609220342238538</v>
      </c>
      <c r="G801" s="5">
        <v>23.9</v>
      </c>
      <c r="H801" s="7">
        <v>19.356998999999998</v>
      </c>
    </row>
    <row r="802" spans="1:8" x14ac:dyDescent="0.3">
      <c r="A802" s="2">
        <v>45536.833333333299</v>
      </c>
      <c r="B802" s="5">
        <v>32.9</v>
      </c>
      <c r="C802" s="5">
        <v>16.3</v>
      </c>
      <c r="D802" s="5">
        <v>18.899999999999999</v>
      </c>
      <c r="E802" s="5">
        <f t="shared" si="17"/>
        <v>22.7</v>
      </c>
      <c r="F802" s="5">
        <f>AVERAGE((Table1[[#This Row],[thermo]]*$K$6),(Table1[[#This Row],[1022]]*$L$6),( Table1[[#This Row],[1020]]*$M$6))</f>
        <v>13.117417983662802</v>
      </c>
      <c r="G802" s="5">
        <v>32.799999999999997</v>
      </c>
      <c r="H802" s="7">
        <v>26.887547999999999</v>
      </c>
    </row>
    <row r="803" spans="1:8" x14ac:dyDescent="0.3">
      <c r="A803" s="2">
        <v>45536.875</v>
      </c>
      <c r="B803" s="5">
        <v>24.3</v>
      </c>
      <c r="C803" s="5">
        <v>16.5</v>
      </c>
      <c r="D803" s="5">
        <v>20.9</v>
      </c>
      <c r="E803" s="5">
        <f t="shared" si="17"/>
        <v>20.566666666666666</v>
      </c>
      <c r="F803" s="5">
        <f>AVERAGE((Table1[[#This Row],[thermo]]*$K$6),(Table1[[#This Row],[1022]]*$L$6),( Table1[[#This Row],[1020]]*$M$6))</f>
        <v>11.313668829975555</v>
      </c>
      <c r="G803" s="5">
        <v>29.6</v>
      </c>
      <c r="H803" s="7">
        <v>25.598337000000001</v>
      </c>
    </row>
    <row r="804" spans="1:8" x14ac:dyDescent="0.3">
      <c r="A804" s="2">
        <v>45536.916666666701</v>
      </c>
      <c r="B804" s="5">
        <v>25.7</v>
      </c>
      <c r="C804" s="5">
        <v>21.8</v>
      </c>
      <c r="D804" s="5">
        <v>27.7</v>
      </c>
      <c r="E804" s="5">
        <f t="shared" si="17"/>
        <v>25.066666666666666</v>
      </c>
      <c r="F804" s="5">
        <f>AVERAGE((Table1[[#This Row],[thermo]]*$K$6),(Table1[[#This Row],[1022]]*$L$6),( Table1[[#This Row],[1020]]*$M$6))</f>
        <v>13.352503920966781</v>
      </c>
      <c r="G804" s="5">
        <v>36.299999999999997</v>
      </c>
      <c r="H804" s="7">
        <v>31.249790999999998</v>
      </c>
    </row>
    <row r="805" spans="1:8" x14ac:dyDescent="0.3">
      <c r="A805" s="2">
        <v>45536.958333333299</v>
      </c>
      <c r="B805" s="5">
        <v>36.5</v>
      </c>
      <c r="C805" s="5">
        <v>30.5</v>
      </c>
      <c r="D805" s="5">
        <v>33.1</v>
      </c>
      <c r="E805" s="5">
        <f t="shared" si="17"/>
        <v>33.366666666666667</v>
      </c>
      <c r="F805" s="5">
        <f>AVERAGE((Table1[[#This Row],[thermo]]*$K$6),(Table1[[#This Row],[1022]]*$L$6),( Table1[[#This Row],[1020]]*$M$6))</f>
        <v>17.864271859039501</v>
      </c>
      <c r="G805" s="5">
        <v>54</v>
      </c>
      <c r="H805" s="7">
        <v>44.034833999999996</v>
      </c>
    </row>
    <row r="806" spans="1:8" x14ac:dyDescent="0.3">
      <c r="A806" s="2">
        <v>45537</v>
      </c>
      <c r="B806" s="5">
        <v>47.5</v>
      </c>
      <c r="C806" s="5">
        <v>24.6</v>
      </c>
      <c r="D806" s="5">
        <v>31.4</v>
      </c>
      <c r="E806" s="5">
        <f t="shared" si="17"/>
        <v>34.5</v>
      </c>
      <c r="F806" s="5">
        <f>AVERAGE((Table1[[#This Row],[thermo]]*$K$6),(Table1[[#This Row],[1022]]*$L$6),( Table1[[#This Row],[1020]]*$M$6))</f>
        <v>19.740817294604575</v>
      </c>
      <c r="G806" s="5">
        <v>42.8</v>
      </c>
      <c r="H806" s="7">
        <v>40.545701000000001</v>
      </c>
    </row>
    <row r="807" spans="1:8" x14ac:dyDescent="0.3">
      <c r="A807" s="2">
        <v>45537.041666666701</v>
      </c>
      <c r="B807" s="5">
        <v>34.200000000000003</v>
      </c>
      <c r="C807" s="5">
        <v>26.7</v>
      </c>
      <c r="D807" s="5">
        <v>35</v>
      </c>
      <c r="E807" s="5">
        <f t="shared" si="17"/>
        <v>31.966666666666669</v>
      </c>
      <c r="F807" s="5">
        <f>AVERAGE((Table1[[#This Row],[thermo]]*$K$6),(Table1[[#This Row],[1022]]*$L$6),( Table1[[#This Row],[1020]]*$M$6))</f>
        <v>17.219315802188468</v>
      </c>
      <c r="G807" s="5">
        <v>42.4</v>
      </c>
      <c r="H807" s="7">
        <v>38.867618999999998</v>
      </c>
    </row>
    <row r="808" spans="1:8" x14ac:dyDescent="0.3">
      <c r="A808" s="2">
        <v>45537.083333333299</v>
      </c>
      <c r="B808" s="5">
        <v>37.9</v>
      </c>
      <c r="C808" s="5">
        <v>28.5</v>
      </c>
      <c r="D808" s="5">
        <v>32.9</v>
      </c>
      <c r="E808" s="5">
        <f t="shared" si="17"/>
        <v>33.1</v>
      </c>
      <c r="F808" s="5">
        <f>AVERAGE((Table1[[#This Row],[thermo]]*$K$6),(Table1[[#This Row],[1022]]*$L$6),( Table1[[#This Row],[1020]]*$M$6))</f>
        <v>17.978548677579663</v>
      </c>
      <c r="G808" s="5">
        <v>46.5</v>
      </c>
      <c r="H808" s="7">
        <v>44.811238000000003</v>
      </c>
    </row>
    <row r="809" spans="1:8" x14ac:dyDescent="0.3">
      <c r="A809" s="2">
        <v>45537.125</v>
      </c>
      <c r="B809" s="5">
        <v>39.6</v>
      </c>
      <c r="C809" s="5">
        <v>31.2</v>
      </c>
      <c r="D809" s="5">
        <v>33.299999999999997</v>
      </c>
      <c r="E809" s="5">
        <f t="shared" si="17"/>
        <v>34.699999999999996</v>
      </c>
      <c r="F809" s="5">
        <f>AVERAGE((Table1[[#This Row],[thermo]]*$K$6),(Table1[[#This Row],[1022]]*$L$6),( Table1[[#This Row],[1020]]*$M$6))</f>
        <v>18.748464816356588</v>
      </c>
      <c r="G809" s="5">
        <v>44.5</v>
      </c>
      <c r="H809" s="7">
        <v>45.747577999999997</v>
      </c>
    </row>
    <row r="810" spans="1:8" x14ac:dyDescent="0.3">
      <c r="A810" s="2">
        <v>45537.166666666701</v>
      </c>
      <c r="B810" s="5">
        <v>41.7</v>
      </c>
      <c r="C810" s="5">
        <v>34.4</v>
      </c>
      <c r="D810" s="5">
        <v>38.700000000000003</v>
      </c>
      <c r="E810" s="5">
        <f t="shared" si="17"/>
        <v>38.266666666666666</v>
      </c>
      <c r="F810" s="5">
        <f>AVERAGE((Table1[[#This Row],[thermo]]*$K$6),(Table1[[#This Row],[1022]]*$L$6),( Table1[[#This Row],[1020]]*$M$6))</f>
        <v>20.513084488731096</v>
      </c>
      <c r="G810" s="5">
        <v>46.9</v>
      </c>
      <c r="H810" s="7">
        <v>50.045012</v>
      </c>
    </row>
    <row r="811" spans="1:8" x14ac:dyDescent="0.3">
      <c r="A811" s="2">
        <v>45537.208333333299</v>
      </c>
      <c r="B811" s="5">
        <v>38.799999999999997</v>
      </c>
      <c r="C811" s="5">
        <v>38.700000000000003</v>
      </c>
      <c r="D811" s="5">
        <v>38.9</v>
      </c>
      <c r="E811" s="5">
        <f t="shared" si="17"/>
        <v>38.800000000000004</v>
      </c>
      <c r="F811" s="5">
        <f>AVERAGE((Table1[[#This Row],[thermo]]*$K$6),(Table1[[#This Row],[1022]]*$L$6),( Table1[[#This Row],[1020]]*$M$6))</f>
        <v>20.256247757992899</v>
      </c>
      <c r="G811" s="5">
        <v>53.1</v>
      </c>
      <c r="H811" s="7">
        <v>56.389719999999997</v>
      </c>
    </row>
    <row r="812" spans="1:8" x14ac:dyDescent="0.3">
      <c r="A812" s="2">
        <v>45537.25</v>
      </c>
      <c r="B812" s="5">
        <v>46.5</v>
      </c>
      <c r="C812" s="5">
        <v>37.799999999999997</v>
      </c>
      <c r="D812" s="5">
        <v>42</v>
      </c>
      <c r="E812" s="5">
        <f t="shared" si="17"/>
        <v>42.1</v>
      </c>
      <c r="F812" s="5">
        <f>AVERAGE((Table1[[#This Row],[thermo]]*$K$6),(Table1[[#This Row],[1022]]*$L$6),( Table1[[#This Row],[1020]]*$M$6))</f>
        <v>22.622526477824675</v>
      </c>
      <c r="G812" s="5">
        <v>47.3</v>
      </c>
      <c r="H812" s="7">
        <v>53.241253</v>
      </c>
    </row>
    <row r="813" spans="1:8" x14ac:dyDescent="0.3">
      <c r="A813" s="2">
        <v>45537.291666666701</v>
      </c>
      <c r="B813" s="5">
        <v>32.1</v>
      </c>
      <c r="C813" s="5">
        <v>41</v>
      </c>
      <c r="D813" s="5">
        <v>45.3</v>
      </c>
      <c r="E813" s="5">
        <f t="shared" si="17"/>
        <v>39.466666666666661</v>
      </c>
      <c r="F813" s="5">
        <f>AVERAGE((Table1[[#This Row],[thermo]]*$K$6),(Table1[[#This Row],[1022]]*$L$6),( Table1[[#This Row],[1020]]*$M$6))</f>
        <v>19.886091454397725</v>
      </c>
      <c r="G813" s="5">
        <v>49.7</v>
      </c>
      <c r="H813" s="7">
        <v>52.189850999999997</v>
      </c>
    </row>
    <row r="814" spans="1:8" x14ac:dyDescent="0.3">
      <c r="A814" s="2">
        <v>45537.333333333299</v>
      </c>
      <c r="B814" s="5">
        <v>16.100000000000001</v>
      </c>
      <c r="C814" s="5">
        <v>36</v>
      </c>
      <c r="D814" s="5">
        <v>39.4</v>
      </c>
      <c r="E814" s="5">
        <f t="shared" si="17"/>
        <v>30.5</v>
      </c>
      <c r="F814" s="5">
        <f>AVERAGE((Table1[[#This Row],[thermo]]*$K$6),(Table1[[#This Row],[1022]]*$L$6),( Table1[[#This Row],[1020]]*$M$6))</f>
        <v>14.360227753680226</v>
      </c>
      <c r="G814" s="5">
        <v>44.5</v>
      </c>
      <c r="H814" s="7">
        <v>41.696078999999997</v>
      </c>
    </row>
    <row r="815" spans="1:8" x14ac:dyDescent="0.3">
      <c r="A815" s="2">
        <v>45537.375</v>
      </c>
      <c r="B815" s="5">
        <v>18.2</v>
      </c>
      <c r="C815" s="5">
        <v>30.3</v>
      </c>
      <c r="D815" s="5">
        <v>33.4</v>
      </c>
      <c r="E815" s="5">
        <f t="shared" si="17"/>
        <v>27.3</v>
      </c>
      <c r="F815" s="5">
        <f>AVERAGE((Table1[[#This Row],[thermo]]*$K$6),(Table1[[#This Row],[1022]]*$L$6),( Table1[[#This Row],[1020]]*$M$6))</f>
        <v>13.295182311465695</v>
      </c>
      <c r="G815" s="5">
        <v>44.1</v>
      </c>
      <c r="H815" s="7">
        <v>39.778078999999998</v>
      </c>
    </row>
    <row r="816" spans="1:8" x14ac:dyDescent="0.3">
      <c r="A816" s="2">
        <v>45537.416666666701</v>
      </c>
      <c r="B816" s="5">
        <v>22.4</v>
      </c>
      <c r="C816" s="5">
        <v>28.1</v>
      </c>
      <c r="D816" s="5">
        <v>30.9</v>
      </c>
      <c r="E816" s="5">
        <f t="shared" si="17"/>
        <v>27.133333333333336</v>
      </c>
      <c r="F816" s="5">
        <f>AVERAGE((Table1[[#This Row],[thermo]]*$K$6),(Table1[[#This Row],[1022]]*$L$6),( Table1[[#This Row],[1020]]*$M$6))</f>
        <v>13.704915136221414</v>
      </c>
      <c r="G816" s="5">
        <v>42.3</v>
      </c>
      <c r="H816" s="7">
        <v>36.698704999999997</v>
      </c>
    </row>
    <row r="817" spans="1:8" x14ac:dyDescent="0.3">
      <c r="A817" s="2">
        <v>45537.458333333299</v>
      </c>
      <c r="B817" s="5">
        <v>16.399999999999999</v>
      </c>
      <c r="C817" s="5">
        <v>24</v>
      </c>
      <c r="D817" s="5">
        <v>24.5</v>
      </c>
      <c r="E817" s="5">
        <f t="shared" si="17"/>
        <v>21.633333333333336</v>
      </c>
      <c r="F817" s="5">
        <f>AVERAGE((Table1[[#This Row],[thermo]]*$K$6),(Table1[[#This Row],[1022]]*$L$6),( Table1[[#This Row],[1020]]*$M$6))</f>
        <v>10.699741545958084</v>
      </c>
      <c r="G817" s="5">
        <v>36.1</v>
      </c>
      <c r="H817" s="7">
        <v>31.374200999999999</v>
      </c>
    </row>
    <row r="818" spans="1:8" x14ac:dyDescent="0.3">
      <c r="A818" s="2">
        <v>45537.5</v>
      </c>
      <c r="B818" s="5">
        <v>23.8</v>
      </c>
      <c r="C818" s="5">
        <v>22.2</v>
      </c>
      <c r="D818" s="5">
        <v>20.7</v>
      </c>
      <c r="E818" s="5">
        <f t="shared" si="17"/>
        <v>22.233333333333334</v>
      </c>
      <c r="F818" s="5">
        <f>AVERAGE((Table1[[#This Row],[thermo]]*$K$6),(Table1[[#This Row],[1022]]*$L$6),( Table1[[#This Row],[1020]]*$M$6))</f>
        <v>11.735259340911254</v>
      </c>
      <c r="G818" s="5">
        <v>32.799999999999997</v>
      </c>
      <c r="H818" s="7">
        <v>28.507061</v>
      </c>
    </row>
    <row r="819" spans="1:8" x14ac:dyDescent="0.3">
      <c r="A819" s="2">
        <v>45537.541666666701</v>
      </c>
      <c r="B819" s="5">
        <v>25.9</v>
      </c>
      <c r="C819" s="5">
        <v>16.100000000000001</v>
      </c>
      <c r="D819" s="5">
        <v>16.7</v>
      </c>
      <c r="E819" s="5">
        <f t="shared" si="17"/>
        <v>19.566666666666666</v>
      </c>
      <c r="F819" s="5">
        <f>AVERAGE((Table1[[#This Row],[thermo]]*$K$6),(Table1[[#This Row],[1022]]*$L$6),( Table1[[#This Row],[1020]]*$M$6))</f>
        <v>10.966726806050618</v>
      </c>
      <c r="G819" s="5">
        <v>26.9</v>
      </c>
      <c r="H819" s="7">
        <v>25.684799000000002</v>
      </c>
    </row>
    <row r="820" spans="1:8" x14ac:dyDescent="0.3">
      <c r="A820" s="2">
        <v>45537.583333333299</v>
      </c>
      <c r="B820" s="5">
        <v>23.3</v>
      </c>
      <c r="C820" s="5">
        <v>21.7</v>
      </c>
      <c r="D820" s="5">
        <v>20</v>
      </c>
      <c r="E820" s="5">
        <f t="shared" si="17"/>
        <v>21.666666666666668</v>
      </c>
      <c r="F820" s="5">
        <f>AVERAGE((Table1[[#This Row],[thermo]]*$K$6),(Table1[[#This Row],[1022]]*$L$6),( Table1[[#This Row],[1020]]*$M$6))</f>
        <v>11.440582830837419</v>
      </c>
      <c r="G820" s="5">
        <v>25.8</v>
      </c>
      <c r="H820" s="7">
        <v>29.471568000000001</v>
      </c>
    </row>
    <row r="821" spans="1:8" x14ac:dyDescent="0.3">
      <c r="A821" s="2">
        <v>45537.625</v>
      </c>
      <c r="B821" s="5">
        <v>32.4</v>
      </c>
      <c r="C821" s="5">
        <v>29.2</v>
      </c>
      <c r="D821" s="5">
        <v>35.1</v>
      </c>
      <c r="E821" s="5">
        <f t="shared" si="17"/>
        <v>32.233333333333327</v>
      </c>
      <c r="F821" s="5">
        <f>AVERAGE((Table1[[#This Row],[thermo]]*$K$6),(Table1[[#This Row],[1022]]*$L$6),( Table1[[#This Row],[1020]]*$M$6))</f>
        <v>17.038607122664391</v>
      </c>
      <c r="G821" s="5">
        <v>38.6</v>
      </c>
      <c r="H821" s="7">
        <v>38.664848999999997</v>
      </c>
    </row>
    <row r="822" spans="1:8" x14ac:dyDescent="0.3">
      <c r="A822" s="2">
        <v>45537.666666666701</v>
      </c>
      <c r="B822" s="5">
        <v>44.1</v>
      </c>
      <c r="C822" s="5">
        <v>32.200000000000003</v>
      </c>
      <c r="D822" s="5">
        <v>35.799999999999997</v>
      </c>
      <c r="E822" s="5">
        <f t="shared" si="17"/>
        <v>37.366666666666667</v>
      </c>
      <c r="F822" s="5">
        <f>AVERAGE((Table1[[#This Row],[thermo]]*$K$6),(Table1[[#This Row],[1022]]*$L$6),( Table1[[#This Row],[1020]]*$M$6))</f>
        <v>20.402970746037795</v>
      </c>
      <c r="G822" s="5">
        <v>48.2</v>
      </c>
      <c r="H822" s="7">
        <v>40.474559999999997</v>
      </c>
    </row>
    <row r="823" spans="1:8" x14ac:dyDescent="0.3">
      <c r="A823" s="2">
        <v>45537.708333333299</v>
      </c>
      <c r="B823" s="5">
        <v>50.5</v>
      </c>
      <c r="C823" s="5">
        <v>26.6</v>
      </c>
      <c r="D823" s="5">
        <v>30.7</v>
      </c>
      <c r="E823" s="5">
        <f t="shared" si="17"/>
        <v>35.93333333333333</v>
      </c>
      <c r="F823" s="5">
        <f>AVERAGE((Table1[[#This Row],[thermo]]*$K$6),(Table1[[#This Row],[1022]]*$L$6),( Table1[[#This Row],[1020]]*$M$6))</f>
        <v>20.580604682433918</v>
      </c>
      <c r="G823" s="5">
        <v>48.8</v>
      </c>
      <c r="H823" s="7">
        <v>39.008088999999998</v>
      </c>
    </row>
    <row r="824" spans="1:8" x14ac:dyDescent="0.3">
      <c r="A824" s="2">
        <v>45537.75</v>
      </c>
      <c r="B824" s="5">
        <v>34.700000000000003</v>
      </c>
      <c r="C824" s="5">
        <v>16.899999999999999</v>
      </c>
      <c r="D824" s="5">
        <v>17</v>
      </c>
      <c r="E824" s="5">
        <f t="shared" si="17"/>
        <v>22.866666666666664</v>
      </c>
      <c r="F824" s="5">
        <f>AVERAGE((Table1[[#This Row],[thermo]]*$K$6),(Table1[[#This Row],[1022]]*$L$6),( Table1[[#This Row],[1020]]*$M$6))</f>
        <v>13.31054445863642</v>
      </c>
      <c r="G824" s="5">
        <v>48.1</v>
      </c>
      <c r="H824" s="7">
        <v>36.693362999999998</v>
      </c>
    </row>
    <row r="825" spans="1:8" x14ac:dyDescent="0.3">
      <c r="A825" s="2">
        <v>45537.791666666701</v>
      </c>
      <c r="B825" s="5">
        <v>48.5</v>
      </c>
      <c r="C825" s="5">
        <v>42.2</v>
      </c>
      <c r="D825" s="5">
        <v>50.1</v>
      </c>
      <c r="E825" s="5">
        <f t="shared" si="17"/>
        <v>46.933333333333337</v>
      </c>
      <c r="F825" s="5">
        <f>AVERAGE((Table1[[#This Row],[thermo]]*$K$6),(Table1[[#This Row],[1022]]*$L$6),( Table1[[#This Row],[1020]]*$M$6))</f>
        <v>24.939658425438306</v>
      </c>
      <c r="G825" s="5">
        <v>102.2</v>
      </c>
      <c r="H825" s="7">
        <v>86.846170999999998</v>
      </c>
    </row>
    <row r="826" spans="1:8" x14ac:dyDescent="0.3">
      <c r="A826" s="2">
        <v>45537.833333333299</v>
      </c>
      <c r="B826" s="5">
        <v>58.2</v>
      </c>
      <c r="C826" s="5">
        <v>31.6</v>
      </c>
      <c r="D826" s="5">
        <v>42.1</v>
      </c>
      <c r="E826" s="5">
        <f t="shared" si="17"/>
        <v>43.966666666666669</v>
      </c>
      <c r="F826" s="5">
        <f>AVERAGE((Table1[[#This Row],[thermo]]*$K$6),(Table1[[#This Row],[1022]]*$L$6),( Table1[[#This Row],[1020]]*$M$6))</f>
        <v>24.947978520789643</v>
      </c>
      <c r="G826" s="5">
        <v>47.9</v>
      </c>
      <c r="H826" s="7">
        <v>44.935490000000001</v>
      </c>
    </row>
    <row r="827" spans="1:8" x14ac:dyDescent="0.3">
      <c r="A827" s="2">
        <v>45537.875</v>
      </c>
      <c r="B827" s="5">
        <v>43.6</v>
      </c>
      <c r="C827" s="5">
        <v>40.1</v>
      </c>
      <c r="D827" s="5">
        <v>33.6</v>
      </c>
      <c r="E827" s="5">
        <f t="shared" si="17"/>
        <v>39.1</v>
      </c>
      <c r="F827" s="5">
        <f>AVERAGE((Table1[[#This Row],[thermo]]*$K$6),(Table1[[#This Row],[1022]]*$L$6),( Table1[[#This Row],[1020]]*$M$6))</f>
        <v>20.711516576525614</v>
      </c>
      <c r="G827" s="5">
        <v>69.900000000000006</v>
      </c>
      <c r="H827" s="7">
        <v>54.737873</v>
      </c>
    </row>
    <row r="828" spans="1:8" x14ac:dyDescent="0.3">
      <c r="A828" s="2">
        <v>45537.916666666701</v>
      </c>
      <c r="B828" s="5">
        <v>44</v>
      </c>
      <c r="C828" s="5">
        <v>40.799999999999997</v>
      </c>
      <c r="D828" s="5">
        <v>48.9</v>
      </c>
      <c r="E828" s="5">
        <f t="shared" si="17"/>
        <v>44.566666666666663</v>
      </c>
      <c r="F828" s="5">
        <f>AVERAGE((Table1[[#This Row],[thermo]]*$K$6),(Table1[[#This Row],[1022]]*$L$6),( Table1[[#This Row],[1020]]*$M$6))</f>
        <v>23.463616134555551</v>
      </c>
      <c r="G828" s="5">
        <v>66.8</v>
      </c>
      <c r="H828" s="7">
        <v>54.337389999999999</v>
      </c>
    </row>
    <row r="829" spans="1:8" x14ac:dyDescent="0.3">
      <c r="A829" s="2">
        <v>45537.958333333299</v>
      </c>
      <c r="B829" s="5">
        <v>44.6</v>
      </c>
      <c r="C829" s="5">
        <v>33.700000000000003</v>
      </c>
      <c r="D829" s="5">
        <v>45.7</v>
      </c>
      <c r="E829" s="5">
        <f t="shared" si="17"/>
        <v>41.333333333333336</v>
      </c>
      <c r="F829" s="5">
        <f>AVERAGE((Table1[[#This Row],[thermo]]*$K$6),(Table1[[#This Row],[1022]]*$L$6),( Table1[[#This Row],[1020]]*$M$6))</f>
        <v>22.351078721280171</v>
      </c>
      <c r="G829" s="5">
        <v>55</v>
      </c>
      <c r="H829" s="7">
        <v>47.403283000000002</v>
      </c>
    </row>
    <row r="830" spans="1:8" x14ac:dyDescent="0.3">
      <c r="A830" s="2">
        <v>45538</v>
      </c>
      <c r="B830" s="5">
        <v>49.7</v>
      </c>
      <c r="C830" s="5">
        <v>33.5</v>
      </c>
      <c r="D830" s="5">
        <v>35.799999999999997</v>
      </c>
      <c r="E830" s="5">
        <f t="shared" si="17"/>
        <v>39.666666666666664</v>
      </c>
      <c r="F830" s="5">
        <f>AVERAGE((Table1[[#This Row],[thermo]]*$K$6),(Table1[[#This Row],[1022]]*$L$6),( Table1[[#This Row],[1020]]*$M$6))</f>
        <v>21.942910642323863</v>
      </c>
      <c r="G830" s="5">
        <v>62.9</v>
      </c>
      <c r="H830" s="7">
        <v>51.332217999999997</v>
      </c>
    </row>
    <row r="831" spans="1:8" x14ac:dyDescent="0.3">
      <c r="A831" s="2">
        <v>45538.041666666701</v>
      </c>
      <c r="B831" s="5">
        <v>37.799999999999997</v>
      </c>
      <c r="C831" s="5">
        <v>26.3</v>
      </c>
      <c r="D831" s="5">
        <v>35.299999999999997</v>
      </c>
      <c r="E831" s="5">
        <f t="shared" si="17"/>
        <v>33.133333333333333</v>
      </c>
      <c r="F831" s="5">
        <f>AVERAGE((Table1[[#This Row],[thermo]]*$K$6),(Table1[[#This Row],[1022]]*$L$6),( Table1[[#This Row],[1020]]*$M$6))</f>
        <v>18.133917313885249</v>
      </c>
      <c r="G831" s="5">
        <v>52.4</v>
      </c>
      <c r="H831" s="7">
        <v>46.264733</v>
      </c>
    </row>
    <row r="832" spans="1:8" x14ac:dyDescent="0.3">
      <c r="A832" s="2">
        <v>45538.083333333299</v>
      </c>
      <c r="B832" s="5">
        <v>27.2</v>
      </c>
      <c r="C832" s="5">
        <v>17.3</v>
      </c>
      <c r="D832" s="5">
        <v>28</v>
      </c>
      <c r="E832" s="5">
        <f t="shared" si="17"/>
        <v>24.166666666666668</v>
      </c>
      <c r="F832" s="5">
        <f>AVERAGE((Table1[[#This Row],[thermo]]*$K$6),(Table1[[#This Row],[1022]]*$L$6),( Table1[[#This Row],[1020]]*$M$6))</f>
        <v>13.321417432835183</v>
      </c>
      <c r="G832" s="5">
        <v>39.6</v>
      </c>
      <c r="H832" s="7">
        <v>33.042214999999999</v>
      </c>
    </row>
    <row r="833" spans="1:8" x14ac:dyDescent="0.3">
      <c r="A833" s="2">
        <v>45538.125</v>
      </c>
      <c r="B833" s="5">
        <v>22</v>
      </c>
      <c r="C833" s="5">
        <v>11</v>
      </c>
      <c r="D833" s="5">
        <v>9.6</v>
      </c>
      <c r="E833" s="5">
        <f t="shared" si="17"/>
        <v>14.200000000000001</v>
      </c>
      <c r="F833" s="5">
        <f>AVERAGE((Table1[[#This Row],[thermo]]*$K$6),(Table1[[#This Row],[1022]]*$L$6),( Table1[[#This Row],[1020]]*$M$6))</f>
        <v>8.2693653041598392</v>
      </c>
      <c r="G833" s="5">
        <v>18.399999999999999</v>
      </c>
      <c r="H833" s="7">
        <v>16.814775000000001</v>
      </c>
    </row>
    <row r="834" spans="1:8" x14ac:dyDescent="0.3">
      <c r="A834" s="2">
        <v>45538.166666666701</v>
      </c>
      <c r="B834" s="5">
        <v>17.7</v>
      </c>
      <c r="C834" s="5">
        <v>11.4</v>
      </c>
      <c r="D834" s="5">
        <v>12.8</v>
      </c>
      <c r="E834" s="5">
        <f t="shared" si="17"/>
        <v>13.966666666666669</v>
      </c>
      <c r="F834" s="5">
        <f>AVERAGE((Table1[[#This Row],[thermo]]*$K$6),(Table1[[#This Row],[1022]]*$L$6),( Table1[[#This Row],[1020]]*$M$6))</f>
        <v>7.769080752022421</v>
      </c>
      <c r="G834" s="5">
        <v>16.8</v>
      </c>
      <c r="H834" s="7">
        <v>18.166734999999999</v>
      </c>
    </row>
    <row r="835" spans="1:8" x14ac:dyDescent="0.3">
      <c r="A835" s="2">
        <v>45538.208333333299</v>
      </c>
      <c r="B835" s="5">
        <v>21.7</v>
      </c>
      <c r="C835" s="5">
        <v>13</v>
      </c>
      <c r="D835" s="5">
        <v>11.8</v>
      </c>
      <c r="E835" s="5">
        <f t="shared" ref="E835:E898" si="18">AVERAGE(B835:D835)</f>
        <v>15.5</v>
      </c>
      <c r="F835" s="5">
        <f>AVERAGE((Table1[[#This Row],[thermo]]*$K$6),(Table1[[#This Row],[1022]]*$L$6),( Table1[[#This Row],[1020]]*$M$6))</f>
        <v>8.7688325694061398</v>
      </c>
      <c r="G835" s="5">
        <v>18.600000000000001</v>
      </c>
      <c r="H835" s="7">
        <v>15.566395999999999</v>
      </c>
    </row>
    <row r="836" spans="1:8" x14ac:dyDescent="0.3">
      <c r="A836" s="2">
        <v>45538.25</v>
      </c>
      <c r="B836" s="5">
        <v>22.5</v>
      </c>
      <c r="C836" s="5">
        <v>9.1</v>
      </c>
      <c r="D836" s="5">
        <v>15</v>
      </c>
      <c r="E836" s="5">
        <f t="shared" si="18"/>
        <v>15.533333333333333</v>
      </c>
      <c r="F836" s="5">
        <f>AVERAGE((Table1[[#This Row],[thermo]]*$K$6),(Table1[[#This Row],[1022]]*$L$6),( Table1[[#This Row],[1020]]*$M$6))</f>
        <v>9.1120340291360105</v>
      </c>
      <c r="G836" s="5">
        <v>19.2</v>
      </c>
      <c r="H836" s="7">
        <v>16.366985</v>
      </c>
    </row>
    <row r="837" spans="1:8" x14ac:dyDescent="0.3">
      <c r="A837" s="2">
        <v>45538.291666666701</v>
      </c>
      <c r="B837" s="5">
        <v>8.6999999999999993</v>
      </c>
      <c r="C837" s="5">
        <v>15</v>
      </c>
      <c r="D837" s="5">
        <v>17.2</v>
      </c>
      <c r="E837" s="5">
        <f t="shared" si="18"/>
        <v>13.633333333333333</v>
      </c>
      <c r="F837" s="5">
        <f>AVERAGE((Table1[[#This Row],[thermo]]*$K$6),(Table1[[#This Row],[1022]]*$L$6),( Table1[[#This Row],[1020]]*$M$6))</f>
        <v>6.6160919668105542</v>
      </c>
      <c r="G837" s="5">
        <v>17.8</v>
      </c>
      <c r="H837" s="7">
        <v>15.21194</v>
      </c>
    </row>
    <row r="838" spans="1:8" x14ac:dyDescent="0.3">
      <c r="A838" s="2">
        <v>45538.333333333299</v>
      </c>
      <c r="B838" s="5">
        <v>-4.9000000000000004</v>
      </c>
      <c r="C838" s="5">
        <v>26</v>
      </c>
      <c r="D838" s="5">
        <v>17.2</v>
      </c>
      <c r="E838" s="5">
        <f t="shared" si="18"/>
        <v>12.766666666666666</v>
      </c>
      <c r="F838" s="5">
        <f>AVERAGE((Table1[[#This Row],[thermo]]*$K$6),(Table1[[#This Row],[1022]]*$L$6),( Table1[[#This Row],[1020]]*$M$6))</f>
        <v>4.3192300985591876</v>
      </c>
      <c r="G838" s="5">
        <v>17.600000000000001</v>
      </c>
      <c r="H838" s="7">
        <v>15.035978999999999</v>
      </c>
    </row>
    <row r="839" spans="1:8" x14ac:dyDescent="0.3">
      <c r="A839" s="2">
        <v>45538.375</v>
      </c>
      <c r="B839" s="5">
        <v>15.7</v>
      </c>
      <c r="C839" s="5">
        <v>15.7</v>
      </c>
      <c r="D839" s="5">
        <v>13.3</v>
      </c>
      <c r="E839" s="5">
        <f t="shared" si="18"/>
        <v>14.9</v>
      </c>
      <c r="F839" s="5">
        <f>AVERAGE((Table1[[#This Row],[thermo]]*$K$6),(Table1[[#This Row],[1022]]*$L$6),( Table1[[#This Row],[1020]]*$M$6))</f>
        <v>7.7890314862309431</v>
      </c>
      <c r="G839" s="5">
        <v>16.5</v>
      </c>
      <c r="H839" s="7">
        <v>14.979692999999999</v>
      </c>
    </row>
    <row r="840" spans="1:8" x14ac:dyDescent="0.3">
      <c r="A840" s="2">
        <v>45538.416666666701</v>
      </c>
      <c r="B840" s="5">
        <v>10.8</v>
      </c>
      <c r="C840" s="5">
        <v>8.1999999999999993</v>
      </c>
      <c r="D840" s="5">
        <v>12.8</v>
      </c>
      <c r="E840" s="5">
        <f t="shared" si="18"/>
        <v>10.6</v>
      </c>
      <c r="F840" s="5">
        <f>AVERAGE((Table1[[#This Row],[thermo]]*$K$6),(Table1[[#This Row],[1022]]*$L$6),( Table1[[#This Row],[1020]]*$M$6))</f>
        <v>5.7087539521531987</v>
      </c>
      <c r="G840" s="5">
        <v>13.3</v>
      </c>
      <c r="H840" s="7">
        <v>13.364917</v>
      </c>
    </row>
    <row r="841" spans="1:8" x14ac:dyDescent="0.3">
      <c r="A841" s="2">
        <v>45538.458333333299</v>
      </c>
      <c r="B841" s="5">
        <v>4.0999999999999996</v>
      </c>
      <c r="C841" s="5">
        <v>10.3</v>
      </c>
      <c r="D841" s="5">
        <v>11.3</v>
      </c>
      <c r="E841" s="5">
        <f t="shared" si="18"/>
        <v>8.5666666666666682</v>
      </c>
      <c r="F841" s="5">
        <f>AVERAGE((Table1[[#This Row],[thermo]]*$K$6),(Table1[[#This Row],[1022]]*$L$6),( Table1[[#This Row],[1020]]*$M$6))</f>
        <v>3.985941973458623</v>
      </c>
      <c r="G841" s="5">
        <v>10</v>
      </c>
      <c r="H841" s="7">
        <v>12.507395000000001</v>
      </c>
    </row>
    <row r="842" spans="1:8" x14ac:dyDescent="0.3">
      <c r="A842" s="2">
        <v>45538.5</v>
      </c>
      <c r="B842" s="5">
        <v>23.8</v>
      </c>
      <c r="C842" s="5">
        <v>6.9</v>
      </c>
      <c r="D842" s="5">
        <v>13.3</v>
      </c>
      <c r="E842" s="5">
        <f t="shared" si="18"/>
        <v>14.666666666666666</v>
      </c>
      <c r="F842" s="5">
        <f>AVERAGE((Table1[[#This Row],[thermo]]*$K$6),(Table1[[#This Row],[1022]]*$L$6),( Table1[[#This Row],[1020]]*$M$6))</f>
        <v>8.9278300017668482</v>
      </c>
      <c r="G842" s="5">
        <v>19.5</v>
      </c>
      <c r="H842" s="7">
        <v>15.947357999999999</v>
      </c>
    </row>
    <row r="843" spans="1:8" x14ac:dyDescent="0.3">
      <c r="A843" s="2">
        <v>45538.541666666701</v>
      </c>
      <c r="B843" s="5">
        <v>16.5</v>
      </c>
      <c r="C843" s="5">
        <v>22.3</v>
      </c>
      <c r="D843" s="5">
        <v>25.7</v>
      </c>
      <c r="E843" s="5">
        <f t="shared" si="18"/>
        <v>21.5</v>
      </c>
      <c r="F843" s="5">
        <f>AVERAGE((Table1[[#This Row],[thermo]]*$K$6),(Table1[[#This Row],[1022]]*$L$6),( Table1[[#This Row],[1020]]*$M$6))</f>
        <v>10.753968942022219</v>
      </c>
      <c r="G843" s="5">
        <v>41.6</v>
      </c>
      <c r="H843" s="7">
        <v>34.406393999999999</v>
      </c>
    </row>
    <row r="844" spans="1:8" x14ac:dyDescent="0.3">
      <c r="A844" s="2">
        <v>45538.583333333299</v>
      </c>
      <c r="B844" s="5">
        <v>32.1</v>
      </c>
      <c r="C844" s="5">
        <v>23.7</v>
      </c>
      <c r="D844" s="5">
        <v>28.9</v>
      </c>
      <c r="E844" s="5">
        <f t="shared" si="18"/>
        <v>28.233333333333331</v>
      </c>
      <c r="F844" s="5">
        <f>AVERAGE((Table1[[#This Row],[thermo]]*$K$6),(Table1[[#This Row],[1022]]*$L$6),( Table1[[#This Row],[1020]]*$M$6))</f>
        <v>15.357032219803633</v>
      </c>
      <c r="G844" s="5">
        <v>38.6</v>
      </c>
      <c r="H844" s="7">
        <v>31.859707</v>
      </c>
    </row>
    <row r="845" spans="1:8" x14ac:dyDescent="0.3">
      <c r="A845" s="2">
        <v>45538.625</v>
      </c>
      <c r="B845" s="5">
        <v>27.7</v>
      </c>
      <c r="C845" s="5">
        <v>4.5</v>
      </c>
      <c r="D845" s="5">
        <v>9.6</v>
      </c>
      <c r="E845" s="5">
        <f t="shared" si="18"/>
        <v>13.933333333333335</v>
      </c>
      <c r="F845" s="5">
        <f>AVERAGE((Table1[[#This Row],[thermo]]*$K$6),(Table1[[#This Row],[1022]]*$L$6),( Table1[[#This Row],[1020]]*$M$6))</f>
        <v>9.0394089862176159</v>
      </c>
      <c r="G845" s="5">
        <v>13.4</v>
      </c>
      <c r="H845" s="7">
        <v>11.816064000000001</v>
      </c>
    </row>
    <row r="846" spans="1:8" x14ac:dyDescent="0.3">
      <c r="A846" s="2">
        <v>45538.666666666701</v>
      </c>
      <c r="B846" s="5">
        <v>15.5</v>
      </c>
      <c r="C846" s="5">
        <v>5.0999999999999996</v>
      </c>
      <c r="D846" s="5">
        <v>7</v>
      </c>
      <c r="E846" s="5">
        <f t="shared" si="18"/>
        <v>9.2000000000000011</v>
      </c>
      <c r="F846" s="5">
        <f>AVERAGE((Table1[[#This Row],[thermo]]*$K$6),(Table1[[#This Row],[1022]]*$L$6),( Table1[[#This Row],[1020]]*$M$6))</f>
        <v>5.5958985282787177</v>
      </c>
      <c r="G846" s="5">
        <v>14.9</v>
      </c>
      <c r="H846" s="7">
        <v>13.852918000000001</v>
      </c>
    </row>
    <row r="847" spans="1:8" x14ac:dyDescent="0.3">
      <c r="A847" s="2">
        <v>45538.708333333299</v>
      </c>
      <c r="B847" s="5">
        <v>12.4</v>
      </c>
      <c r="C847" s="5">
        <v>8.4</v>
      </c>
      <c r="D847" s="5">
        <v>8.4</v>
      </c>
      <c r="E847" s="5">
        <f t="shared" si="18"/>
        <v>9.7333333333333343</v>
      </c>
      <c r="F847" s="5">
        <f>AVERAGE((Table1[[#This Row],[thermo]]*$K$6),(Table1[[#This Row],[1022]]*$L$6),( Table1[[#This Row],[1020]]*$M$6))</f>
        <v>5.3892396414191905</v>
      </c>
      <c r="G847" s="5">
        <v>12.8</v>
      </c>
      <c r="H847" s="7">
        <v>11.863239</v>
      </c>
    </row>
    <row r="848" spans="1:8" x14ac:dyDescent="0.3">
      <c r="A848" s="2">
        <v>45538.75</v>
      </c>
      <c r="B848" s="5">
        <v>8.3000000000000007</v>
      </c>
      <c r="C848" s="5">
        <v>6.5</v>
      </c>
      <c r="D848" s="5">
        <v>9.1</v>
      </c>
      <c r="E848" s="5">
        <f t="shared" si="18"/>
        <v>7.9666666666666659</v>
      </c>
      <c r="F848" s="5">
        <f>AVERAGE((Table1[[#This Row],[thermo]]*$K$6),(Table1[[#This Row],[1022]]*$L$6),( Table1[[#This Row],[1020]]*$M$6))</f>
        <v>4.2831844735200599</v>
      </c>
      <c r="G848" s="5">
        <v>12.1</v>
      </c>
      <c r="H848" s="7">
        <v>10.638698</v>
      </c>
    </row>
    <row r="849" spans="1:8" x14ac:dyDescent="0.3">
      <c r="A849" s="2">
        <v>45538.791666666701</v>
      </c>
      <c r="B849" s="5">
        <v>15.8</v>
      </c>
      <c r="C849" s="5">
        <v>9.3000000000000007</v>
      </c>
      <c r="D849" s="5">
        <v>7.7</v>
      </c>
      <c r="E849" s="5">
        <f t="shared" si="18"/>
        <v>10.933333333333335</v>
      </c>
      <c r="F849" s="5">
        <f>AVERAGE((Table1[[#This Row],[thermo]]*$K$6),(Table1[[#This Row],[1022]]*$L$6),( Table1[[#This Row],[1020]]*$M$6))</f>
        <v>6.2174386333749005</v>
      </c>
      <c r="G849" s="5">
        <v>12.6</v>
      </c>
      <c r="H849" s="7">
        <v>11.275815</v>
      </c>
    </row>
    <row r="850" spans="1:8" x14ac:dyDescent="0.3">
      <c r="A850" s="2">
        <v>45538.833333333299</v>
      </c>
      <c r="B850" s="5">
        <v>22.1</v>
      </c>
      <c r="C850" s="5">
        <v>4.5999999999999996</v>
      </c>
      <c r="D850" s="5">
        <v>10.3</v>
      </c>
      <c r="E850" s="5">
        <f t="shared" si="18"/>
        <v>12.333333333333334</v>
      </c>
      <c r="F850" s="5">
        <f>AVERAGE((Table1[[#This Row],[thermo]]*$K$6),(Table1[[#This Row],[1022]]*$L$6),( Table1[[#This Row],[1020]]*$M$6))</f>
        <v>7.7602158683027893</v>
      </c>
      <c r="G850" s="5">
        <v>13.6</v>
      </c>
      <c r="H850" s="7">
        <v>12.390279</v>
      </c>
    </row>
    <row r="851" spans="1:8" x14ac:dyDescent="0.3">
      <c r="A851" s="2">
        <v>45538.875</v>
      </c>
      <c r="B851" s="5">
        <v>16.100000000000001</v>
      </c>
      <c r="C851" s="5">
        <v>7.8</v>
      </c>
      <c r="D851" s="5">
        <v>8.1999999999999993</v>
      </c>
      <c r="E851" s="5">
        <f t="shared" si="18"/>
        <v>10.700000000000001</v>
      </c>
      <c r="F851" s="5">
        <f>AVERAGE((Table1[[#This Row],[thermo]]*$K$6),(Table1[[#This Row],[1022]]*$L$6),( Table1[[#This Row],[1020]]*$M$6))</f>
        <v>6.2242676574909508</v>
      </c>
      <c r="G851" s="5">
        <v>12.8</v>
      </c>
      <c r="H851" s="7">
        <v>11.852653999999999</v>
      </c>
    </row>
    <row r="852" spans="1:8" x14ac:dyDescent="0.3">
      <c r="A852" s="2">
        <v>45538.916666666701</v>
      </c>
      <c r="B852" s="5">
        <v>0.9</v>
      </c>
      <c r="C852" s="5">
        <v>12.5</v>
      </c>
      <c r="D852" s="5">
        <v>17.2</v>
      </c>
      <c r="E852" s="5">
        <f t="shared" si="18"/>
        <v>10.200000000000001</v>
      </c>
      <c r="F852" s="5">
        <f>AVERAGE((Table1[[#This Row],[thermo]]*$K$6),(Table1[[#This Row],[1022]]*$L$6),( Table1[[#This Row],[1020]]*$M$6))</f>
        <v>4.4009190005691314</v>
      </c>
      <c r="G852" s="5">
        <v>13.3</v>
      </c>
      <c r="H852" s="7">
        <v>11.82517</v>
      </c>
    </row>
    <row r="853" spans="1:8" x14ac:dyDescent="0.3">
      <c r="A853" s="2">
        <v>45538.958333333299</v>
      </c>
      <c r="B853" s="5">
        <v>6.6</v>
      </c>
      <c r="C853" s="5">
        <v>8.8000000000000007</v>
      </c>
      <c r="D853" s="5">
        <v>8.4</v>
      </c>
      <c r="E853" s="5">
        <f t="shared" si="18"/>
        <v>7.9333333333333336</v>
      </c>
      <c r="F853" s="5">
        <f>AVERAGE((Table1[[#This Row],[thermo]]*$K$6),(Table1[[#This Row],[1022]]*$L$6),( Table1[[#This Row],[1020]]*$M$6))</f>
        <v>3.9723097547043431</v>
      </c>
      <c r="G853" s="5">
        <v>12.6</v>
      </c>
      <c r="H853" s="7">
        <v>11.856521000000001</v>
      </c>
    </row>
    <row r="854" spans="1:8" x14ac:dyDescent="0.3">
      <c r="A854" s="2">
        <v>45539</v>
      </c>
      <c r="B854" s="5">
        <v>17.5</v>
      </c>
      <c r="C854" s="5">
        <v>4.5999999999999996</v>
      </c>
      <c r="D854" s="5">
        <v>11.8</v>
      </c>
      <c r="E854" s="5">
        <f t="shared" si="18"/>
        <v>11.300000000000002</v>
      </c>
      <c r="F854" s="5">
        <f>AVERAGE((Table1[[#This Row],[thermo]]*$K$6),(Table1[[#This Row],[1022]]*$L$6),( Table1[[#This Row],[1020]]*$M$6))</f>
        <v>6.8570712112042722</v>
      </c>
      <c r="G854" s="5">
        <v>11</v>
      </c>
      <c r="H854" s="7">
        <v>11.567492</v>
      </c>
    </row>
    <row r="855" spans="1:8" x14ac:dyDescent="0.3">
      <c r="A855" s="2">
        <v>45539.041666666701</v>
      </c>
      <c r="B855" s="5">
        <v>14.4</v>
      </c>
      <c r="C855" s="5">
        <v>8.3000000000000007</v>
      </c>
      <c r="D855" s="5">
        <v>8.6999999999999993</v>
      </c>
      <c r="E855" s="5">
        <f t="shared" si="18"/>
        <v>10.466666666666667</v>
      </c>
      <c r="F855" s="5">
        <f>AVERAGE((Table1[[#This Row],[thermo]]*$K$6),(Table1[[#This Row],[1022]]*$L$6),( Table1[[#This Row],[1020]]*$M$6))</f>
        <v>5.9322948864356908</v>
      </c>
      <c r="G855" s="5">
        <v>11.1</v>
      </c>
      <c r="H855" s="7">
        <v>11.802229000000001</v>
      </c>
    </row>
    <row r="856" spans="1:8" x14ac:dyDescent="0.3">
      <c r="A856" s="2">
        <v>45539.083333333299</v>
      </c>
      <c r="B856" s="5">
        <v>23.2</v>
      </c>
      <c r="C856" s="5">
        <v>10.9</v>
      </c>
      <c r="D856" s="5">
        <v>9.6</v>
      </c>
      <c r="E856" s="5">
        <f t="shared" si="18"/>
        <v>14.566666666666668</v>
      </c>
      <c r="F856" s="5">
        <f>AVERAGE((Table1[[#This Row],[thermo]]*$K$6),(Table1[[#This Row],[1022]]*$L$6),( Table1[[#This Row],[1020]]*$M$6))</f>
        <v>8.5607658532607456</v>
      </c>
      <c r="G856" s="5">
        <v>10.3</v>
      </c>
      <c r="H856" s="7">
        <v>11.731539</v>
      </c>
    </row>
    <row r="857" spans="1:8" x14ac:dyDescent="0.3">
      <c r="A857" s="2">
        <v>45539.125</v>
      </c>
      <c r="B857" s="5">
        <v>22.3</v>
      </c>
      <c r="C857" s="5">
        <v>9</v>
      </c>
      <c r="D857" s="5">
        <v>13.5</v>
      </c>
      <c r="E857" s="5">
        <f t="shared" si="18"/>
        <v>14.933333333333332</v>
      </c>
      <c r="F857" s="5">
        <f>AVERAGE((Table1[[#This Row],[thermo]]*$K$6),(Table1[[#This Row],[1022]]*$L$6),( Table1[[#This Row],[1020]]*$M$6))</f>
        <v>8.7986130934681182</v>
      </c>
      <c r="G857" s="5">
        <v>9.6999999999999993</v>
      </c>
      <c r="H857" s="7">
        <v>11.898635000000001</v>
      </c>
    </row>
    <row r="858" spans="1:8" x14ac:dyDescent="0.3">
      <c r="A858" s="2">
        <v>45539.166666666701</v>
      </c>
      <c r="B858" s="5">
        <v>12.8</v>
      </c>
      <c r="C858" s="5">
        <v>8.9</v>
      </c>
      <c r="D858" s="5">
        <v>8.1999999999999993</v>
      </c>
      <c r="E858" s="5">
        <f t="shared" si="18"/>
        <v>9.9666666666666668</v>
      </c>
      <c r="F858" s="5">
        <f>AVERAGE((Table1[[#This Row],[thermo]]*$K$6),(Table1[[#This Row],[1022]]*$L$6),( Table1[[#This Row],[1020]]*$M$6))</f>
        <v>5.5070057514620485</v>
      </c>
      <c r="G858" s="5">
        <v>9.4</v>
      </c>
      <c r="H858" s="7">
        <v>12.324692000000001</v>
      </c>
    </row>
    <row r="859" spans="1:8" x14ac:dyDescent="0.3">
      <c r="A859" s="2">
        <v>45539.208333333299</v>
      </c>
      <c r="B859" s="5">
        <v>15.4</v>
      </c>
      <c r="C859" s="5">
        <v>9.6999999999999993</v>
      </c>
      <c r="D859" s="5">
        <v>9.6</v>
      </c>
      <c r="E859" s="5">
        <f t="shared" si="18"/>
        <v>11.566666666666668</v>
      </c>
      <c r="F859" s="5">
        <f>AVERAGE((Table1[[#This Row],[thermo]]*$K$6),(Table1[[#This Row],[1022]]*$L$6),( Table1[[#This Row],[1020]]*$M$6))</f>
        <v>6.478097717562556</v>
      </c>
      <c r="G859" s="5">
        <v>9.9</v>
      </c>
      <c r="H859" s="7">
        <v>12.294051</v>
      </c>
    </row>
    <row r="860" spans="1:8" x14ac:dyDescent="0.3">
      <c r="A860" s="2">
        <v>45539.25</v>
      </c>
      <c r="B860" s="5">
        <v>11.9</v>
      </c>
      <c r="C860" s="5">
        <v>6.8</v>
      </c>
      <c r="D860" s="5">
        <v>10.8</v>
      </c>
      <c r="E860" s="5">
        <f t="shared" si="18"/>
        <v>9.8333333333333339</v>
      </c>
      <c r="F860" s="5">
        <f>AVERAGE((Table1[[#This Row],[thermo]]*$K$6),(Table1[[#This Row],[1022]]*$L$6),( Table1[[#This Row],[1020]]*$M$6))</f>
        <v>5.5052332772356252</v>
      </c>
      <c r="G860" s="5">
        <v>9.8000000000000007</v>
      </c>
      <c r="H860" s="7">
        <v>12.725369000000001</v>
      </c>
    </row>
    <row r="861" spans="1:8" x14ac:dyDescent="0.3">
      <c r="A861" s="2">
        <v>45539.291666666701</v>
      </c>
      <c r="B861" s="5">
        <v>-5.5</v>
      </c>
      <c r="C861" s="5">
        <v>14.9</v>
      </c>
      <c r="D861" s="5">
        <v>14.5</v>
      </c>
      <c r="E861" s="5">
        <f t="shared" si="18"/>
        <v>7.9666666666666659</v>
      </c>
      <c r="F861" s="5">
        <f>AVERAGE((Table1[[#This Row],[thermo]]*$K$6),(Table1[[#This Row],[1022]]*$L$6),( Table1[[#This Row],[1020]]*$M$6))</f>
        <v>2.5817131921191159</v>
      </c>
      <c r="G861" s="5">
        <v>12.5</v>
      </c>
      <c r="H861" s="7">
        <v>13.712097</v>
      </c>
    </row>
    <row r="862" spans="1:8" x14ac:dyDescent="0.3">
      <c r="A862" s="2">
        <v>45539.333333333299</v>
      </c>
      <c r="B862" s="5">
        <v>-5.5</v>
      </c>
      <c r="C862" s="5">
        <v>15.6</v>
      </c>
      <c r="D862" s="5">
        <v>10.1</v>
      </c>
      <c r="E862" s="5">
        <f t="shared" si="18"/>
        <v>6.7333333333333334</v>
      </c>
      <c r="F862" s="5">
        <f>AVERAGE((Table1[[#This Row],[thermo]]*$K$6),(Table1[[#This Row],[1022]]*$L$6),( Table1[[#This Row],[1020]]*$M$6))</f>
        <v>1.9110379732499372</v>
      </c>
      <c r="G862" s="5">
        <v>16.3</v>
      </c>
      <c r="H862" s="7">
        <v>14.731509000000001</v>
      </c>
    </row>
    <row r="863" spans="1:8" x14ac:dyDescent="0.3">
      <c r="A863" s="2">
        <v>45539.375</v>
      </c>
      <c r="B863" s="5">
        <v>4.5999999999999996</v>
      </c>
      <c r="C863" s="5">
        <v>11.6</v>
      </c>
      <c r="D863" s="5">
        <v>7.7</v>
      </c>
      <c r="E863" s="5">
        <f t="shared" si="18"/>
        <v>7.9666666666666659</v>
      </c>
      <c r="F863" s="5">
        <f>AVERAGE((Table1[[#This Row],[thermo]]*$K$6),(Table1[[#This Row],[1022]]*$L$6),( Table1[[#This Row],[1020]]*$M$6))</f>
        <v>3.6370001251580431</v>
      </c>
      <c r="G863" s="5">
        <v>15.1</v>
      </c>
      <c r="H863" s="7">
        <v>13.982163</v>
      </c>
    </row>
    <row r="864" spans="1:8" x14ac:dyDescent="0.3">
      <c r="A864" s="2">
        <v>45539.416666666701</v>
      </c>
      <c r="B864" s="5">
        <v>5.7</v>
      </c>
      <c r="C864" s="5">
        <v>11</v>
      </c>
      <c r="D864" s="5">
        <v>10.1</v>
      </c>
      <c r="E864" s="5">
        <f t="shared" si="18"/>
        <v>8.9333333333333318</v>
      </c>
      <c r="F864" s="5">
        <f>AVERAGE((Table1[[#This Row],[thermo]]*$K$6),(Table1[[#This Row],[1022]]*$L$6),( Table1[[#This Row],[1020]]*$M$6))</f>
        <v>4.2570448581979949</v>
      </c>
      <c r="G864" s="5">
        <v>13.6</v>
      </c>
      <c r="H864" s="7">
        <v>13.549284</v>
      </c>
    </row>
    <row r="865" spans="1:8" x14ac:dyDescent="0.3">
      <c r="A865" s="2">
        <v>45539.458333333299</v>
      </c>
      <c r="B865" s="5">
        <v>3.2</v>
      </c>
      <c r="C865" s="5">
        <v>11.6</v>
      </c>
      <c r="D865" s="5">
        <v>10.3</v>
      </c>
      <c r="E865" s="5">
        <f t="shared" si="18"/>
        <v>8.3666666666666671</v>
      </c>
      <c r="F865" s="5">
        <f>AVERAGE((Table1[[#This Row],[thermo]]*$K$6),(Table1[[#This Row],[1022]]*$L$6),( Table1[[#This Row],[1020]]*$M$6))</f>
        <v>3.7236100704996979</v>
      </c>
      <c r="G865" s="5">
        <v>14.9</v>
      </c>
      <c r="H865" s="7">
        <v>14.136201</v>
      </c>
    </row>
    <row r="866" spans="1:8" x14ac:dyDescent="0.3">
      <c r="A866" s="2">
        <v>45539.5</v>
      </c>
      <c r="B866" s="5">
        <v>8.1999999999999993</v>
      </c>
      <c r="C866" s="5">
        <v>12.1</v>
      </c>
      <c r="D866" s="5">
        <v>13.1</v>
      </c>
      <c r="E866" s="5">
        <f t="shared" si="18"/>
        <v>11.133333333333333</v>
      </c>
      <c r="F866" s="5">
        <f>AVERAGE((Table1[[#This Row],[thermo]]*$K$6),(Table1[[#This Row],[1022]]*$L$6),( Table1[[#This Row],[1020]]*$M$6))</f>
        <v>5.5034089926403515</v>
      </c>
      <c r="G866" s="5">
        <v>15.5</v>
      </c>
      <c r="H866" s="7">
        <v>14.216141</v>
      </c>
    </row>
    <row r="867" spans="1:8" x14ac:dyDescent="0.3">
      <c r="A867" s="2">
        <v>45539.541666666701</v>
      </c>
      <c r="B867" s="5">
        <v>6.7</v>
      </c>
      <c r="C867" s="5">
        <v>11.2</v>
      </c>
      <c r="D867" s="5">
        <v>11.3</v>
      </c>
      <c r="E867" s="5">
        <f t="shared" si="18"/>
        <v>9.7333333333333325</v>
      </c>
      <c r="F867" s="5">
        <f>AVERAGE((Table1[[#This Row],[thermo]]*$K$6),(Table1[[#This Row],[1022]]*$L$6),( Table1[[#This Row],[1020]]*$M$6))</f>
        <v>4.7311280817208017</v>
      </c>
      <c r="G867" s="5">
        <v>14</v>
      </c>
      <c r="H867" s="7">
        <v>13.433953000000001</v>
      </c>
    </row>
    <row r="868" spans="1:8" x14ac:dyDescent="0.3">
      <c r="A868" s="2">
        <v>45539.583333333299</v>
      </c>
      <c r="B868" s="5">
        <v>10.9</v>
      </c>
      <c r="C868" s="5">
        <v>7.3</v>
      </c>
      <c r="D868" s="5">
        <v>12.1</v>
      </c>
      <c r="E868" s="5">
        <f t="shared" si="18"/>
        <v>10.1</v>
      </c>
      <c r="F868" s="5">
        <f>AVERAGE((Table1[[#This Row],[thermo]]*$K$6),(Table1[[#This Row],[1022]]*$L$6),( Table1[[#This Row],[1020]]*$M$6))</f>
        <v>5.5241033391758689</v>
      </c>
      <c r="G868" s="5">
        <v>10.9</v>
      </c>
      <c r="H868" s="7">
        <v>11.623034000000001</v>
      </c>
    </row>
    <row r="869" spans="1:8" x14ac:dyDescent="0.3">
      <c r="A869" s="2">
        <v>45539.625</v>
      </c>
      <c r="B869" s="5">
        <v>14.5</v>
      </c>
      <c r="C869" s="5">
        <v>0.5</v>
      </c>
      <c r="D869" s="5">
        <v>9.1</v>
      </c>
      <c r="E869" s="5">
        <f t="shared" si="18"/>
        <v>8.0333333333333332</v>
      </c>
      <c r="F869" s="5">
        <f>AVERAGE((Table1[[#This Row],[thermo]]*$K$6),(Table1[[#This Row],[1022]]*$L$6),( Table1[[#This Row],[1020]]*$M$6))</f>
        <v>5.2298553970962294</v>
      </c>
      <c r="G869" s="5">
        <v>9.6</v>
      </c>
      <c r="H869" s="7">
        <v>10.650961000000001</v>
      </c>
    </row>
    <row r="870" spans="1:8" x14ac:dyDescent="0.3">
      <c r="A870" s="2">
        <v>45539.666666666701</v>
      </c>
      <c r="B870" s="5">
        <v>19</v>
      </c>
      <c r="C870" s="5">
        <v>-4</v>
      </c>
      <c r="D870" s="5">
        <v>6.7</v>
      </c>
      <c r="E870" s="5">
        <f t="shared" si="18"/>
        <v>7.2333333333333334</v>
      </c>
      <c r="F870" s="5">
        <f>AVERAGE((Table1[[#This Row],[thermo]]*$K$6),(Table1[[#This Row],[1022]]*$L$6),( Table1[[#This Row],[1020]]*$M$6))</f>
        <v>5.4974190868987245</v>
      </c>
      <c r="G870" s="5">
        <v>10.7</v>
      </c>
      <c r="H870" s="7">
        <v>8.4784670000000002</v>
      </c>
    </row>
    <row r="871" spans="1:8" x14ac:dyDescent="0.3">
      <c r="A871" s="2">
        <v>45539.708333333299</v>
      </c>
      <c r="B871" s="5">
        <v>17.8</v>
      </c>
      <c r="C871" s="5">
        <v>3.9</v>
      </c>
      <c r="D871" s="5">
        <v>13.3</v>
      </c>
      <c r="E871" s="5">
        <f t="shared" si="18"/>
        <v>11.666666666666666</v>
      </c>
      <c r="F871" s="5">
        <f>AVERAGE((Table1[[#This Row],[thermo]]*$K$6),(Table1[[#This Row],[1022]]*$L$6),( Table1[[#This Row],[1020]]*$M$6))</f>
        <v>7.1140834817228367</v>
      </c>
      <c r="G871" s="5">
        <v>10.6</v>
      </c>
      <c r="H871" s="7">
        <v>8.2658240000000003</v>
      </c>
    </row>
    <row r="872" spans="1:8" x14ac:dyDescent="0.3">
      <c r="A872" s="2">
        <v>45539.75</v>
      </c>
      <c r="B872" s="5">
        <v>18.8</v>
      </c>
      <c r="C872" s="5">
        <v>1.9</v>
      </c>
      <c r="D872" s="5">
        <v>10.3</v>
      </c>
      <c r="E872" s="5">
        <f t="shared" si="18"/>
        <v>10.333333333333334</v>
      </c>
      <c r="F872" s="5">
        <f>AVERAGE((Table1[[#This Row],[thermo]]*$K$6),(Table1[[#This Row],[1022]]*$L$6),( Table1[[#This Row],[1020]]*$M$6))</f>
        <v>6.6556321499167383</v>
      </c>
      <c r="G872" s="5">
        <v>9.8000000000000007</v>
      </c>
      <c r="H872" s="7">
        <v>8.6468910000000001</v>
      </c>
    </row>
    <row r="873" spans="1:8" x14ac:dyDescent="0.3">
      <c r="A873" s="2">
        <v>45539.791666666701</v>
      </c>
      <c r="B873" s="5">
        <v>22.5</v>
      </c>
      <c r="C873" s="5">
        <v>7.8</v>
      </c>
      <c r="D873" s="5">
        <v>9.8000000000000007</v>
      </c>
      <c r="E873" s="5">
        <f t="shared" si="18"/>
        <v>13.366666666666667</v>
      </c>
      <c r="F873" s="5">
        <f>AVERAGE((Table1[[#This Row],[thermo]]*$K$6),(Table1[[#This Row],[1022]]*$L$6),( Table1[[#This Row],[1020]]*$M$6))</f>
        <v>8.1025917750380518</v>
      </c>
      <c r="G873" s="5">
        <v>10</v>
      </c>
      <c r="H873" s="7">
        <v>8.8948830000000001</v>
      </c>
    </row>
    <row r="874" spans="1:8" x14ac:dyDescent="0.3">
      <c r="A874" s="2">
        <v>45539.833333333299</v>
      </c>
      <c r="B874" s="5">
        <v>16.7</v>
      </c>
      <c r="C874" s="5">
        <v>5.3</v>
      </c>
      <c r="D874" s="5">
        <v>7.5</v>
      </c>
      <c r="E874" s="5">
        <f t="shared" si="18"/>
        <v>9.8333333333333339</v>
      </c>
      <c r="F874" s="5">
        <f>AVERAGE((Table1[[#This Row],[thermo]]*$K$6),(Table1[[#This Row],[1022]]*$L$6),( Table1[[#This Row],[1020]]*$M$6))</f>
        <v>6.0021980213083239</v>
      </c>
      <c r="G874" s="5">
        <v>8.6999999999999993</v>
      </c>
      <c r="H874" s="7">
        <v>8.0776126700000006</v>
      </c>
    </row>
    <row r="875" spans="1:8" x14ac:dyDescent="0.3">
      <c r="A875" s="2">
        <v>45539.875</v>
      </c>
      <c r="B875" s="5">
        <v>13.1</v>
      </c>
      <c r="C875" s="5">
        <v>4.4000000000000004</v>
      </c>
      <c r="D875" s="5">
        <v>5.5</v>
      </c>
      <c r="E875" s="5">
        <f t="shared" si="18"/>
        <v>7.666666666666667</v>
      </c>
      <c r="F875" s="5">
        <f>AVERAGE((Table1[[#This Row],[thermo]]*$K$6),(Table1[[#This Row],[1022]]*$L$6),( Table1[[#This Row],[1020]]*$M$6))</f>
        <v>4.6684005982908019</v>
      </c>
      <c r="G875" s="5">
        <v>8.6999999999999993</v>
      </c>
      <c r="H875" s="7">
        <v>8.0820080000000001</v>
      </c>
    </row>
    <row r="876" spans="1:8" x14ac:dyDescent="0.3">
      <c r="A876" s="2">
        <v>45539.916666666701</v>
      </c>
      <c r="B876" s="5">
        <v>9.8000000000000007</v>
      </c>
      <c r="C876" s="5">
        <v>5</v>
      </c>
      <c r="D876" s="5">
        <v>5</v>
      </c>
      <c r="E876" s="5">
        <f t="shared" si="18"/>
        <v>6.6000000000000005</v>
      </c>
      <c r="F876" s="5">
        <f>AVERAGE((Table1[[#This Row],[thermo]]*$K$6),(Table1[[#This Row],[1022]]*$L$6),( Table1[[#This Row],[1020]]*$M$6))</f>
        <v>3.8158543897880866</v>
      </c>
      <c r="G876" s="5">
        <v>9.4</v>
      </c>
      <c r="H876" s="7">
        <v>8.2539273000000009</v>
      </c>
    </row>
    <row r="877" spans="1:8" x14ac:dyDescent="0.3">
      <c r="A877" s="2">
        <v>45539.958333333299</v>
      </c>
      <c r="B877" s="5">
        <v>15.4</v>
      </c>
      <c r="C877" s="5">
        <v>2</v>
      </c>
      <c r="D877" s="5">
        <v>14</v>
      </c>
      <c r="E877" s="5">
        <f t="shared" si="18"/>
        <v>10.466666666666667</v>
      </c>
      <c r="F877" s="5">
        <f>AVERAGE((Table1[[#This Row],[thermo]]*$K$6),(Table1[[#This Row],[1022]]*$L$6),( Table1[[#This Row],[1020]]*$M$6))</f>
        <v>6.4352853873527787</v>
      </c>
      <c r="G877" s="5">
        <v>9</v>
      </c>
      <c r="H877" s="7">
        <v>7.9413552999999997</v>
      </c>
    </row>
    <row r="878" spans="1:8" x14ac:dyDescent="0.3">
      <c r="A878" s="2">
        <v>45540</v>
      </c>
      <c r="B878" s="5">
        <v>12.3</v>
      </c>
      <c r="C878" s="5">
        <v>1.9</v>
      </c>
      <c r="D878" s="5">
        <v>10.3</v>
      </c>
      <c r="E878" s="5">
        <f t="shared" si="18"/>
        <v>8.1666666666666661</v>
      </c>
      <c r="F878" s="5">
        <f>AVERAGE((Table1[[#This Row],[thermo]]*$K$6),(Table1[[#This Row],[1022]]*$L$6),( Table1[[#This Row],[1020]]*$M$6))</f>
        <v>5.0220021628938127</v>
      </c>
      <c r="G878" s="5">
        <v>8.6</v>
      </c>
      <c r="H878" s="7">
        <v>7.6313959999999996</v>
      </c>
    </row>
    <row r="879" spans="1:8" x14ac:dyDescent="0.3">
      <c r="A879" s="2">
        <v>45540.041666666701</v>
      </c>
      <c r="B879" s="5">
        <v>9.8000000000000007</v>
      </c>
      <c r="C879" s="5">
        <v>5</v>
      </c>
      <c r="D879" s="5">
        <v>11.3</v>
      </c>
      <c r="E879" s="5">
        <f t="shared" si="18"/>
        <v>8.7000000000000011</v>
      </c>
      <c r="F879" s="5">
        <f>AVERAGE((Table1[[#This Row],[thermo]]*$K$6),(Table1[[#This Row],[1022]]*$L$6),( Table1[[#This Row],[1020]]*$M$6))</f>
        <v>4.8782978067870788</v>
      </c>
      <c r="G879" s="5">
        <v>8.8000000000000007</v>
      </c>
      <c r="H879" s="7">
        <v>8.0693973000000003</v>
      </c>
    </row>
    <row r="880" spans="1:8" x14ac:dyDescent="0.3">
      <c r="A880" s="2">
        <v>45540.083333333299</v>
      </c>
      <c r="B880" s="5">
        <v>8</v>
      </c>
      <c r="C880" s="5">
        <v>5.6</v>
      </c>
      <c r="D880" s="5">
        <v>7.2</v>
      </c>
      <c r="E880" s="5">
        <f t="shared" si="18"/>
        <v>6.9333333333333336</v>
      </c>
      <c r="F880" s="5">
        <f>AVERAGE((Table1[[#This Row],[thermo]]*$K$6),(Table1[[#This Row],[1022]]*$L$6),( Table1[[#This Row],[1020]]*$M$6))</f>
        <v>3.7956326097517672</v>
      </c>
      <c r="G880" s="5">
        <v>8.1999999999999993</v>
      </c>
      <c r="H880" s="7">
        <v>7.8465303000000004</v>
      </c>
    </row>
    <row r="881" spans="1:8" x14ac:dyDescent="0.3">
      <c r="A881" s="2">
        <v>45540.125</v>
      </c>
      <c r="B881" s="5">
        <v>7.1</v>
      </c>
      <c r="C881" s="5">
        <v>5.0999999999999996</v>
      </c>
      <c r="D881" s="5">
        <v>6</v>
      </c>
      <c r="E881" s="5">
        <f t="shared" si="18"/>
        <v>6.0666666666666664</v>
      </c>
      <c r="F881" s="5">
        <f>AVERAGE((Table1[[#This Row],[thermo]]*$K$6),(Table1[[#This Row],[1022]]*$L$6),( Table1[[#This Row],[1020]]*$M$6))</f>
        <v>3.3161041174424128</v>
      </c>
      <c r="G881" s="5">
        <v>7.8</v>
      </c>
      <c r="H881" s="7">
        <v>7.6297240000000004</v>
      </c>
    </row>
    <row r="882" spans="1:8" x14ac:dyDescent="0.3">
      <c r="A882" s="2">
        <v>45540.166666666701</v>
      </c>
      <c r="B882" s="5">
        <v>8.8000000000000007</v>
      </c>
      <c r="C882" s="5">
        <v>4.7</v>
      </c>
      <c r="D882" s="5">
        <v>6.2</v>
      </c>
      <c r="E882" s="5">
        <f t="shared" si="18"/>
        <v>6.5666666666666664</v>
      </c>
      <c r="F882" s="5">
        <f>AVERAGE((Table1[[#This Row],[thermo]]*$K$6),(Table1[[#This Row],[1022]]*$L$6),( Table1[[#This Row],[1020]]*$M$6))</f>
        <v>3.7363188363256725</v>
      </c>
      <c r="G882" s="5">
        <v>7.9</v>
      </c>
      <c r="H882" s="7">
        <v>8.0658519999999996</v>
      </c>
    </row>
    <row r="883" spans="1:8" x14ac:dyDescent="0.3">
      <c r="A883" s="2">
        <v>45540.208333333299</v>
      </c>
      <c r="B883" s="5">
        <v>8.8000000000000007</v>
      </c>
      <c r="C883" s="5">
        <v>4</v>
      </c>
      <c r="D883" s="5">
        <v>8.4</v>
      </c>
      <c r="E883" s="5">
        <f t="shared" si="18"/>
        <v>7.0666666666666673</v>
      </c>
      <c r="F883" s="5">
        <f>AVERAGE((Table1[[#This Row],[thermo]]*$K$6),(Table1[[#This Row],[1022]]*$L$6),( Table1[[#This Row],[1020]]*$M$6))</f>
        <v>4.0359820683063141</v>
      </c>
      <c r="G883" s="5">
        <v>8.6999999999999993</v>
      </c>
      <c r="H883" s="7">
        <v>8.3984989999999993</v>
      </c>
    </row>
    <row r="884" spans="1:8" x14ac:dyDescent="0.3">
      <c r="A884" s="2">
        <v>45540.25</v>
      </c>
      <c r="B884" s="5">
        <v>7</v>
      </c>
      <c r="C884" s="5">
        <v>8.8000000000000007</v>
      </c>
      <c r="D884" s="5">
        <v>8.9</v>
      </c>
      <c r="E884" s="5">
        <f t="shared" si="18"/>
        <v>8.2333333333333343</v>
      </c>
      <c r="F884" s="5">
        <f>AVERAGE((Table1[[#This Row],[thermo]]*$K$6),(Table1[[#This Row],[1022]]*$L$6),( Table1[[#This Row],[1020]]*$M$6))</f>
        <v>4.1571617369398624</v>
      </c>
      <c r="G884" s="5">
        <v>9.4</v>
      </c>
      <c r="H884" s="7">
        <v>9.5924580000000006</v>
      </c>
    </row>
    <row r="885" spans="1:8" x14ac:dyDescent="0.3">
      <c r="A885" s="2">
        <v>45540.291666666701</v>
      </c>
      <c r="B885" s="5">
        <v>-9.1</v>
      </c>
      <c r="C885" s="5">
        <v>12.6</v>
      </c>
      <c r="D885" s="5">
        <v>8.6999999999999993</v>
      </c>
      <c r="E885" s="5">
        <f t="shared" si="18"/>
        <v>4.0666666666666664</v>
      </c>
      <c r="F885" s="5">
        <f>AVERAGE((Table1[[#This Row],[thermo]]*$K$6),(Table1[[#This Row],[1022]]*$L$6),( Table1[[#This Row],[1020]]*$M$6))</f>
        <v>0.4643793728419654</v>
      </c>
      <c r="G885" s="5">
        <v>9.1</v>
      </c>
      <c r="H885" s="7">
        <v>9.3125429999999998</v>
      </c>
    </row>
    <row r="886" spans="1:8" x14ac:dyDescent="0.3">
      <c r="A886" s="2">
        <v>45540.333333333299</v>
      </c>
      <c r="B886" s="5">
        <v>-13.4</v>
      </c>
      <c r="C886" s="5">
        <v>8.1</v>
      </c>
      <c r="D886" s="5">
        <v>6.7</v>
      </c>
      <c r="E886" s="5">
        <f t="shared" si="18"/>
        <v>0.46666666666666651</v>
      </c>
      <c r="F886" s="5">
        <f>AVERAGE((Table1[[#This Row],[thermo]]*$K$6),(Table1[[#This Row],[1022]]*$L$6),( Table1[[#This Row],[1020]]*$M$6))</f>
        <v>-1.4122838872054455</v>
      </c>
      <c r="G886" s="5">
        <v>9.6</v>
      </c>
      <c r="H886" s="7">
        <v>9.1517230000000005</v>
      </c>
    </row>
    <row r="887" spans="1:8" x14ac:dyDescent="0.3">
      <c r="A887" s="2">
        <v>45540.375</v>
      </c>
      <c r="B887" s="5">
        <v>-5.7</v>
      </c>
      <c r="C887" s="5">
        <v>12.4</v>
      </c>
      <c r="D887" s="5">
        <v>14.2</v>
      </c>
      <c r="E887" s="5">
        <f t="shared" si="18"/>
        <v>6.9666666666666659</v>
      </c>
      <c r="F887" s="5">
        <f>AVERAGE((Table1[[#This Row],[thermo]]*$K$6),(Table1[[#This Row],[1022]]*$L$6),( Table1[[#This Row],[1020]]*$M$6))</f>
        <v>2.2260381285763402</v>
      </c>
      <c r="G887" s="5">
        <v>11</v>
      </c>
      <c r="H887" s="7">
        <v>10.111571</v>
      </c>
    </row>
    <row r="888" spans="1:8" x14ac:dyDescent="0.3">
      <c r="A888" s="2">
        <v>45540.416666666701</v>
      </c>
      <c r="B888" s="5">
        <v>-1.2</v>
      </c>
      <c r="C888" s="5">
        <v>8</v>
      </c>
      <c r="D888" s="5">
        <v>10.1</v>
      </c>
      <c r="E888" s="5">
        <f t="shared" si="18"/>
        <v>5.6333333333333329</v>
      </c>
      <c r="F888" s="5">
        <f>AVERAGE((Table1[[#This Row],[thermo]]*$K$6),(Table1[[#This Row],[1022]]*$L$6),( Table1[[#This Row],[1020]]*$M$6))</f>
        <v>2.2171034168738859</v>
      </c>
      <c r="G888" s="5">
        <v>13.1</v>
      </c>
      <c r="H888" s="7">
        <v>11.888604000000001</v>
      </c>
    </row>
    <row r="889" spans="1:8" x14ac:dyDescent="0.3">
      <c r="A889" s="2">
        <v>45540.458333333299</v>
      </c>
      <c r="B889" s="5">
        <v>1.5</v>
      </c>
      <c r="C889" s="5">
        <v>11</v>
      </c>
      <c r="D889" s="5">
        <v>7.5</v>
      </c>
      <c r="E889" s="5">
        <f t="shared" si="18"/>
        <v>6.666666666666667</v>
      </c>
      <c r="F889" s="5">
        <f>AVERAGE((Table1[[#This Row],[thermo]]*$K$6),(Table1[[#This Row],[1022]]*$L$6),( Table1[[#This Row],[1020]]*$M$6))</f>
        <v>2.7629998471135111</v>
      </c>
      <c r="G889" s="5">
        <v>14.7</v>
      </c>
      <c r="H889" s="7">
        <v>13.139389</v>
      </c>
    </row>
    <row r="890" spans="1:8" x14ac:dyDescent="0.3">
      <c r="A890" s="2">
        <v>45540.5</v>
      </c>
      <c r="B890" s="5">
        <v>8.8000000000000007</v>
      </c>
      <c r="C890" s="5">
        <v>12.3</v>
      </c>
      <c r="D890" s="5">
        <v>10.1</v>
      </c>
      <c r="E890" s="5">
        <f t="shared" si="18"/>
        <v>10.4</v>
      </c>
      <c r="F890" s="5">
        <f>AVERAGE((Table1[[#This Row],[thermo]]*$K$6),(Table1[[#This Row],[1022]]*$L$6),( Table1[[#This Row],[1020]]*$M$6))</f>
        <v>5.1686655287060095</v>
      </c>
      <c r="G890" s="5">
        <v>13.5</v>
      </c>
      <c r="H890" s="7">
        <v>13.388647000000001</v>
      </c>
    </row>
    <row r="891" spans="1:8" x14ac:dyDescent="0.3">
      <c r="A891" s="2">
        <v>45540.541666666701</v>
      </c>
      <c r="B891" s="5">
        <v>9.5</v>
      </c>
      <c r="C891" s="5">
        <v>9.4</v>
      </c>
      <c r="D891" s="5">
        <v>9.6</v>
      </c>
      <c r="E891" s="5">
        <f t="shared" si="18"/>
        <v>9.5</v>
      </c>
      <c r="F891" s="5">
        <f>AVERAGE((Table1[[#This Row],[thermo]]*$K$6),(Table1[[#This Row],[1022]]*$L$6),( Table1[[#This Row],[1020]]*$M$6))</f>
        <v>4.9646863069086926</v>
      </c>
      <c r="G891" s="5">
        <v>13.5</v>
      </c>
      <c r="H891" s="7">
        <v>12.774245000000001</v>
      </c>
    </row>
    <row r="892" spans="1:8" x14ac:dyDescent="0.3">
      <c r="A892" s="2">
        <v>45540.583333333299</v>
      </c>
      <c r="B892" s="5">
        <v>6.5</v>
      </c>
      <c r="C892" s="5">
        <v>11.6</v>
      </c>
      <c r="D892" s="5">
        <v>14.5</v>
      </c>
      <c r="E892" s="5">
        <f t="shared" si="18"/>
        <v>10.866666666666667</v>
      </c>
      <c r="F892" s="5">
        <f>AVERAGE((Table1[[#This Row],[thermo]]*$K$6),(Table1[[#This Row],[1022]]*$L$6),( Table1[[#This Row],[1020]]*$M$6))</f>
        <v>5.2612870598593835</v>
      </c>
      <c r="G892" s="5">
        <v>13</v>
      </c>
      <c r="H892" s="7">
        <v>13.332433999999999</v>
      </c>
    </row>
    <row r="893" spans="1:8" x14ac:dyDescent="0.3">
      <c r="A893" s="2">
        <v>45540.625</v>
      </c>
      <c r="B893" s="5">
        <v>10.4</v>
      </c>
      <c r="C893" s="5">
        <v>11.1</v>
      </c>
      <c r="D893" s="5">
        <v>9.1</v>
      </c>
      <c r="E893" s="5">
        <f t="shared" si="18"/>
        <v>10.200000000000001</v>
      </c>
      <c r="F893" s="5">
        <f>AVERAGE((Table1[[#This Row],[thermo]]*$K$6),(Table1[[#This Row],[1022]]*$L$6),( Table1[[#This Row],[1020]]*$M$6))</f>
        <v>5.2798358697112198</v>
      </c>
      <c r="G893" s="5">
        <v>12.8</v>
      </c>
      <c r="H893" s="7">
        <v>13.330522999999999</v>
      </c>
    </row>
    <row r="894" spans="1:8" x14ac:dyDescent="0.3">
      <c r="A894" s="2">
        <v>45540.666666666701</v>
      </c>
      <c r="B894" s="5">
        <v>14.3</v>
      </c>
      <c r="C894" s="5"/>
      <c r="D894" s="5">
        <v>12.8</v>
      </c>
      <c r="E894" s="5">
        <f t="shared" si="18"/>
        <v>13.55</v>
      </c>
      <c r="F894" s="5">
        <f>AVERAGE((Table1[[#This Row],[thermo]]*$K$6),(Table1[[#This Row],[1022]]*$L$6),( Table1[[#This Row],[1020]]*$M$6))</f>
        <v>5.7526011678928333</v>
      </c>
      <c r="G894" s="5">
        <v>13.3</v>
      </c>
      <c r="H894" s="7">
        <v>12.842219</v>
      </c>
    </row>
    <row r="895" spans="1:8" x14ac:dyDescent="0.3">
      <c r="A895" s="2">
        <v>45540.708333333299</v>
      </c>
      <c r="B895" s="5">
        <v>17.7</v>
      </c>
      <c r="C895" s="5">
        <v>4.2</v>
      </c>
      <c r="D895" s="5">
        <v>10.6</v>
      </c>
      <c r="E895" s="5">
        <f t="shared" si="18"/>
        <v>10.833333333333334</v>
      </c>
      <c r="F895" s="5">
        <f>AVERAGE((Table1[[#This Row],[thermo]]*$K$6),(Table1[[#This Row],[1022]]*$L$6),( Table1[[#This Row],[1020]]*$M$6))</f>
        <v>6.6641958575098146</v>
      </c>
      <c r="G895" s="5">
        <v>13.1</v>
      </c>
      <c r="H895" s="7">
        <v>12.365879</v>
      </c>
    </row>
    <row r="896" spans="1:8" x14ac:dyDescent="0.3">
      <c r="A896" s="2">
        <v>45540.75</v>
      </c>
      <c r="B896" s="5">
        <v>18.399999999999999</v>
      </c>
      <c r="C896" s="5">
        <v>11.9</v>
      </c>
      <c r="D896" s="5">
        <v>13.5</v>
      </c>
      <c r="E896" s="5">
        <f t="shared" si="18"/>
        <v>14.6</v>
      </c>
      <c r="F896" s="5">
        <f>AVERAGE((Table1[[#This Row],[thermo]]*$K$6),(Table1[[#This Row],[1022]]*$L$6),( Table1[[#This Row],[1020]]*$M$6))</f>
        <v>8.1140228001585015</v>
      </c>
      <c r="G896" s="5">
        <v>14.3</v>
      </c>
      <c r="H896" s="7">
        <v>12.365906000000001</v>
      </c>
    </row>
    <row r="897" spans="1:8" x14ac:dyDescent="0.3">
      <c r="A897" s="2">
        <v>45540.791666666701</v>
      </c>
      <c r="B897" s="5">
        <v>26.9</v>
      </c>
      <c r="C897" s="5">
        <v>15</v>
      </c>
      <c r="D897" s="5">
        <v>9.6</v>
      </c>
      <c r="E897" s="5">
        <f t="shared" si="18"/>
        <v>17.166666666666668</v>
      </c>
      <c r="F897" s="5">
        <f>AVERAGE((Table1[[#This Row],[thermo]]*$K$6),(Table1[[#This Row],[1022]]*$L$6),( Table1[[#This Row],[1020]]*$M$6))</f>
        <v>9.9085781575870726</v>
      </c>
      <c r="G897" s="5">
        <v>9.8000000000000007</v>
      </c>
      <c r="H897" s="7">
        <v>9.189762</v>
      </c>
    </row>
    <row r="898" spans="1:8" x14ac:dyDescent="0.3">
      <c r="A898" s="2">
        <v>45540.833333333299</v>
      </c>
      <c r="B898" s="5">
        <v>22.1</v>
      </c>
      <c r="C898" s="5"/>
      <c r="D898" s="5">
        <v>6</v>
      </c>
      <c r="E898" s="5">
        <f t="shared" si="18"/>
        <v>14.05</v>
      </c>
      <c r="F898" s="5">
        <f>AVERAGE((Table1[[#This Row],[thermo]]*$K$6),(Table1[[#This Row],[1022]]*$L$6),( Table1[[#This Row],[1020]]*$M$6))</f>
        <v>6.5661928292103218</v>
      </c>
      <c r="G898" s="5">
        <v>10</v>
      </c>
      <c r="H898" s="7">
        <v>8.8040620000000001</v>
      </c>
    </row>
    <row r="899" spans="1:8" x14ac:dyDescent="0.3">
      <c r="A899" s="2">
        <v>45540.875</v>
      </c>
      <c r="B899" s="5">
        <v>23.3</v>
      </c>
      <c r="C899" s="5"/>
      <c r="D899" s="5">
        <v>6.7</v>
      </c>
      <c r="E899" s="5">
        <f t="shared" ref="E899:E962" si="19">AVERAGE(B899:D899)</f>
        <v>15</v>
      </c>
      <c r="F899" s="5">
        <f>AVERAGE((Table1[[#This Row],[thermo]]*$K$6),(Table1[[#This Row],[1022]]*$L$6),( Table1[[#This Row],[1020]]*$M$6))</f>
        <v>6.9858353261392283</v>
      </c>
      <c r="G899" s="5">
        <v>9</v>
      </c>
      <c r="H899" s="7">
        <v>8.0681089999999998</v>
      </c>
    </row>
    <row r="900" spans="1:8" x14ac:dyDescent="0.3">
      <c r="A900" s="2">
        <v>45540.916666666701</v>
      </c>
      <c r="B900" s="5">
        <v>11.3</v>
      </c>
      <c r="C900" s="5"/>
      <c r="D900" s="5">
        <v>7.4</v>
      </c>
      <c r="E900" s="5">
        <f t="shared" si="19"/>
        <v>9.3500000000000014</v>
      </c>
      <c r="F900" s="5">
        <f>AVERAGE((Table1[[#This Row],[thermo]]*$K$6),(Table1[[#This Row],[1022]]*$L$6),( Table1[[#This Row],[1020]]*$M$6))</f>
        <v>4.0879523109600395</v>
      </c>
      <c r="G900" s="5">
        <v>8.4</v>
      </c>
      <c r="H900" s="7">
        <v>7.771433</v>
      </c>
    </row>
    <row r="901" spans="1:8" x14ac:dyDescent="0.3">
      <c r="A901" s="2">
        <v>45540.958333333299</v>
      </c>
      <c r="B901" s="5">
        <v>4.2</v>
      </c>
      <c r="C901" s="5"/>
      <c r="D901" s="5">
        <v>6.7</v>
      </c>
      <c r="E901" s="5">
        <f t="shared" si="19"/>
        <v>5.45</v>
      </c>
      <c r="F901" s="5">
        <f>AVERAGE((Table1[[#This Row],[thermo]]*$K$6),(Table1[[#This Row],[1022]]*$L$6),( Table1[[#This Row],[1020]]*$M$6))</f>
        <v>2.1854764411949383</v>
      </c>
      <c r="G901" s="5">
        <v>7.9</v>
      </c>
      <c r="H901" s="7">
        <v>7.4327420000000002</v>
      </c>
    </row>
    <row r="902" spans="1:8" x14ac:dyDescent="0.3">
      <c r="A902" s="2">
        <v>45541</v>
      </c>
      <c r="B902" s="5">
        <v>7.6</v>
      </c>
      <c r="C902" s="5"/>
      <c r="D902" s="5">
        <v>8.9</v>
      </c>
      <c r="E902" s="5">
        <f t="shared" si="19"/>
        <v>8.25</v>
      </c>
      <c r="F902" s="5">
        <f>AVERAGE((Table1[[#This Row],[thermo]]*$K$6),(Table1[[#This Row],[1022]]*$L$6),( Table1[[#This Row],[1020]]*$M$6))</f>
        <v>3.4110025751416209</v>
      </c>
      <c r="G902" s="5">
        <v>7.8</v>
      </c>
      <c r="H902" s="7">
        <v>7.4430040000000002</v>
      </c>
    </row>
    <row r="903" spans="1:8" x14ac:dyDescent="0.3">
      <c r="A903" s="2">
        <v>45541.041666666701</v>
      </c>
      <c r="B903" s="5">
        <v>7</v>
      </c>
      <c r="C903" s="5"/>
      <c r="D903" s="5">
        <v>6.7</v>
      </c>
      <c r="E903" s="5">
        <f t="shared" si="19"/>
        <v>6.85</v>
      </c>
      <c r="F903" s="5">
        <f>AVERAGE((Table1[[#This Row],[thermo]]*$K$6),(Table1[[#This Row],[1022]]*$L$6),( Table1[[#This Row],[1020]]*$M$6))</f>
        <v>2.8891939740663521</v>
      </c>
      <c r="G903" s="5">
        <v>7.1</v>
      </c>
      <c r="H903" s="7">
        <v>6.4926029999999999</v>
      </c>
    </row>
    <row r="904" spans="1:8" x14ac:dyDescent="0.3">
      <c r="A904" s="2">
        <v>45541.083333333299</v>
      </c>
      <c r="B904" s="5">
        <v>8.6999999999999993</v>
      </c>
      <c r="C904" s="5"/>
      <c r="D904" s="5">
        <v>4.2</v>
      </c>
      <c r="E904" s="5">
        <f t="shared" si="19"/>
        <v>6.4499999999999993</v>
      </c>
      <c r="F904" s="5">
        <f>AVERAGE((Table1[[#This Row],[thermo]]*$K$6),(Table1[[#This Row],[1022]]*$L$6),( Table1[[#This Row],[1020]]*$M$6))</f>
        <v>2.8948465170402695</v>
      </c>
      <c r="G904" s="5">
        <v>6.3</v>
      </c>
      <c r="H904" s="7">
        <v>6.363734</v>
      </c>
    </row>
    <row r="905" spans="1:8" x14ac:dyDescent="0.3">
      <c r="A905" s="2">
        <v>45541.125</v>
      </c>
      <c r="B905" s="5">
        <v>4.3</v>
      </c>
      <c r="C905" s="5"/>
      <c r="D905" s="5">
        <v>2.5</v>
      </c>
      <c r="E905" s="5">
        <f t="shared" si="19"/>
        <v>3.4</v>
      </c>
      <c r="F905" s="5">
        <f>AVERAGE((Table1[[#This Row],[thermo]]*$K$6),(Table1[[#This Row],[1022]]*$L$6),( Table1[[#This Row],[1020]]*$M$6))</f>
        <v>1.5023135988933987</v>
      </c>
      <c r="G905" s="5">
        <v>6.2</v>
      </c>
      <c r="H905" s="7">
        <v>6.4133459999999998</v>
      </c>
    </row>
    <row r="906" spans="1:8" x14ac:dyDescent="0.3">
      <c r="A906" s="2">
        <v>45541.166666666701</v>
      </c>
      <c r="B906" s="5">
        <v>7.2</v>
      </c>
      <c r="C906" s="5"/>
      <c r="D906" s="5">
        <v>4.7</v>
      </c>
      <c r="E906" s="5">
        <f t="shared" si="19"/>
        <v>5.95</v>
      </c>
      <c r="F906" s="5">
        <f>AVERAGE((Table1[[#This Row],[thermo]]*$K$6),(Table1[[#This Row],[1022]]*$L$6),( Table1[[#This Row],[1020]]*$M$6))</f>
        <v>2.6021758876844721</v>
      </c>
      <c r="G906" s="5">
        <v>6.5</v>
      </c>
      <c r="H906" s="7">
        <v>6.1920640000000002</v>
      </c>
    </row>
    <row r="907" spans="1:8" x14ac:dyDescent="0.3">
      <c r="A907" s="2">
        <v>45541.208333333299</v>
      </c>
      <c r="B907" s="5">
        <v>6.5</v>
      </c>
      <c r="C907" s="5"/>
      <c r="D907" s="5">
        <v>6.2</v>
      </c>
      <c r="E907" s="5">
        <f t="shared" si="19"/>
        <v>6.35</v>
      </c>
      <c r="F907" s="5">
        <f>AVERAGE((Table1[[#This Row],[thermo]]*$K$6),(Table1[[#This Row],[1022]]*$L$6),( Table1[[#This Row],[1020]]*$M$6))</f>
        <v>2.6792092227997117</v>
      </c>
      <c r="G907" s="5">
        <v>6.6</v>
      </c>
      <c r="H907" s="7">
        <v>6.2541440000000001</v>
      </c>
    </row>
    <row r="908" spans="1:8" x14ac:dyDescent="0.3">
      <c r="A908" s="2">
        <v>45541.25</v>
      </c>
      <c r="B908" s="5">
        <v>2.6</v>
      </c>
      <c r="C908" s="5"/>
      <c r="D908" s="5">
        <v>7.9</v>
      </c>
      <c r="E908" s="5">
        <f t="shared" si="19"/>
        <v>5.25</v>
      </c>
      <c r="F908" s="5">
        <f>AVERAGE((Table1[[#This Row],[thermo]]*$K$6),(Table1[[#This Row],[1022]]*$L$6),( Table1[[#This Row],[1020]]*$M$6))</f>
        <v>1.9857223113634621</v>
      </c>
      <c r="G908" s="5">
        <v>7.5</v>
      </c>
      <c r="H908" s="7">
        <v>6.7293409999999998</v>
      </c>
    </row>
    <row r="909" spans="1:8" x14ac:dyDescent="0.3">
      <c r="A909" s="2">
        <v>45541.291666666701</v>
      </c>
      <c r="B909" s="5">
        <v>-8.6</v>
      </c>
      <c r="C909" s="5"/>
      <c r="D909" s="5">
        <v>7.7</v>
      </c>
      <c r="E909" s="5">
        <f t="shared" si="19"/>
        <v>-0.44999999999999973</v>
      </c>
      <c r="F909" s="5">
        <f>AVERAGE((Table1[[#This Row],[thermo]]*$K$6),(Table1[[#This Row],[1022]]*$L$6),( Table1[[#This Row],[1020]]*$M$6))</f>
        <v>-0.86287618256660681</v>
      </c>
      <c r="G909" s="5">
        <v>8.4</v>
      </c>
      <c r="H909" s="7">
        <v>8.0961079999999992</v>
      </c>
    </row>
    <row r="910" spans="1:8" x14ac:dyDescent="0.3">
      <c r="A910" s="2">
        <v>45541.333333333299</v>
      </c>
      <c r="B910" s="5">
        <v>-5.9</v>
      </c>
      <c r="C910" s="5"/>
      <c r="D910" s="5">
        <v>8.1999999999999993</v>
      </c>
      <c r="E910" s="5">
        <f t="shared" si="19"/>
        <v>1.1499999999999995</v>
      </c>
      <c r="F910" s="5">
        <f>AVERAGE((Table1[[#This Row],[thermo]]*$K$6),(Table1[[#This Row],[1022]]*$L$6),( Table1[[#This Row],[1020]]*$M$6))</f>
        <v>-9.9970512615284043E-2</v>
      </c>
      <c r="G910" s="5">
        <v>10.3</v>
      </c>
      <c r="H910" s="7">
        <v>9.2016369999999998</v>
      </c>
    </row>
    <row r="911" spans="1:8" x14ac:dyDescent="0.3">
      <c r="A911" s="2">
        <v>45541.375</v>
      </c>
      <c r="B911" s="5">
        <v>-1.7</v>
      </c>
      <c r="C911" s="5"/>
      <c r="D911" s="5">
        <v>5.5</v>
      </c>
      <c r="E911" s="5">
        <f t="shared" si="19"/>
        <v>1.9</v>
      </c>
      <c r="F911" s="5">
        <f>AVERAGE((Table1[[#This Row],[thermo]]*$K$6),(Table1[[#This Row],[1022]]*$L$6),( Table1[[#This Row],[1020]]*$M$6))</f>
        <v>0.50027289369226946</v>
      </c>
      <c r="G911" s="5">
        <v>10.3</v>
      </c>
      <c r="H911" s="7">
        <v>9.6577009999999994</v>
      </c>
    </row>
    <row r="912" spans="1:8" x14ac:dyDescent="0.3">
      <c r="A912" s="2">
        <v>45541.416666666701</v>
      </c>
      <c r="B912" s="5">
        <v>-1.8</v>
      </c>
      <c r="C912" s="5"/>
      <c r="D912" s="5">
        <v>13</v>
      </c>
      <c r="E912" s="5">
        <f t="shared" si="19"/>
        <v>5.6</v>
      </c>
      <c r="F912" s="5">
        <f>AVERAGE((Table1[[#This Row],[thermo]]*$K$6),(Table1[[#This Row],[1022]]*$L$6),( Table1[[#This Row],[1020]]*$M$6))</f>
        <v>1.7399537163266146</v>
      </c>
      <c r="G912" s="5">
        <v>11.7</v>
      </c>
      <c r="H912" s="7">
        <v>11.051524000000001</v>
      </c>
    </row>
    <row r="913" spans="1:8" x14ac:dyDescent="0.3">
      <c r="A913" s="2">
        <v>45541.458333333299</v>
      </c>
      <c r="B913" s="5">
        <v>3</v>
      </c>
      <c r="C913" s="5"/>
      <c r="D913" s="5">
        <v>11.6</v>
      </c>
      <c r="E913" s="5">
        <f t="shared" si="19"/>
        <v>7.3</v>
      </c>
      <c r="F913" s="5">
        <f>AVERAGE((Table1[[#This Row],[thermo]]*$K$6),(Table1[[#This Row],[1022]]*$L$6),( Table1[[#This Row],[1020]]*$M$6))</f>
        <v>2.7102280927095799</v>
      </c>
      <c r="G913" s="5">
        <v>12.2</v>
      </c>
      <c r="H913" s="7">
        <v>11.771129</v>
      </c>
    </row>
    <row r="914" spans="1:8" x14ac:dyDescent="0.3">
      <c r="A914" s="2">
        <v>45541.5</v>
      </c>
      <c r="B914" s="5">
        <v>-0.1</v>
      </c>
      <c r="C914" s="5"/>
      <c r="D914" s="5">
        <v>11.6</v>
      </c>
      <c r="E914" s="5">
        <f t="shared" si="19"/>
        <v>5.75</v>
      </c>
      <c r="F914" s="5">
        <f>AVERAGE((Table1[[#This Row],[thermo]]*$K$6),(Table1[[#This Row],[1022]]*$L$6),( Table1[[#This Row],[1020]]*$M$6))</f>
        <v>1.9311122527447999</v>
      </c>
      <c r="G914" s="5">
        <v>12.8</v>
      </c>
      <c r="H914" s="7">
        <v>12.357464999999999</v>
      </c>
    </row>
    <row r="915" spans="1:8" x14ac:dyDescent="0.3">
      <c r="A915" s="2">
        <v>45541.541666666701</v>
      </c>
      <c r="B915" s="5">
        <v>6.9</v>
      </c>
      <c r="C915" s="5"/>
      <c r="D915" s="5">
        <v>13.8</v>
      </c>
      <c r="E915" s="5">
        <f t="shared" si="19"/>
        <v>10.350000000000001</v>
      </c>
      <c r="F915" s="5">
        <f>AVERAGE((Table1[[#This Row],[thermo]]*$K$6),(Table1[[#This Row],[1022]]*$L$6),( Table1[[#This Row],[1020]]*$M$6))</f>
        <v>4.0614180718118726</v>
      </c>
      <c r="G915" s="5">
        <v>11.5</v>
      </c>
      <c r="H915" s="7">
        <v>12.590405000000001</v>
      </c>
    </row>
    <row r="916" spans="1:8" x14ac:dyDescent="0.3">
      <c r="A916" s="2">
        <v>45541.583333333299</v>
      </c>
      <c r="B916" s="5">
        <v>9.1</v>
      </c>
      <c r="C916" s="5"/>
      <c r="D916" s="5">
        <v>17.7</v>
      </c>
      <c r="E916" s="5">
        <f t="shared" si="19"/>
        <v>13.399999999999999</v>
      </c>
      <c r="F916" s="5">
        <f>AVERAGE((Table1[[#This Row],[thermo]]*$K$6),(Table1[[#This Row],[1022]]*$L$6),( Table1[[#This Row],[1020]]*$M$6))</f>
        <v>5.2720420581625973</v>
      </c>
      <c r="G916" s="5">
        <v>12.3</v>
      </c>
      <c r="H916" s="7">
        <v>13.211857999999999</v>
      </c>
    </row>
    <row r="917" spans="1:8" x14ac:dyDescent="0.3">
      <c r="A917" s="2">
        <v>45541.625</v>
      </c>
      <c r="B917" s="5">
        <v>14</v>
      </c>
      <c r="C917" s="5"/>
      <c r="D917" s="5">
        <v>10.8</v>
      </c>
      <c r="E917" s="5">
        <f t="shared" si="19"/>
        <v>12.4</v>
      </c>
      <c r="F917" s="5">
        <f>AVERAGE((Table1[[#This Row],[thermo]]*$K$6),(Table1[[#This Row],[1022]]*$L$6),( Table1[[#This Row],[1020]]*$M$6))</f>
        <v>5.3399192363553425</v>
      </c>
      <c r="G917" s="5">
        <v>24.3</v>
      </c>
      <c r="H917" s="7">
        <v>20.672039999999999</v>
      </c>
    </row>
    <row r="918" spans="1:8" x14ac:dyDescent="0.3">
      <c r="A918" s="2">
        <v>45541.666666666701</v>
      </c>
      <c r="B918" s="5">
        <v>20.399999999999999</v>
      </c>
      <c r="C918" s="5"/>
      <c r="D918" s="5">
        <v>27.5</v>
      </c>
      <c r="E918" s="5">
        <f t="shared" si="19"/>
        <v>23.95</v>
      </c>
      <c r="F918" s="5">
        <f>AVERAGE((Table1[[#This Row],[thermo]]*$K$6),(Table1[[#This Row],[1022]]*$L$6),( Table1[[#This Row],[1020]]*$M$6))</f>
        <v>9.7647347184555855</v>
      </c>
      <c r="G918" s="5">
        <v>39.4</v>
      </c>
      <c r="H918" s="7">
        <v>32.325102000000001</v>
      </c>
    </row>
    <row r="919" spans="1:8" x14ac:dyDescent="0.3">
      <c r="A919" s="2">
        <v>45541.708333333299</v>
      </c>
      <c r="B919" s="5">
        <v>30.2</v>
      </c>
      <c r="C919" s="5"/>
      <c r="D919" s="5">
        <v>25</v>
      </c>
      <c r="E919" s="5">
        <f t="shared" si="19"/>
        <v>27.6</v>
      </c>
      <c r="F919" s="5">
        <f>AVERAGE((Table1[[#This Row],[thermo]]*$K$6),(Table1[[#This Row],[1022]]*$L$6),( Table1[[#This Row],[1020]]*$M$6))</f>
        <v>11.806141552950379</v>
      </c>
      <c r="G919" s="5">
        <v>42.3</v>
      </c>
      <c r="H919" s="7">
        <v>34.255046</v>
      </c>
    </row>
    <row r="920" spans="1:8" x14ac:dyDescent="0.3">
      <c r="A920" s="2">
        <v>45541.75</v>
      </c>
      <c r="B920" s="5">
        <v>39.799999999999997</v>
      </c>
      <c r="C920" s="5"/>
      <c r="D920" s="5">
        <v>33.4</v>
      </c>
      <c r="E920" s="5">
        <f t="shared" si="19"/>
        <v>36.599999999999994</v>
      </c>
      <c r="F920" s="5">
        <f>AVERAGE((Table1[[#This Row],[thermo]]*$K$6),(Table1[[#This Row],[1022]]*$L$6),( Table1[[#This Row],[1020]]*$M$6))</f>
        <v>15.635478602603408</v>
      </c>
      <c r="G920" s="5">
        <v>45.5</v>
      </c>
      <c r="H920" s="7">
        <v>35.250715</v>
      </c>
    </row>
    <row r="921" spans="1:8" x14ac:dyDescent="0.3">
      <c r="A921" s="2">
        <v>45541.791666666701</v>
      </c>
      <c r="B921" s="5">
        <v>56.3</v>
      </c>
      <c r="C921" s="5"/>
      <c r="D921" s="5">
        <v>32.6</v>
      </c>
      <c r="E921" s="5">
        <f t="shared" si="19"/>
        <v>44.45</v>
      </c>
      <c r="F921" s="5">
        <f>AVERAGE((Table1[[#This Row],[thermo]]*$K$6),(Table1[[#This Row],[1022]]*$L$6),( Table1[[#This Row],[1020]]*$M$6))</f>
        <v>19.647472042960878</v>
      </c>
      <c r="G921" s="5">
        <v>47.3</v>
      </c>
      <c r="H921" s="7">
        <v>36.414991000000001</v>
      </c>
    </row>
    <row r="922" spans="1:8" x14ac:dyDescent="0.3">
      <c r="A922" s="2">
        <v>45541.833333333299</v>
      </c>
      <c r="B922" s="5">
        <v>49.3</v>
      </c>
      <c r="C922" s="5"/>
      <c r="D922" s="5">
        <v>33.1</v>
      </c>
      <c r="E922" s="5">
        <f t="shared" si="19"/>
        <v>41.2</v>
      </c>
      <c r="F922" s="5">
        <f>AVERAGE((Table1[[#This Row],[thermo]]*$K$6),(Table1[[#This Row],[1022]]*$L$6),( Table1[[#This Row],[1020]]*$M$6))</f>
        <v>17.972499116893374</v>
      </c>
      <c r="G922" s="5">
        <v>43.6</v>
      </c>
      <c r="H922" s="7">
        <v>34.392533</v>
      </c>
    </row>
    <row r="923" spans="1:8" x14ac:dyDescent="0.3">
      <c r="A923" s="2">
        <v>45541.875</v>
      </c>
      <c r="B923" s="5">
        <v>40.4</v>
      </c>
      <c r="C923" s="5"/>
      <c r="D923" s="5">
        <v>33.9</v>
      </c>
      <c r="E923" s="5">
        <f t="shared" si="19"/>
        <v>37.15</v>
      </c>
      <c r="F923" s="5">
        <f>AVERAGE((Table1[[#This Row],[thermo]]*$K$6),(Table1[[#This Row],[1022]]*$L$6),( Table1[[#This Row],[1020]]*$M$6))</f>
        <v>15.870596122901171</v>
      </c>
      <c r="G923" s="5">
        <v>43.9</v>
      </c>
      <c r="H923" s="7">
        <v>38.102573999999997</v>
      </c>
    </row>
    <row r="924" spans="1:8" x14ac:dyDescent="0.3">
      <c r="A924" s="2">
        <v>45541.916666666701</v>
      </c>
      <c r="B924" s="5">
        <v>32.4</v>
      </c>
      <c r="C924" s="5"/>
      <c r="D924" s="5">
        <v>24.2</v>
      </c>
      <c r="E924" s="5">
        <f t="shared" si="19"/>
        <v>28.299999999999997</v>
      </c>
      <c r="F924" s="5">
        <f>AVERAGE((Table1[[#This Row],[thermo]]*$K$6),(Table1[[#This Row],[1022]]*$L$6),( Table1[[#This Row],[1020]]*$M$6))</f>
        <v>12.224149021857412</v>
      </c>
      <c r="G924" s="5">
        <v>40.700000000000003</v>
      </c>
      <c r="H924" s="7">
        <v>33.925078999999997</v>
      </c>
    </row>
    <row r="925" spans="1:8" x14ac:dyDescent="0.3">
      <c r="A925" s="2">
        <v>45541.958333333299</v>
      </c>
      <c r="B925" s="5">
        <v>35.700000000000003</v>
      </c>
      <c r="C925" s="5"/>
      <c r="D925" s="5">
        <v>27</v>
      </c>
      <c r="E925" s="5">
        <f t="shared" si="19"/>
        <v>31.35</v>
      </c>
      <c r="F925" s="5">
        <f>AVERAGE((Table1[[#This Row],[thermo]]*$K$6),(Table1[[#This Row],[1022]]*$L$6),( Table1[[#This Row],[1020]]*$M$6))</f>
        <v>13.525727474106212</v>
      </c>
      <c r="G925" s="5">
        <v>39.4</v>
      </c>
      <c r="H925" s="7">
        <v>34.844455000000004</v>
      </c>
    </row>
    <row r="926" spans="1:8" x14ac:dyDescent="0.3">
      <c r="A926" s="2">
        <v>45542</v>
      </c>
      <c r="B926" s="5">
        <v>38.799999999999997</v>
      </c>
      <c r="C926" s="5"/>
      <c r="D926" s="5">
        <v>30.9</v>
      </c>
      <c r="E926" s="5">
        <f t="shared" si="19"/>
        <v>34.849999999999994</v>
      </c>
      <c r="F926" s="5">
        <f>AVERAGE((Table1[[#This Row],[thermo]]*$K$6),(Table1[[#This Row],[1022]]*$L$6),( Table1[[#This Row],[1020]]*$M$6))</f>
        <v>14.962546381737033</v>
      </c>
      <c r="G926" s="5">
        <v>36.4</v>
      </c>
      <c r="H926" s="7">
        <v>34.210034</v>
      </c>
    </row>
    <row r="927" spans="1:8" x14ac:dyDescent="0.3">
      <c r="A927" s="2">
        <v>45542.041666666701</v>
      </c>
      <c r="B927" s="5">
        <v>28.6</v>
      </c>
      <c r="C927" s="5"/>
      <c r="D927" s="5">
        <v>32.4</v>
      </c>
      <c r="E927" s="5">
        <f t="shared" si="19"/>
        <v>30.5</v>
      </c>
      <c r="F927" s="5">
        <f>AVERAGE((Table1[[#This Row],[thermo]]*$K$6),(Table1[[#This Row],[1022]]*$L$6),( Table1[[#This Row],[1020]]*$M$6))</f>
        <v>12.651966658895688</v>
      </c>
      <c r="G927" s="5">
        <v>35.5</v>
      </c>
      <c r="H927" s="7">
        <v>34.821579</v>
      </c>
    </row>
    <row r="928" spans="1:8" x14ac:dyDescent="0.3">
      <c r="A928" s="2">
        <v>45542.083333333299</v>
      </c>
      <c r="B928" s="5">
        <v>28.4</v>
      </c>
      <c r="C928" s="5"/>
      <c r="D928" s="5">
        <v>26.5</v>
      </c>
      <c r="E928" s="5">
        <f t="shared" si="19"/>
        <v>27.45</v>
      </c>
      <c r="F928" s="5">
        <f>AVERAGE((Table1[[#This Row],[thermo]]*$K$6),(Table1[[#This Row],[1022]]*$L$6),( Table1[[#This Row],[1020]]*$M$6))</f>
        <v>11.606714428723279</v>
      </c>
      <c r="G928" s="5">
        <v>32.700000000000003</v>
      </c>
      <c r="H928" s="7">
        <v>33.835579000000003</v>
      </c>
    </row>
    <row r="929" spans="1:8" x14ac:dyDescent="0.3">
      <c r="A929" s="2">
        <v>45542.125</v>
      </c>
      <c r="B929" s="5">
        <v>29.6</v>
      </c>
      <c r="C929" s="5"/>
      <c r="D929" s="5">
        <v>25.7</v>
      </c>
      <c r="E929" s="5">
        <f t="shared" si="19"/>
        <v>27.65</v>
      </c>
      <c r="F929" s="5">
        <f>AVERAGE((Table1[[#This Row],[thermo]]*$K$6),(Table1[[#This Row],[1022]]*$L$6),( Table1[[#This Row],[1020]]*$M$6))</f>
        <v>11.773394207319093</v>
      </c>
      <c r="G929" s="5">
        <v>30.9</v>
      </c>
      <c r="H929" s="7">
        <v>33.289183999999999</v>
      </c>
    </row>
    <row r="930" spans="1:8" x14ac:dyDescent="0.3">
      <c r="A930" s="2">
        <v>45542.166666666701</v>
      </c>
      <c r="B930" s="5">
        <v>26.8</v>
      </c>
      <c r="C930" s="5"/>
      <c r="D930" s="5">
        <v>23.3</v>
      </c>
      <c r="E930" s="5">
        <f t="shared" si="19"/>
        <v>25.05</v>
      </c>
      <c r="F930" s="5">
        <f>AVERAGE((Table1[[#This Row],[thermo]]*$K$6),(Table1[[#This Row],[1022]]*$L$6),( Table1[[#This Row],[1020]]*$M$6))</f>
        <v>10.664936325114729</v>
      </c>
      <c r="G930" s="5">
        <v>29.3</v>
      </c>
      <c r="H930" s="7">
        <v>32.298648</v>
      </c>
    </row>
    <row r="931" spans="1:8" x14ac:dyDescent="0.3">
      <c r="A931" s="2">
        <v>45542.208333333299</v>
      </c>
      <c r="B931" s="5">
        <v>28.8</v>
      </c>
      <c r="C931" s="5"/>
      <c r="D931" s="5">
        <v>23.7</v>
      </c>
      <c r="E931" s="5">
        <f t="shared" si="19"/>
        <v>26.25</v>
      </c>
      <c r="F931" s="5">
        <f>AVERAGE((Table1[[#This Row],[thermo]]*$K$6),(Table1[[#This Row],[1022]]*$L$6),( Table1[[#This Row],[1020]]*$M$6))</f>
        <v>11.235048430625993</v>
      </c>
      <c r="G931" s="5">
        <v>27.7</v>
      </c>
      <c r="H931" s="7">
        <v>32.258555000000001</v>
      </c>
    </row>
    <row r="932" spans="1:8" x14ac:dyDescent="0.3">
      <c r="A932" s="2">
        <v>45542.25</v>
      </c>
      <c r="B932" s="5">
        <v>27</v>
      </c>
      <c r="C932" s="5"/>
      <c r="D932" s="5">
        <v>25.5</v>
      </c>
      <c r="E932" s="5">
        <f t="shared" si="19"/>
        <v>26.25</v>
      </c>
      <c r="F932" s="5">
        <f>AVERAGE((Table1[[#This Row],[thermo]]*$K$6),(Table1[[#This Row],[1022]]*$L$6),( Table1[[#This Row],[1020]]*$M$6))</f>
        <v>11.08621385006551</v>
      </c>
      <c r="G932" s="5">
        <v>25.5</v>
      </c>
      <c r="H932" s="7">
        <v>30.580342999999999</v>
      </c>
    </row>
    <row r="933" spans="1:8" x14ac:dyDescent="0.3">
      <c r="A933" s="2">
        <v>45542.291666666701</v>
      </c>
      <c r="B933" s="5">
        <v>9.1999999999999993</v>
      </c>
      <c r="C933" s="5"/>
      <c r="D933" s="5">
        <v>25.7</v>
      </c>
      <c r="E933" s="5">
        <f t="shared" si="19"/>
        <v>17.45</v>
      </c>
      <c r="F933" s="5">
        <f>AVERAGE((Table1[[#This Row],[thermo]]*$K$6),(Table1[[#This Row],[1022]]*$L$6),( Table1[[#This Row],[1020]]*$M$6))</f>
        <v>6.6463093249702174</v>
      </c>
      <c r="G933" s="5">
        <v>28.1</v>
      </c>
      <c r="H933" s="7">
        <v>31.202752</v>
      </c>
    </row>
    <row r="934" spans="1:8" x14ac:dyDescent="0.3">
      <c r="A934" s="2">
        <v>45542.333333333299</v>
      </c>
      <c r="B934" s="5">
        <v>3.7</v>
      </c>
      <c r="C934" s="5"/>
      <c r="D934" s="5">
        <v>29.4</v>
      </c>
      <c r="E934" s="5">
        <f t="shared" si="19"/>
        <v>16.55</v>
      </c>
      <c r="F934" s="5">
        <f>AVERAGE((Table1[[#This Row],[thermo]]*$K$6),(Table1[[#This Row],[1022]]*$L$6),( Table1[[#This Row],[1020]]*$M$6))</f>
        <v>5.8879817334801414</v>
      </c>
      <c r="G934" s="5">
        <v>34.1</v>
      </c>
      <c r="H934" s="7">
        <v>31.428812000000001</v>
      </c>
    </row>
    <row r="935" spans="1:8" x14ac:dyDescent="0.3">
      <c r="A935" s="2">
        <v>45542.375</v>
      </c>
      <c r="B935" s="5">
        <v>14.4</v>
      </c>
      <c r="C935" s="5"/>
      <c r="D935" s="5">
        <v>21.9</v>
      </c>
      <c r="E935" s="5">
        <f t="shared" si="19"/>
        <v>18.149999999999999</v>
      </c>
      <c r="F935" s="5">
        <f>AVERAGE((Table1[[#This Row],[thermo]]*$K$6),(Table1[[#This Row],[1022]]*$L$6),( Table1[[#This Row],[1020]]*$M$6))</f>
        <v>7.3123744281447216</v>
      </c>
      <c r="G935" s="5">
        <v>36.700000000000003</v>
      </c>
      <c r="H935" s="7">
        <v>31.816996</v>
      </c>
    </row>
    <row r="936" spans="1:8" x14ac:dyDescent="0.3">
      <c r="A936" s="2">
        <v>45542.416666666701</v>
      </c>
      <c r="B936" s="5">
        <v>17.8</v>
      </c>
      <c r="C936" s="5"/>
      <c r="D936" s="5">
        <v>33.299999999999997</v>
      </c>
      <c r="E936" s="5">
        <f t="shared" si="19"/>
        <v>25.549999999999997</v>
      </c>
      <c r="F936" s="5">
        <f>AVERAGE((Table1[[#This Row],[thermo]]*$K$6),(Table1[[#This Row],[1022]]*$L$6),( Table1[[#This Row],[1020]]*$M$6))</f>
        <v>10.089405234534377</v>
      </c>
      <c r="G936" s="5">
        <v>36.6</v>
      </c>
      <c r="H936" s="7">
        <v>31.927364000000001</v>
      </c>
    </row>
    <row r="937" spans="1:8" x14ac:dyDescent="0.3">
      <c r="A937" s="2">
        <v>45542.458333333299</v>
      </c>
      <c r="B937" s="5">
        <v>13.3</v>
      </c>
      <c r="C937" s="5"/>
      <c r="D937" s="5">
        <v>22.1</v>
      </c>
      <c r="E937" s="5">
        <f t="shared" si="19"/>
        <v>17.700000000000003</v>
      </c>
      <c r="F937" s="5">
        <f>AVERAGE((Table1[[#This Row],[thermo]]*$K$6),(Table1[[#This Row],[1022]]*$L$6),( Table1[[#This Row],[1020]]*$M$6))</f>
        <v>7.0696423312467935</v>
      </c>
      <c r="G937" s="5">
        <v>35</v>
      </c>
      <c r="H937" s="7">
        <v>30.794813999999999</v>
      </c>
    </row>
    <row r="938" spans="1:8" x14ac:dyDescent="0.3">
      <c r="A938" s="2">
        <v>45542.5</v>
      </c>
      <c r="B938" s="5">
        <v>18.3</v>
      </c>
      <c r="C938" s="5"/>
      <c r="D938" s="5">
        <v>26.3</v>
      </c>
      <c r="E938" s="5">
        <f t="shared" si="19"/>
        <v>22.3</v>
      </c>
      <c r="F938" s="5">
        <f>AVERAGE((Table1[[#This Row],[thermo]]*$K$6),(Table1[[#This Row],[1022]]*$L$6),( Table1[[#This Row],[1020]]*$M$6))</f>
        <v>9.0345763941355504</v>
      </c>
      <c r="G938" s="5">
        <v>34.799999999999997</v>
      </c>
      <c r="H938" s="7">
        <v>30.453496000000001</v>
      </c>
    </row>
    <row r="939" spans="1:8" x14ac:dyDescent="0.3">
      <c r="A939" s="2">
        <v>45542.541666666701</v>
      </c>
      <c r="B939" s="5">
        <v>22.7</v>
      </c>
      <c r="C939" s="5"/>
      <c r="D939" s="5">
        <v>21.8</v>
      </c>
      <c r="E939" s="5">
        <f t="shared" si="19"/>
        <v>22.25</v>
      </c>
      <c r="F939" s="5">
        <f>AVERAGE((Table1[[#This Row],[thermo]]*$K$6),(Table1[[#This Row],[1022]]*$L$6),( Table1[[#This Row],[1020]]*$M$6))</f>
        <v>9.3815300765056353</v>
      </c>
      <c r="G939" s="5">
        <v>32.6</v>
      </c>
      <c r="H939" s="7">
        <v>28.797564999999999</v>
      </c>
    </row>
    <row r="940" spans="1:8" x14ac:dyDescent="0.3">
      <c r="A940" s="2">
        <v>45542.583333333299</v>
      </c>
      <c r="B940" s="5">
        <v>23.4</v>
      </c>
      <c r="C940" s="5"/>
      <c r="D940" s="5">
        <v>14.1</v>
      </c>
      <c r="E940" s="5">
        <f t="shared" si="19"/>
        <v>18.75</v>
      </c>
      <c r="F940" s="5">
        <f>AVERAGE((Table1[[#This Row],[thermo]]*$K$6),(Table1[[#This Row],[1022]]*$L$6),( Table1[[#This Row],[1020]]*$M$6))</f>
        <v>8.2589175056136099</v>
      </c>
      <c r="G940" s="5">
        <v>30.1</v>
      </c>
      <c r="H940" s="7">
        <v>26.811007</v>
      </c>
    </row>
    <row r="941" spans="1:8" x14ac:dyDescent="0.3">
      <c r="A941" s="2">
        <v>45542.625</v>
      </c>
      <c r="B941" s="5">
        <v>26.2</v>
      </c>
      <c r="C941" s="5"/>
      <c r="D941" s="5">
        <v>26.3</v>
      </c>
      <c r="E941" s="5">
        <f t="shared" si="19"/>
        <v>26.25</v>
      </c>
      <c r="F941" s="5">
        <f>AVERAGE((Table1[[#This Row],[thermo]]*$K$6),(Table1[[#This Row],[1022]]*$L$6),( Table1[[#This Row],[1020]]*$M$6))</f>
        <v>11.020065147594183</v>
      </c>
      <c r="G941" s="5">
        <v>33.1</v>
      </c>
      <c r="H941" s="7">
        <v>32.260258999999998</v>
      </c>
    </row>
    <row r="942" spans="1:8" x14ac:dyDescent="0.3">
      <c r="A942" s="2">
        <v>45542.666666666701</v>
      </c>
      <c r="B942" s="5">
        <v>38.200000000000003</v>
      </c>
      <c r="C942" s="5"/>
      <c r="D942" s="5">
        <v>29.4</v>
      </c>
      <c r="E942" s="5">
        <f t="shared" si="19"/>
        <v>33.799999999999997</v>
      </c>
      <c r="F942" s="5">
        <f>AVERAGE((Table1[[#This Row],[thermo]]*$K$6),(Table1[[#This Row],[1022]]*$L$6),( Table1[[#This Row],[1020]]*$M$6))</f>
        <v>14.558787049217209</v>
      </c>
      <c r="G942" s="5">
        <v>40.1</v>
      </c>
      <c r="H942" s="7">
        <v>38.469588000000002</v>
      </c>
    </row>
    <row r="943" spans="1:8" x14ac:dyDescent="0.3">
      <c r="A943" s="2">
        <v>45542.708333333299</v>
      </c>
      <c r="B943" s="5">
        <v>42.7</v>
      </c>
      <c r="C943" s="5"/>
      <c r="D943" s="5">
        <v>25</v>
      </c>
      <c r="E943" s="5">
        <f t="shared" si="19"/>
        <v>33.85</v>
      </c>
      <c r="F943" s="5">
        <f>AVERAGE((Table1[[#This Row],[thermo]]*$K$6),(Table1[[#This Row],[1022]]*$L$6),( Table1[[#This Row],[1020]]*$M$6))</f>
        <v>14.947737681840621</v>
      </c>
      <c r="G943" s="5">
        <v>41.7</v>
      </c>
      <c r="H943" s="7">
        <v>35.073172999999997</v>
      </c>
    </row>
    <row r="944" spans="1:8" x14ac:dyDescent="0.3">
      <c r="A944" s="2">
        <v>45542.75</v>
      </c>
      <c r="B944" s="5">
        <v>41.4</v>
      </c>
      <c r="C944" s="5"/>
      <c r="D944" s="5">
        <v>20.2</v>
      </c>
      <c r="E944" s="5">
        <f t="shared" si="19"/>
        <v>30.799999999999997</v>
      </c>
      <c r="F944" s="5">
        <f>AVERAGE((Table1[[#This Row],[thermo]]*$K$6),(Table1[[#This Row],[1022]]*$L$6),( Table1[[#This Row],[1020]]*$M$6))</f>
        <v>13.811530985770139</v>
      </c>
      <c r="G944" s="5">
        <v>38.5</v>
      </c>
      <c r="H944" s="7">
        <v>31.272310999999998</v>
      </c>
    </row>
    <row r="945" spans="1:8" x14ac:dyDescent="0.3">
      <c r="A945" s="2">
        <v>45542.791666666701</v>
      </c>
      <c r="B945" s="5">
        <v>50.9</v>
      </c>
      <c r="C945" s="5"/>
      <c r="D945" s="5">
        <v>35</v>
      </c>
      <c r="E945" s="5">
        <f t="shared" si="19"/>
        <v>42.95</v>
      </c>
      <c r="F945" s="5">
        <f>AVERAGE((Table1[[#This Row],[thermo]]*$K$6),(Table1[[#This Row],[1022]]*$L$6),( Table1[[#This Row],[1020]]*$M$6))</f>
        <v>18.695042864613242</v>
      </c>
      <c r="G945" s="5">
        <v>44.2</v>
      </c>
      <c r="H945" s="7">
        <v>33.928133000000003</v>
      </c>
    </row>
    <row r="946" spans="1:8" x14ac:dyDescent="0.3">
      <c r="A946" s="2">
        <v>45542.833333333299</v>
      </c>
      <c r="B946" s="5">
        <v>49.5</v>
      </c>
      <c r="C946" s="5"/>
      <c r="D946" s="5">
        <v>25.5</v>
      </c>
      <c r="E946" s="5">
        <f t="shared" si="19"/>
        <v>37.5</v>
      </c>
      <c r="F946" s="5">
        <f>AVERAGE((Table1[[#This Row],[thermo]]*$K$6),(Table1[[#This Row],[1022]]*$L$6),( Table1[[#This Row],[1020]]*$M$6))</f>
        <v>16.741086882067943</v>
      </c>
      <c r="G946" s="5">
        <v>42.6</v>
      </c>
      <c r="H946" s="7">
        <v>34.006967000000003</v>
      </c>
    </row>
    <row r="947" spans="1:8" x14ac:dyDescent="0.3">
      <c r="A947" s="2">
        <v>45542.875</v>
      </c>
      <c r="B947" s="5">
        <v>36.200000000000003</v>
      </c>
      <c r="C947" s="5"/>
      <c r="D947" s="5">
        <v>23.5</v>
      </c>
      <c r="E947" s="5">
        <f t="shared" si="19"/>
        <v>29.85</v>
      </c>
      <c r="F947" s="5">
        <f>AVERAGE((Table1[[#This Row],[thermo]]*$K$6),(Table1[[#This Row],[1022]]*$L$6),( Table1[[#This Row],[1020]]*$M$6))</f>
        <v>13.061144976484604</v>
      </c>
      <c r="G947" s="5">
        <v>43.2</v>
      </c>
      <c r="H947" s="7">
        <v>35.182600999999998</v>
      </c>
    </row>
    <row r="948" spans="1:8" x14ac:dyDescent="0.3">
      <c r="A948" s="2">
        <v>45542.916666666701</v>
      </c>
      <c r="B948" s="5">
        <v>28.6</v>
      </c>
      <c r="C948" s="5"/>
      <c r="D948" s="5">
        <v>23.2</v>
      </c>
      <c r="E948" s="5">
        <f t="shared" si="19"/>
        <v>25.9</v>
      </c>
      <c r="F948" s="5">
        <f>AVERAGE((Table1[[#This Row],[thermo]]*$K$6),(Table1[[#This Row],[1022]]*$L$6),( Table1[[#This Row],[1020]]*$M$6))</f>
        <v>11.100461986452716</v>
      </c>
      <c r="G948" s="5">
        <v>42.6</v>
      </c>
      <c r="H948" s="7">
        <v>36.060166000000002</v>
      </c>
    </row>
    <row r="949" spans="1:8" x14ac:dyDescent="0.3">
      <c r="A949" s="2">
        <v>45542.958333333299</v>
      </c>
      <c r="B949" s="5">
        <v>31.6</v>
      </c>
      <c r="C949" s="5"/>
      <c r="D949" s="5">
        <v>27.5</v>
      </c>
      <c r="E949" s="5">
        <f t="shared" si="19"/>
        <v>29.55</v>
      </c>
      <c r="F949" s="5">
        <f>AVERAGE((Table1[[#This Row],[thermo]]*$K$6),(Table1[[#This Row],[1022]]*$L$6),( Table1[[#This Row],[1020]]*$M$6))</f>
        <v>12.579604849941243</v>
      </c>
      <c r="G949" s="5">
        <v>44.2</v>
      </c>
      <c r="H949" s="7">
        <v>38.186205999999999</v>
      </c>
    </row>
    <row r="950" spans="1:8" x14ac:dyDescent="0.3">
      <c r="A950" s="2">
        <v>45543</v>
      </c>
      <c r="B950" s="5">
        <v>31</v>
      </c>
      <c r="C950" s="5"/>
      <c r="D950" s="5">
        <v>27</v>
      </c>
      <c r="E950" s="5">
        <f t="shared" si="19"/>
        <v>29</v>
      </c>
      <c r="F950" s="5">
        <f>AVERAGE((Table1[[#This Row],[thermo]]*$K$6),(Table1[[#This Row],[1022]]*$L$6),( Table1[[#This Row],[1020]]*$M$6))</f>
        <v>12.34448732964348</v>
      </c>
      <c r="G950" s="5">
        <v>43.2</v>
      </c>
      <c r="H950" s="7">
        <v>39.905653000000001</v>
      </c>
    </row>
    <row r="951" spans="1:8" x14ac:dyDescent="0.3">
      <c r="A951" s="2">
        <v>45543.041666666701</v>
      </c>
      <c r="B951" s="5">
        <v>30.2</v>
      </c>
      <c r="C951" s="5"/>
      <c r="D951" s="5">
        <v>30.7</v>
      </c>
      <c r="E951" s="5">
        <f t="shared" si="19"/>
        <v>30.45</v>
      </c>
      <c r="F951" s="5">
        <f>AVERAGE((Table1[[#This Row],[thermo]]*$K$6),(Table1[[#This Row],[1022]]*$L$6),( Table1[[#This Row],[1020]]*$M$6))</f>
        <v>12.767399882616134</v>
      </c>
      <c r="G951" s="5">
        <v>39.5</v>
      </c>
      <c r="H951" s="7">
        <v>38.784928999999998</v>
      </c>
    </row>
    <row r="952" spans="1:8" x14ac:dyDescent="0.3">
      <c r="A952" s="2">
        <v>45543.083333333299</v>
      </c>
      <c r="B952" s="5">
        <v>27.7</v>
      </c>
      <c r="C952" s="5"/>
      <c r="D952" s="5">
        <v>30.7</v>
      </c>
      <c r="E952" s="5">
        <f t="shared" si="19"/>
        <v>29.2</v>
      </c>
      <c r="F952" s="5">
        <f>AVERAGE((Table1[[#This Row],[thermo]]*$K$6),(Table1[[#This Row],[1022]]*$L$6),( Table1[[#This Row],[1020]]*$M$6))</f>
        <v>12.139080656838088</v>
      </c>
      <c r="G952" s="5">
        <v>42</v>
      </c>
      <c r="H952" s="7">
        <v>43.550952000000002</v>
      </c>
    </row>
    <row r="953" spans="1:8" x14ac:dyDescent="0.3">
      <c r="A953" s="2">
        <v>45543.125</v>
      </c>
      <c r="B953" s="5">
        <v>29.6</v>
      </c>
      <c r="C953" s="5"/>
      <c r="D953" s="5">
        <v>27.5</v>
      </c>
      <c r="E953" s="5">
        <f t="shared" si="19"/>
        <v>28.55</v>
      </c>
      <c r="F953" s="5">
        <f>AVERAGE((Table1[[#This Row],[thermo]]*$K$6),(Table1[[#This Row],[1022]]*$L$6),( Table1[[#This Row],[1020]]*$M$6))</f>
        <v>12.076949469318805</v>
      </c>
      <c r="G953" s="5">
        <v>37.299999999999997</v>
      </c>
      <c r="H953" s="7">
        <v>41.720489000000001</v>
      </c>
    </row>
    <row r="954" spans="1:8" x14ac:dyDescent="0.3">
      <c r="A954" s="2">
        <v>45543.166666666701</v>
      </c>
      <c r="B954" s="5">
        <v>35.299999999999997</v>
      </c>
      <c r="C954" s="5"/>
      <c r="D954" s="5">
        <v>26.5</v>
      </c>
      <c r="E954" s="5">
        <f t="shared" si="19"/>
        <v>30.9</v>
      </c>
      <c r="F954" s="5">
        <f>AVERAGE((Table1[[#This Row],[thermo]]*$K$6),(Table1[[#This Row],[1022]]*$L$6),( Table1[[#This Row],[1020]]*$M$6))</f>
        <v>13.34087549187069</v>
      </c>
      <c r="G954" s="5">
        <v>32.700000000000003</v>
      </c>
      <c r="H954" s="7">
        <v>40.406151999999999</v>
      </c>
    </row>
    <row r="955" spans="1:8" x14ac:dyDescent="0.3">
      <c r="A955" s="2">
        <v>45543.208333333299</v>
      </c>
      <c r="B955" s="5">
        <v>32.9</v>
      </c>
      <c r="C955" s="5"/>
      <c r="D955" s="5">
        <v>23.7</v>
      </c>
      <c r="E955" s="5">
        <f t="shared" si="19"/>
        <v>28.299999999999997</v>
      </c>
      <c r="F955" s="5">
        <f>AVERAGE((Table1[[#This Row],[thermo]]*$K$6),(Table1[[#This Row],[1022]]*$L$6),( Table1[[#This Row],[1020]]*$M$6))</f>
        <v>12.265491960901992</v>
      </c>
      <c r="G955" s="5">
        <v>34.799999999999997</v>
      </c>
      <c r="H955" s="7">
        <v>41.552070000000001</v>
      </c>
    </row>
    <row r="956" spans="1:8" x14ac:dyDescent="0.3">
      <c r="A956" s="2">
        <v>45543.25</v>
      </c>
      <c r="B956" s="5">
        <v>33.799999999999997</v>
      </c>
      <c r="C956" s="5"/>
      <c r="D956" s="5">
        <v>28.5</v>
      </c>
      <c r="E956" s="5">
        <f t="shared" si="19"/>
        <v>31.15</v>
      </c>
      <c r="F956" s="5">
        <f>AVERAGE((Table1[[#This Row],[thermo]]*$K$6),(Table1[[#This Row],[1022]]*$L$6),( Table1[[#This Row],[1020]]*$M$6))</f>
        <v>13.301167580847988</v>
      </c>
      <c r="G956" s="5">
        <v>35.700000000000003</v>
      </c>
      <c r="H956" s="7">
        <v>44.711002000000001</v>
      </c>
    </row>
    <row r="957" spans="1:8" x14ac:dyDescent="0.3">
      <c r="A957" s="2">
        <v>45543.291666666701</v>
      </c>
      <c r="B957" s="5">
        <v>26.6</v>
      </c>
      <c r="C957" s="5"/>
      <c r="D957" s="5">
        <v>32.6</v>
      </c>
      <c r="E957" s="5">
        <f t="shared" si="19"/>
        <v>29.6</v>
      </c>
      <c r="F957" s="5">
        <f>AVERAGE((Table1[[#This Row],[thermo]]*$K$6),(Table1[[#This Row],[1022]]*$L$6),( Table1[[#This Row],[1020]]*$M$6))</f>
        <v>12.183039640717665</v>
      </c>
      <c r="G957" s="5">
        <v>37.799999999999997</v>
      </c>
      <c r="H957" s="7">
        <v>41.931140999999997</v>
      </c>
    </row>
    <row r="958" spans="1:8" x14ac:dyDescent="0.3">
      <c r="A958" s="2">
        <v>45543.333333333299</v>
      </c>
      <c r="B958" s="5">
        <v>23.3</v>
      </c>
      <c r="C958" s="5"/>
      <c r="D958" s="5">
        <v>31.6</v>
      </c>
      <c r="E958" s="5">
        <f t="shared" si="19"/>
        <v>27.450000000000003</v>
      </c>
      <c r="F958" s="5">
        <f>AVERAGE((Table1[[#This Row],[thermo]]*$K$6),(Table1[[#This Row],[1022]]*$L$6),( Table1[[#This Row],[1020]]*$M$6))</f>
        <v>11.185016450468579</v>
      </c>
      <c r="G958" s="5">
        <v>46.8</v>
      </c>
      <c r="H958" s="7">
        <v>43.497103000000003</v>
      </c>
    </row>
    <row r="959" spans="1:8" x14ac:dyDescent="0.3">
      <c r="A959" s="2">
        <v>45543.375</v>
      </c>
      <c r="B959" s="5">
        <v>23.9</v>
      </c>
      <c r="C959" s="5"/>
      <c r="D959" s="5">
        <v>32.200000000000003</v>
      </c>
      <c r="E959" s="5">
        <f t="shared" si="19"/>
        <v>28.05</v>
      </c>
      <c r="F959" s="5">
        <f>AVERAGE((Table1[[#This Row],[thermo]]*$K$6),(Table1[[#This Row],[1022]]*$L$6),( Table1[[#This Row],[1020]]*$M$6))</f>
        <v>11.436998151988547</v>
      </c>
      <c r="G959" s="5">
        <v>51.3</v>
      </c>
      <c r="H959" s="7">
        <v>44.302211</v>
      </c>
    </row>
    <row r="960" spans="1:8" x14ac:dyDescent="0.3">
      <c r="A960" s="2">
        <v>45543.416666666701</v>
      </c>
      <c r="B960" s="5">
        <v>21.6</v>
      </c>
      <c r="C960" s="5"/>
      <c r="D960" s="5">
        <v>26.2</v>
      </c>
      <c r="E960" s="5">
        <f t="shared" si="19"/>
        <v>23.9</v>
      </c>
      <c r="F960" s="5">
        <f>AVERAGE((Table1[[#This Row],[thermo]]*$K$6),(Table1[[#This Row],[1022]]*$L$6),( Table1[[#This Row],[1020]]*$M$6))</f>
        <v>9.8470935909403678</v>
      </c>
      <c r="G960" s="5">
        <v>49.7</v>
      </c>
      <c r="H960" s="7">
        <v>42.988975000000003</v>
      </c>
    </row>
    <row r="961" spans="1:8" x14ac:dyDescent="0.3">
      <c r="A961" s="2">
        <v>45543.458333333299</v>
      </c>
      <c r="B961" s="5">
        <v>27.2</v>
      </c>
      <c r="C961" s="5"/>
      <c r="D961" s="5">
        <v>29.9</v>
      </c>
      <c r="E961" s="5">
        <f t="shared" si="19"/>
        <v>28.549999999999997</v>
      </c>
      <c r="F961" s="5">
        <f>AVERAGE((Table1[[#This Row],[thermo]]*$K$6),(Table1[[#This Row],[1022]]*$L$6),( Table1[[#This Row],[1020]]*$M$6))</f>
        <v>11.878503361904826</v>
      </c>
      <c r="G961" s="5">
        <v>45.7</v>
      </c>
      <c r="H961" s="7">
        <v>39.406711000000001</v>
      </c>
    </row>
    <row r="962" spans="1:8" x14ac:dyDescent="0.3">
      <c r="A962" s="2">
        <v>45543.5</v>
      </c>
      <c r="B962" s="5">
        <v>22.1</v>
      </c>
      <c r="C962" s="5"/>
      <c r="D962" s="5">
        <v>22.6</v>
      </c>
      <c r="E962" s="5">
        <f t="shared" si="19"/>
        <v>22.35</v>
      </c>
      <c r="F962" s="5">
        <f>AVERAGE((Table1[[#This Row],[thermo]]*$K$6),(Table1[[#This Row],[1022]]*$L$6),( Table1[[#This Row],[1020]]*$M$6))</f>
        <v>9.3656469120965564</v>
      </c>
      <c r="G962" s="5">
        <v>44.5</v>
      </c>
      <c r="H962" s="7">
        <v>37.925693000000003</v>
      </c>
    </row>
    <row r="963" spans="1:8" x14ac:dyDescent="0.3">
      <c r="A963" s="2">
        <v>45543.541666666701</v>
      </c>
      <c r="B963" s="5">
        <v>26.6</v>
      </c>
      <c r="C963" s="5"/>
      <c r="D963" s="5">
        <v>22.6</v>
      </c>
      <c r="E963" s="5">
        <f t="shared" ref="E963:E1026" si="20">AVERAGE(B963:D963)</f>
        <v>24.6</v>
      </c>
      <c r="F963" s="5">
        <f>AVERAGE((Table1[[#This Row],[thermo]]*$K$6),(Table1[[#This Row],[1022]]*$L$6),( Table1[[#This Row],[1020]]*$M$6))</f>
        <v>10.496621518497042</v>
      </c>
      <c r="G963" s="5">
        <v>46</v>
      </c>
      <c r="H963" s="7">
        <v>38.650235000000002</v>
      </c>
    </row>
    <row r="964" spans="1:8" x14ac:dyDescent="0.3">
      <c r="A964" s="2">
        <v>45543.583333333299</v>
      </c>
      <c r="B964" s="5">
        <v>32.299999999999997</v>
      </c>
      <c r="C964" s="5"/>
      <c r="D964" s="5">
        <v>29.7</v>
      </c>
      <c r="E964" s="5">
        <f t="shared" si="20"/>
        <v>31</v>
      </c>
      <c r="F964" s="5">
        <f>AVERAGE((Table1[[#This Row],[thermo]]*$K$6),(Table1[[#This Row],[1022]]*$L$6),( Table1[[#This Row],[1020]]*$M$6))</f>
        <v>13.126546220047631</v>
      </c>
      <c r="G964" s="5">
        <v>47.5</v>
      </c>
      <c r="H964" s="7">
        <v>39.384273</v>
      </c>
    </row>
    <row r="965" spans="1:8" x14ac:dyDescent="0.3">
      <c r="A965" s="2">
        <v>45543.625</v>
      </c>
      <c r="B965" s="5">
        <v>42.5</v>
      </c>
      <c r="C965" s="5"/>
      <c r="D965" s="5">
        <v>31.4</v>
      </c>
      <c r="E965" s="5">
        <f t="shared" si="20"/>
        <v>36.950000000000003</v>
      </c>
      <c r="F965" s="5">
        <f>AVERAGE((Table1[[#This Row],[thermo]]*$K$6),(Table1[[#This Row],[1022]]*$L$6),( Table1[[#This Row],[1020]]*$M$6))</f>
        <v>15.976779741999577</v>
      </c>
      <c r="G965" s="5">
        <v>48.3</v>
      </c>
      <c r="H965" s="7">
        <v>39.328826999999997</v>
      </c>
    </row>
    <row r="966" spans="1:8" x14ac:dyDescent="0.3">
      <c r="A966" s="2">
        <v>45543.666666666701</v>
      </c>
      <c r="B966" s="5">
        <v>30.8</v>
      </c>
      <c r="C966" s="5"/>
      <c r="D966" s="5">
        <v>34.1</v>
      </c>
      <c r="E966" s="5">
        <f t="shared" si="20"/>
        <v>32.450000000000003</v>
      </c>
      <c r="F966" s="5">
        <f>AVERAGE((Table1[[#This Row],[thermo]]*$K$6),(Table1[[#This Row],[1022]]*$L$6),( Table1[[#This Row],[1020]]*$M$6))</f>
        <v>13.491578658357879</v>
      </c>
      <c r="G966" s="5">
        <v>52.5</v>
      </c>
      <c r="H966" s="7">
        <v>41.106659999999998</v>
      </c>
    </row>
    <row r="967" spans="1:8" x14ac:dyDescent="0.3">
      <c r="A967" s="2">
        <v>45543.708333333299</v>
      </c>
      <c r="B967" s="5">
        <v>49.5</v>
      </c>
      <c r="C967" s="5"/>
      <c r="D967" s="5">
        <v>59.7</v>
      </c>
      <c r="E967" s="5">
        <f t="shared" si="20"/>
        <v>54.6</v>
      </c>
      <c r="F967" s="5">
        <f>AVERAGE((Table1[[#This Row],[thermo]]*$K$6),(Table1[[#This Row],[1022]]*$L$6),( Table1[[#This Row],[1020]]*$M$6))</f>
        <v>22.508636860062477</v>
      </c>
      <c r="G967" s="5">
        <v>80.099999999999994</v>
      </c>
      <c r="H967" s="7">
        <v>58.082419000000002</v>
      </c>
    </row>
    <row r="968" spans="1:8" x14ac:dyDescent="0.3">
      <c r="A968" s="2">
        <v>45543.75</v>
      </c>
      <c r="B968" s="5">
        <v>59.6</v>
      </c>
      <c r="C968" s="5"/>
      <c r="D968" s="5">
        <v>53.9</v>
      </c>
      <c r="E968" s="5">
        <f t="shared" si="20"/>
        <v>56.75</v>
      </c>
      <c r="F968" s="5">
        <f>AVERAGE((Table1[[#This Row],[thermo]]*$K$6),(Table1[[#This Row],[1022]]*$L$6),( Table1[[#This Row],[1020]]*$M$6))</f>
        <v>24.068924021317827</v>
      </c>
      <c r="G968" s="5">
        <v>108.6</v>
      </c>
      <c r="H968" s="7">
        <v>78.272724999999994</v>
      </c>
    </row>
    <row r="969" spans="1:8" x14ac:dyDescent="0.3">
      <c r="A969" s="2">
        <v>45543.791666666701</v>
      </c>
      <c r="B969" s="5">
        <v>76.2</v>
      </c>
      <c r="C969" s="5"/>
      <c r="D969" s="5">
        <v>67.599999999999994</v>
      </c>
      <c r="E969" s="5">
        <f t="shared" si="20"/>
        <v>71.900000000000006</v>
      </c>
      <c r="F969" s="5">
        <f>AVERAGE((Table1[[#This Row],[thermo]]*$K$6),(Table1[[#This Row],[1022]]*$L$6),( Table1[[#This Row],[1020]]*$M$6))</f>
        <v>30.551356507926318</v>
      </c>
      <c r="G969" s="5">
        <v>111.4</v>
      </c>
      <c r="H969" s="7">
        <v>90.181134999999998</v>
      </c>
    </row>
    <row r="970" spans="1:8" x14ac:dyDescent="0.3">
      <c r="A970" s="2">
        <v>45543.833333333299</v>
      </c>
      <c r="B970" s="5">
        <v>80.400000000000006</v>
      </c>
      <c r="C970" s="5"/>
      <c r="D970" s="5">
        <v>66.7</v>
      </c>
      <c r="E970" s="5">
        <f t="shared" si="20"/>
        <v>73.550000000000011</v>
      </c>
      <c r="F970" s="5">
        <f>AVERAGE((Table1[[#This Row],[thermo]]*$K$6),(Table1[[#This Row],[1022]]*$L$6),( Table1[[#This Row],[1020]]*$M$6))</f>
        <v>31.455155176233589</v>
      </c>
      <c r="G970" s="5">
        <v>103.2</v>
      </c>
      <c r="H970" s="7">
        <v>84.416480000000007</v>
      </c>
    </row>
    <row r="971" spans="1:8" x14ac:dyDescent="0.3">
      <c r="A971" s="2">
        <v>45543.875</v>
      </c>
      <c r="B971" s="5">
        <v>78.400000000000006</v>
      </c>
      <c r="C971" s="5"/>
      <c r="D971" s="5">
        <v>66.900000000000006</v>
      </c>
      <c r="E971" s="5">
        <f t="shared" si="20"/>
        <v>72.650000000000006</v>
      </c>
      <c r="F971" s="5">
        <f>AVERAGE((Table1[[#This Row],[thermo]]*$K$6),(Table1[[#This Row],[1022]]*$L$6),( Table1[[#This Row],[1020]]*$M$6))</f>
        <v>30.986228158055564</v>
      </c>
      <c r="G971" s="5">
        <v>99.2</v>
      </c>
      <c r="H971" s="7">
        <v>82.905006</v>
      </c>
    </row>
    <row r="972" spans="1:8" x14ac:dyDescent="0.3">
      <c r="A972" s="2">
        <v>45543.916666666701</v>
      </c>
      <c r="B972" s="5">
        <v>70.3</v>
      </c>
      <c r="C972" s="5"/>
      <c r="D972" s="5">
        <v>65.2</v>
      </c>
      <c r="E972" s="5">
        <f t="shared" si="20"/>
        <v>67.75</v>
      </c>
      <c r="F972" s="5">
        <f>AVERAGE((Table1[[#This Row],[thermo]]*$K$6),(Table1[[#This Row],[1022]]*$L$6),( Table1[[#This Row],[1020]]*$M$6))</f>
        <v>28.663782785757178</v>
      </c>
      <c r="G972" s="5">
        <v>96.9</v>
      </c>
      <c r="H972" s="7">
        <v>81.819265000000001</v>
      </c>
    </row>
    <row r="973" spans="1:8" x14ac:dyDescent="0.3">
      <c r="A973" s="2">
        <v>45543.958333333299</v>
      </c>
      <c r="B973" s="5">
        <v>62.9</v>
      </c>
      <c r="C973" s="5"/>
      <c r="D973" s="5">
        <v>58.5</v>
      </c>
      <c r="E973" s="5">
        <f t="shared" si="20"/>
        <v>60.7</v>
      </c>
      <c r="F973" s="5">
        <f>AVERAGE((Table1[[#This Row],[thermo]]*$K$6),(Table1[[#This Row],[1022]]*$L$6),( Table1[[#This Row],[1020]]*$M$6))</f>
        <v>25.674057735566336</v>
      </c>
      <c r="G973" s="5">
        <v>153.19999999999999</v>
      </c>
      <c r="H973" s="7">
        <v>109.47902499999999</v>
      </c>
    </row>
    <row r="974" spans="1:8" x14ac:dyDescent="0.3">
      <c r="A974" s="2">
        <v>45544</v>
      </c>
      <c r="B974" s="5">
        <v>47</v>
      </c>
      <c r="C974" s="5"/>
      <c r="D974" s="5">
        <v>54.4</v>
      </c>
      <c r="E974" s="5">
        <f t="shared" si="20"/>
        <v>50.7</v>
      </c>
      <c r="F974" s="5">
        <f>AVERAGE((Table1[[#This Row],[thermo]]*$K$6),(Table1[[#This Row],[1022]]*$L$6),( Table1[[#This Row],[1020]]*$M$6))</f>
        <v>20.986516029507495</v>
      </c>
      <c r="G974" s="5">
        <v>113</v>
      </c>
      <c r="H974" s="7">
        <v>94.364176</v>
      </c>
    </row>
    <row r="975" spans="1:8" x14ac:dyDescent="0.3">
      <c r="A975" s="2">
        <v>45544.041666666701</v>
      </c>
      <c r="B975" s="5">
        <v>56.7</v>
      </c>
      <c r="C975" s="5"/>
      <c r="D975" s="5">
        <v>72.3</v>
      </c>
      <c r="E975" s="5">
        <f t="shared" si="20"/>
        <v>64.5</v>
      </c>
      <c r="F975" s="5">
        <f>AVERAGE((Table1[[#This Row],[thermo]]*$K$6),(Table1[[#This Row],[1022]]*$L$6),( Table1[[#This Row],[1020]]*$M$6))</f>
        <v>26.443083064301238</v>
      </c>
      <c r="G975" s="5">
        <v>79.7</v>
      </c>
      <c r="H975" s="7">
        <v>77.473518999999996</v>
      </c>
    </row>
    <row r="976" spans="1:8" x14ac:dyDescent="0.3">
      <c r="A976" s="2">
        <v>45544.083333333299</v>
      </c>
      <c r="B976" s="5">
        <v>68.5</v>
      </c>
      <c r="C976" s="5"/>
      <c r="D976" s="5">
        <v>68.400000000000006</v>
      </c>
      <c r="E976" s="5">
        <f t="shared" si="20"/>
        <v>68.45</v>
      </c>
      <c r="F976" s="5">
        <f>AVERAGE((Table1[[#This Row],[thermo]]*$K$6),(Table1[[#This Row],[1022]]*$L$6),( Table1[[#This Row],[1020]]*$M$6))</f>
        <v>28.751046742307583</v>
      </c>
      <c r="G976" s="5">
        <v>110.1</v>
      </c>
      <c r="H976" s="7">
        <v>94.221959999999996</v>
      </c>
    </row>
    <row r="977" spans="1:8" x14ac:dyDescent="0.3">
      <c r="A977" s="2">
        <v>45544.125</v>
      </c>
      <c r="B977" s="5">
        <v>73.5</v>
      </c>
      <c r="C977" s="5"/>
      <c r="D977" s="5">
        <v>61.6</v>
      </c>
      <c r="E977" s="5">
        <f t="shared" si="20"/>
        <v>67.55</v>
      </c>
      <c r="F977" s="5">
        <f>AVERAGE((Table1[[#This Row],[thermo]]*$K$6),(Table1[[#This Row],[1022]]*$L$6),( Table1[[#This Row],[1020]]*$M$6))</f>
        <v>28.860920870753656</v>
      </c>
      <c r="G977" s="5">
        <v>111.6</v>
      </c>
      <c r="H977" s="7">
        <v>94.210364999999996</v>
      </c>
    </row>
    <row r="978" spans="1:8" x14ac:dyDescent="0.3">
      <c r="A978" s="2">
        <v>45544.166666666701</v>
      </c>
      <c r="B978" s="5">
        <v>76.900000000000006</v>
      </c>
      <c r="C978" s="5"/>
      <c r="D978" s="5">
        <v>73.5</v>
      </c>
      <c r="E978" s="5">
        <f t="shared" si="20"/>
        <v>75.2</v>
      </c>
      <c r="F978" s="5">
        <f>AVERAGE((Table1[[#This Row],[thermo]]*$K$6),(Table1[[#This Row],[1022]]*$L$6),( Table1[[#This Row],[1020]]*$M$6))</f>
        <v>31.722272583254341</v>
      </c>
      <c r="G978" s="5">
        <v>128.1</v>
      </c>
      <c r="H978" s="7">
        <v>109.821405</v>
      </c>
    </row>
    <row r="979" spans="1:8" x14ac:dyDescent="0.3">
      <c r="A979" s="2">
        <v>45544.208333333299</v>
      </c>
      <c r="B979" s="5">
        <v>89</v>
      </c>
      <c r="C979" s="5"/>
      <c r="D979" s="5">
        <v>90.1</v>
      </c>
      <c r="E979" s="5">
        <f t="shared" si="20"/>
        <v>89.55</v>
      </c>
      <c r="F979" s="5">
        <f>AVERAGE((Table1[[#This Row],[thermo]]*$K$6),(Table1[[#This Row],[1022]]*$L$6),( Table1[[#This Row],[1020]]*$M$6))</f>
        <v>37.562791718906333</v>
      </c>
      <c r="G979" s="5">
        <v>137.80000000000001</v>
      </c>
      <c r="H979" s="7">
        <v>124.66611399999999</v>
      </c>
    </row>
    <row r="980" spans="1:8" x14ac:dyDescent="0.3">
      <c r="A980" s="2">
        <v>45544.25</v>
      </c>
      <c r="B980" s="5">
        <v>94.2</v>
      </c>
      <c r="C980" s="5"/>
      <c r="D980" s="5">
        <v>81.3</v>
      </c>
      <c r="E980" s="5">
        <f t="shared" si="20"/>
        <v>87.75</v>
      </c>
      <c r="F980" s="5">
        <f>AVERAGE((Table1[[#This Row],[thermo]]*$K$6),(Table1[[#This Row],[1022]]*$L$6),( Table1[[#This Row],[1020]]*$M$6))</f>
        <v>37.385647760970521</v>
      </c>
      <c r="G980" s="5">
        <v>129.6</v>
      </c>
      <c r="H980" s="7">
        <v>120.609131</v>
      </c>
    </row>
    <row r="981" spans="1:8" x14ac:dyDescent="0.3">
      <c r="A981" s="2">
        <v>45544.291666666701</v>
      </c>
      <c r="B981" s="5">
        <v>92.1</v>
      </c>
      <c r="C981" s="5"/>
      <c r="D981" s="5">
        <v>88.3</v>
      </c>
      <c r="E981" s="5">
        <f t="shared" si="20"/>
        <v>90.199999999999989</v>
      </c>
      <c r="F981" s="5">
        <f>AVERAGE((Table1[[#This Row],[thermo]]*$K$6),(Table1[[#This Row],[1022]]*$L$6),( Table1[[#This Row],[1020]]*$M$6))</f>
        <v>38.038352296871395</v>
      </c>
      <c r="G981" s="5">
        <v>120.2</v>
      </c>
      <c r="H981" s="7">
        <v>123.671527</v>
      </c>
    </row>
    <row r="982" spans="1:8" x14ac:dyDescent="0.3">
      <c r="A982" s="2">
        <v>45544.333333333299</v>
      </c>
      <c r="B982" s="5">
        <v>85.3</v>
      </c>
      <c r="C982" s="5"/>
      <c r="D982" s="5">
        <v>76.900000000000006</v>
      </c>
      <c r="E982" s="5">
        <f t="shared" si="20"/>
        <v>81.099999999999994</v>
      </c>
      <c r="F982" s="5">
        <f>AVERAGE((Table1[[#This Row],[thermo]]*$K$6),(Table1[[#This Row],[1022]]*$L$6),( Table1[[#This Row],[1020]]*$M$6))</f>
        <v>34.406807343423594</v>
      </c>
      <c r="G982" s="5">
        <v>122.9</v>
      </c>
      <c r="H982" s="7">
        <v>113.611631</v>
      </c>
    </row>
    <row r="983" spans="1:8" x14ac:dyDescent="0.3">
      <c r="A983" s="2">
        <v>45544.375</v>
      </c>
      <c r="B983" s="5">
        <v>91.2</v>
      </c>
      <c r="C983" s="5"/>
      <c r="D983" s="5">
        <v>111.4</v>
      </c>
      <c r="E983" s="5">
        <f t="shared" si="20"/>
        <v>101.30000000000001</v>
      </c>
      <c r="F983" s="5">
        <f>AVERAGE((Table1[[#This Row],[thermo]]*$K$6),(Table1[[#This Row],[1022]]*$L$6),( Table1[[#This Row],[1020]]*$M$6))</f>
        <v>41.707783237920943</v>
      </c>
      <c r="G983" s="5">
        <v>172.7</v>
      </c>
      <c r="H983" s="7">
        <v>154.32125099999999</v>
      </c>
    </row>
    <row r="984" spans="1:8" x14ac:dyDescent="0.3">
      <c r="A984" s="2">
        <v>45544.416666666701</v>
      </c>
      <c r="B984" s="5">
        <v>105.1</v>
      </c>
      <c r="C984" s="5"/>
      <c r="D984" s="5">
        <v>104</v>
      </c>
      <c r="E984" s="5">
        <f t="shared" si="20"/>
        <v>104.55</v>
      </c>
      <c r="F984" s="5">
        <f>AVERAGE((Table1[[#This Row],[thermo]]*$K$6),(Table1[[#This Row],[1022]]*$L$6),( Table1[[#This Row],[1020]]*$M$6))</f>
        <v>43.95328872280362</v>
      </c>
      <c r="G984" s="5">
        <v>164.7</v>
      </c>
      <c r="H984" s="7">
        <v>144.36850000000001</v>
      </c>
    </row>
    <row r="985" spans="1:8" x14ac:dyDescent="0.3">
      <c r="A985" s="2">
        <v>45544.458333333299</v>
      </c>
      <c r="B985" s="5">
        <v>92.4</v>
      </c>
      <c r="C985" s="5"/>
      <c r="D985" s="5">
        <v>75.2</v>
      </c>
      <c r="E985" s="5">
        <f t="shared" si="20"/>
        <v>83.800000000000011</v>
      </c>
      <c r="F985" s="5">
        <f>AVERAGE((Table1[[#This Row],[thermo]]*$K$6),(Table1[[#This Row],[1022]]*$L$6),( Table1[[#This Row],[1020]]*$M$6))</f>
        <v>35.904542863855745</v>
      </c>
      <c r="G985" s="5">
        <v>103.5</v>
      </c>
      <c r="H985" s="7">
        <v>93.045330000000007</v>
      </c>
    </row>
    <row r="986" spans="1:8" x14ac:dyDescent="0.3">
      <c r="A986" s="2">
        <v>45544.5</v>
      </c>
      <c r="B986" s="5">
        <v>56.5</v>
      </c>
      <c r="C986" s="5"/>
      <c r="D986" s="5">
        <v>32.1</v>
      </c>
      <c r="E986" s="5">
        <f t="shared" si="20"/>
        <v>44.3</v>
      </c>
      <c r="F986" s="5">
        <f>AVERAGE((Table1[[#This Row],[thermo]]*$K$6),(Table1[[#This Row],[1022]]*$L$6),( Table1[[#This Row],[1020]]*$M$6))</f>
        <v>19.613416674912092</v>
      </c>
      <c r="G986" s="5">
        <v>70.099999999999994</v>
      </c>
      <c r="H986" s="7">
        <v>52.481459999999998</v>
      </c>
    </row>
    <row r="987" spans="1:8" x14ac:dyDescent="0.3">
      <c r="A987" s="2">
        <v>45544.541666666701</v>
      </c>
      <c r="B987" s="5">
        <v>49.7</v>
      </c>
      <c r="C987" s="5"/>
      <c r="D987" s="5">
        <v>48.4</v>
      </c>
      <c r="E987" s="5">
        <f t="shared" si="20"/>
        <v>49.05</v>
      </c>
      <c r="F987" s="5">
        <f>AVERAGE((Table1[[#This Row],[thermo]]*$K$6),(Table1[[#This Row],[1022]]*$L$6),( Table1[[#This Row],[1020]]*$M$6))</f>
        <v>20.653249920015412</v>
      </c>
      <c r="G987" s="5">
        <v>76.5</v>
      </c>
      <c r="H987" s="7">
        <v>59.486499999999999</v>
      </c>
    </row>
    <row r="988" spans="1:8" x14ac:dyDescent="0.3">
      <c r="A988" s="2">
        <v>45544.583333333299</v>
      </c>
      <c r="B988" s="5">
        <v>49.8</v>
      </c>
      <c r="C988" s="5"/>
      <c r="D988" s="5">
        <v>54.7</v>
      </c>
      <c r="E988" s="5">
        <f t="shared" si="20"/>
        <v>52.25</v>
      </c>
      <c r="F988" s="5">
        <f>AVERAGE((Table1[[#This Row],[thermo]]*$K$6),(Table1[[#This Row],[1022]]*$L$6),( Table1[[#This Row],[1020]]*$M$6))</f>
        <v>21.740826106045528</v>
      </c>
      <c r="G988" s="5">
        <v>72.2</v>
      </c>
      <c r="H988" s="7">
        <v>55.962130000000002</v>
      </c>
    </row>
    <row r="989" spans="1:8" x14ac:dyDescent="0.3">
      <c r="A989" s="2">
        <v>45544.625</v>
      </c>
      <c r="B989" s="5">
        <v>56.3</v>
      </c>
      <c r="C989" s="5"/>
      <c r="D989" s="5">
        <v>47.7</v>
      </c>
      <c r="E989" s="5">
        <f t="shared" si="20"/>
        <v>52</v>
      </c>
      <c r="F989" s="5">
        <f>AVERAGE((Table1[[#This Row],[thermo]]*$K$6),(Table1[[#This Row],[1022]]*$L$6),( Table1[[#This Row],[1020]]*$M$6))</f>
        <v>22.193963407514019</v>
      </c>
      <c r="G989" s="5">
        <v>78.099999999999994</v>
      </c>
      <c r="H989" s="7">
        <v>62.198819999999998</v>
      </c>
    </row>
    <row r="990" spans="1:8" x14ac:dyDescent="0.3">
      <c r="A990" s="2">
        <v>45544.666666666701</v>
      </c>
      <c r="B990" s="5">
        <v>46.9</v>
      </c>
      <c r="C990" s="5"/>
      <c r="D990" s="5">
        <v>43.1</v>
      </c>
      <c r="E990" s="5">
        <f t="shared" si="20"/>
        <v>45</v>
      </c>
      <c r="F990" s="5">
        <f>AVERAGE((Table1[[#This Row],[thermo]]*$K$6),(Table1[[#This Row],[1022]]*$L$6),( Table1[[#This Row],[1020]]*$M$6))</f>
        <v>19.055730782367068</v>
      </c>
      <c r="G990" s="5">
        <v>65.900000000000006</v>
      </c>
      <c r="H990" s="7">
        <v>53.565449999999998</v>
      </c>
    </row>
    <row r="991" spans="1:8" x14ac:dyDescent="0.3">
      <c r="A991" s="2">
        <v>45544.708333333299</v>
      </c>
      <c r="B991" s="5">
        <v>60</v>
      </c>
      <c r="C991" s="5"/>
      <c r="D991" s="5">
        <v>52.2</v>
      </c>
      <c r="E991" s="5">
        <f t="shared" si="20"/>
        <v>56.1</v>
      </c>
      <c r="F991" s="5">
        <f>AVERAGE((Table1[[#This Row],[thermo]]*$K$6),(Table1[[#This Row],[1022]]*$L$6),( Table1[[#This Row],[1020]]*$M$6))</f>
        <v>23.882764016664808</v>
      </c>
      <c r="G991" s="5">
        <v>66</v>
      </c>
      <c r="H991" s="7">
        <v>55.374130000000001</v>
      </c>
    </row>
    <row r="992" spans="1:8" x14ac:dyDescent="0.3">
      <c r="A992" s="2">
        <v>45544.75</v>
      </c>
      <c r="B992" s="5">
        <v>61</v>
      </c>
      <c r="C992" s="5"/>
      <c r="D992" s="5">
        <v>41.3</v>
      </c>
      <c r="E992" s="5">
        <f t="shared" si="20"/>
        <v>51.15</v>
      </c>
      <c r="F992" s="5">
        <f>AVERAGE((Table1[[#This Row],[thermo]]*$K$6),(Table1[[#This Row],[1022]]*$L$6),( Table1[[#This Row],[1020]]*$M$6))</f>
        <v>22.295895953755551</v>
      </c>
      <c r="G992" s="5">
        <v>67.900000000000006</v>
      </c>
      <c r="H992" s="7">
        <v>53.536929999999998</v>
      </c>
    </row>
    <row r="993" spans="1:8" x14ac:dyDescent="0.3">
      <c r="A993" s="2">
        <v>45544.791666666701</v>
      </c>
      <c r="B993" s="5">
        <v>57</v>
      </c>
      <c r="C993" s="5"/>
      <c r="D993" s="5">
        <v>47.9</v>
      </c>
      <c r="E993" s="5">
        <f t="shared" si="20"/>
        <v>52.45</v>
      </c>
      <c r="F993" s="5">
        <f>AVERAGE((Table1[[#This Row],[thermo]]*$K$6),(Table1[[#This Row],[1022]]*$L$6),( Table1[[#This Row],[1020]]*$M$6))</f>
        <v>22.403621153176285</v>
      </c>
      <c r="G993" s="5">
        <v>82.7</v>
      </c>
      <c r="H993" s="7">
        <v>63.707389999999997</v>
      </c>
    </row>
    <row r="994" spans="1:8" x14ac:dyDescent="0.3">
      <c r="A994" s="2">
        <v>45544.833333333299</v>
      </c>
      <c r="B994" s="5">
        <v>67.3</v>
      </c>
      <c r="C994" s="5"/>
      <c r="D994" s="5">
        <v>54.6</v>
      </c>
      <c r="E994" s="5">
        <f t="shared" si="20"/>
        <v>60.95</v>
      </c>
      <c r="F994" s="5">
        <f>AVERAGE((Table1[[#This Row],[thermo]]*$K$6),(Table1[[#This Row],[1022]]*$L$6),( Table1[[#This Row],[1020]]*$M$6))</f>
        <v>26.12219650526966</v>
      </c>
      <c r="G994" s="5">
        <v>81.599999999999994</v>
      </c>
      <c r="H994" s="7">
        <v>65.187690000000003</v>
      </c>
    </row>
    <row r="995" spans="1:8" x14ac:dyDescent="0.3">
      <c r="A995" s="2">
        <v>45544.875</v>
      </c>
      <c r="B995" s="5">
        <v>68</v>
      </c>
      <c r="C995" s="5"/>
      <c r="D995" s="5">
        <v>50.4</v>
      </c>
      <c r="E995" s="5">
        <f t="shared" si="20"/>
        <v>59.2</v>
      </c>
      <c r="F995" s="5">
        <f>AVERAGE((Table1[[#This Row],[thermo]]*$K$6),(Table1[[#This Row],[1022]]*$L$6),( Table1[[#This Row],[1020]]*$M$6))</f>
        <v>25.589830277154856</v>
      </c>
      <c r="G995" s="5">
        <v>74.900000000000006</v>
      </c>
      <c r="H995" s="7">
        <v>62.634636999999998</v>
      </c>
    </row>
    <row r="996" spans="1:8" x14ac:dyDescent="0.3">
      <c r="A996" s="2">
        <v>45544.916666666701</v>
      </c>
      <c r="B996" s="5">
        <v>54.1</v>
      </c>
      <c r="C996" s="5"/>
      <c r="D996" s="5">
        <v>47</v>
      </c>
      <c r="E996" s="5">
        <f t="shared" si="20"/>
        <v>50.55</v>
      </c>
      <c r="F996" s="5">
        <f>AVERAGE((Table1[[#This Row],[thermo]]*$K$6),(Table1[[#This Row],[1022]]*$L$6),( Table1[[#This Row],[1020]]*$M$6))</f>
        <v>21.522993220273893</v>
      </c>
      <c r="G996" s="5">
        <v>71.5</v>
      </c>
      <c r="H996" s="7">
        <v>58.715713000000001</v>
      </c>
    </row>
    <row r="997" spans="1:8" x14ac:dyDescent="0.3">
      <c r="A997" s="2">
        <v>45544.958333333299</v>
      </c>
      <c r="B997" s="5">
        <v>44.4</v>
      </c>
      <c r="C997" s="5"/>
      <c r="D997" s="5">
        <v>48.1</v>
      </c>
      <c r="E997" s="5">
        <f t="shared" si="20"/>
        <v>46.25</v>
      </c>
      <c r="F997" s="5">
        <f>AVERAGE((Table1[[#This Row],[thermo]]*$K$6),(Table1[[#This Row],[1022]]*$L$6),( Table1[[#This Row],[1020]]*$M$6))</f>
        <v>19.270620617699333</v>
      </c>
      <c r="G997" s="5">
        <v>57.4</v>
      </c>
      <c r="H997" s="7">
        <v>48.778125000000003</v>
      </c>
    </row>
    <row r="998" spans="1:8" x14ac:dyDescent="0.3">
      <c r="A998" s="2">
        <v>45545</v>
      </c>
      <c r="B998" s="5">
        <v>42.3</v>
      </c>
      <c r="C998" s="5"/>
      <c r="D998" s="5">
        <v>31.4</v>
      </c>
      <c r="E998" s="5">
        <f t="shared" si="20"/>
        <v>36.849999999999994</v>
      </c>
      <c r="F998" s="5">
        <f>AVERAGE((Table1[[#This Row],[thermo]]*$K$6),(Table1[[#This Row],[1022]]*$L$6),( Table1[[#This Row],[1020]]*$M$6))</f>
        <v>15.92651420393733</v>
      </c>
      <c r="G998" s="5">
        <v>46.8</v>
      </c>
      <c r="H998" s="7">
        <v>42.368251999999998</v>
      </c>
    </row>
    <row r="999" spans="1:8" x14ac:dyDescent="0.3">
      <c r="A999" s="2">
        <v>45545.041666666701</v>
      </c>
      <c r="B999" s="5">
        <v>36.1</v>
      </c>
      <c r="C999" s="5"/>
      <c r="D999" s="5">
        <v>37.5</v>
      </c>
      <c r="E999" s="5">
        <f t="shared" si="20"/>
        <v>36.799999999999997</v>
      </c>
      <c r="F999" s="5">
        <f>AVERAGE((Table1[[#This Row],[thermo]]*$K$6),(Table1[[#This Row],[1022]]*$L$6),( Table1[[#This Row],[1020]]*$M$6))</f>
        <v>15.396997578562354</v>
      </c>
      <c r="G999" s="5">
        <v>44.2</v>
      </c>
      <c r="H999" s="7">
        <v>41.328662000000001</v>
      </c>
    </row>
    <row r="1000" spans="1:8" x14ac:dyDescent="0.3">
      <c r="A1000" s="2">
        <v>45545.083333333299</v>
      </c>
      <c r="B1000" s="5">
        <v>36.5</v>
      </c>
      <c r="C1000" s="5"/>
      <c r="D1000" s="5">
        <v>23</v>
      </c>
      <c r="E1000" s="5">
        <f t="shared" si="20"/>
        <v>29.75</v>
      </c>
      <c r="F1000" s="5">
        <f>AVERAGE((Table1[[#This Row],[thermo]]*$K$6),(Table1[[#This Row],[1022]]*$L$6),( Table1[[#This Row],[1020]]*$M$6))</f>
        <v>13.052222377466938</v>
      </c>
      <c r="G1000" s="5">
        <v>37.5</v>
      </c>
      <c r="H1000" s="7">
        <v>36.204027000000004</v>
      </c>
    </row>
    <row r="1001" spans="1:8" x14ac:dyDescent="0.3">
      <c r="A1001" s="2">
        <v>45545.125</v>
      </c>
      <c r="B1001" s="5">
        <v>27.6</v>
      </c>
      <c r="C1001" s="5"/>
      <c r="D1001" s="5">
        <v>25.5</v>
      </c>
      <c r="E1001" s="5">
        <f t="shared" si="20"/>
        <v>26.55</v>
      </c>
      <c r="F1001" s="5">
        <f>AVERAGE((Table1[[#This Row],[thermo]]*$K$6),(Table1[[#This Row],[1022]]*$L$6),( Table1[[#This Row],[1020]]*$M$6))</f>
        <v>11.237010464252242</v>
      </c>
      <c r="G1001" s="5">
        <v>32.299999999999997</v>
      </c>
      <c r="H1001" s="7">
        <v>32.843660999999997</v>
      </c>
    </row>
    <row r="1002" spans="1:8" x14ac:dyDescent="0.3">
      <c r="A1002" s="2">
        <v>45545.166666666701</v>
      </c>
      <c r="B1002" s="5">
        <v>27.7</v>
      </c>
      <c r="C1002" s="5"/>
      <c r="D1002" s="5">
        <v>21.4</v>
      </c>
      <c r="E1002" s="5">
        <f t="shared" si="20"/>
        <v>24.549999999999997</v>
      </c>
      <c r="F1002" s="5">
        <f>AVERAGE((Table1[[#This Row],[thermo]]*$K$6),(Table1[[#This Row],[1022]]*$L$6),( Table1[[#This Row],[1020]]*$M$6))</f>
        <v>10.570711803172907</v>
      </c>
      <c r="G1002" s="5">
        <v>23.1</v>
      </c>
      <c r="H1002" s="7">
        <v>24.368478</v>
      </c>
    </row>
    <row r="1003" spans="1:8" x14ac:dyDescent="0.3">
      <c r="A1003" s="2">
        <v>45545.208333333299</v>
      </c>
      <c r="B1003" s="5">
        <v>18.5</v>
      </c>
      <c r="C1003" s="5"/>
      <c r="D1003" s="5">
        <v>23.5</v>
      </c>
      <c r="E1003" s="5">
        <f t="shared" si="20"/>
        <v>21</v>
      </c>
      <c r="F1003" s="5">
        <f>AVERAGE((Table1[[#This Row],[thermo]]*$K$6),(Table1[[#This Row],[1022]]*$L$6),( Table1[[#This Row],[1020]]*$M$6))</f>
        <v>8.6126448579760204</v>
      </c>
      <c r="G1003" s="5">
        <v>20.6</v>
      </c>
      <c r="H1003" s="7">
        <v>21.684835</v>
      </c>
    </row>
    <row r="1004" spans="1:8" x14ac:dyDescent="0.3">
      <c r="A1004" s="2">
        <v>45545.25</v>
      </c>
      <c r="B1004" s="5">
        <v>16.899999999999999</v>
      </c>
      <c r="C1004" s="5"/>
      <c r="D1004" s="5">
        <v>22.3</v>
      </c>
      <c r="E1004" s="5">
        <f t="shared" si="20"/>
        <v>19.600000000000001</v>
      </c>
      <c r="F1004" s="5">
        <f>AVERAGE((Table1[[#This Row],[thermo]]*$K$6),(Table1[[#This Row],[1022]]*$L$6),( Table1[[#This Row],[1020]]*$M$6))</f>
        <v>8.0081503788115942</v>
      </c>
      <c r="G1004" s="5">
        <v>18.899999999999999</v>
      </c>
      <c r="H1004" s="7">
        <v>19.412609</v>
      </c>
    </row>
    <row r="1005" spans="1:8" x14ac:dyDescent="0.3">
      <c r="A1005" s="2">
        <v>45545.291666666701</v>
      </c>
      <c r="B1005" s="5">
        <v>12.1</v>
      </c>
      <c r="C1005" s="5"/>
      <c r="D1005" s="5">
        <v>19.899999999999999</v>
      </c>
      <c r="E1005" s="5">
        <f t="shared" si="20"/>
        <v>16</v>
      </c>
      <c r="F1005" s="5">
        <f>AVERAGE((Table1[[#This Row],[thermo]]*$K$6),(Table1[[#This Row],[1022]]*$L$6),( Table1[[#This Row],[1020]]*$M$6))</f>
        <v>6.3970371159847916</v>
      </c>
      <c r="G1005" s="5">
        <v>16.399999999999999</v>
      </c>
      <c r="H1005" s="7">
        <v>16.547599999999999</v>
      </c>
    </row>
    <row r="1006" spans="1:8" x14ac:dyDescent="0.3">
      <c r="A1006" s="2">
        <v>45545.333333333299</v>
      </c>
      <c r="B1006" s="5">
        <v>9.3000000000000007</v>
      </c>
      <c r="C1006" s="5"/>
      <c r="D1006" s="5">
        <v>23</v>
      </c>
      <c r="E1006" s="5">
        <f t="shared" si="20"/>
        <v>16.149999999999999</v>
      </c>
      <c r="F1006" s="5">
        <f>AVERAGE((Table1[[#This Row],[thermo]]*$K$6),(Table1[[#This Row],[1022]]*$L$6),( Table1[[#This Row],[1020]]*$M$6))</f>
        <v>6.2161092010017711</v>
      </c>
      <c r="G1006" s="5">
        <v>15</v>
      </c>
      <c r="H1006" s="7">
        <v>12.748108</v>
      </c>
    </row>
    <row r="1007" spans="1:8" x14ac:dyDescent="0.3">
      <c r="A1007" s="2">
        <v>45545.375</v>
      </c>
      <c r="B1007" s="5">
        <v>7.9</v>
      </c>
      <c r="C1007" s="5"/>
      <c r="D1007" s="5">
        <v>10.1</v>
      </c>
      <c r="E1007" s="5">
        <f t="shared" si="20"/>
        <v>9</v>
      </c>
      <c r="F1007" s="5">
        <f>AVERAGE((Table1[[#This Row],[thermo]]*$K$6),(Table1[[#This Row],[1022]]*$L$6),( Table1[[#This Row],[1020]]*$M$6))</f>
        <v>3.6887710569014609</v>
      </c>
      <c r="G1007" s="5">
        <v>13.4</v>
      </c>
      <c r="H1007" s="7">
        <v>11.344055000000001</v>
      </c>
    </row>
    <row r="1008" spans="1:8" x14ac:dyDescent="0.3">
      <c r="A1008" s="2">
        <v>45545.416666666701</v>
      </c>
      <c r="B1008" s="5">
        <v>13.1</v>
      </c>
      <c r="C1008" s="5"/>
      <c r="D1008" s="5">
        <v>12.3</v>
      </c>
      <c r="E1008" s="5">
        <f t="shared" si="20"/>
        <v>12.7</v>
      </c>
      <c r="F1008" s="5">
        <f>AVERAGE((Table1[[#This Row],[thermo]]*$K$6),(Table1[[#This Row],[1022]]*$L$6),( Table1[[#This Row],[1020]]*$M$6))</f>
        <v>5.366687033408339</v>
      </c>
      <c r="G1008" s="5">
        <v>13.9</v>
      </c>
      <c r="H1008" s="7">
        <v>12.251924000000001</v>
      </c>
    </row>
    <row r="1009" spans="1:8" x14ac:dyDescent="0.3">
      <c r="A1009" s="2">
        <v>45545.458333333299</v>
      </c>
      <c r="B1009" s="5">
        <v>7.1</v>
      </c>
      <c r="C1009" s="5"/>
      <c r="D1009" s="5">
        <v>14.5</v>
      </c>
      <c r="E1009" s="5">
        <f t="shared" si="20"/>
        <v>10.8</v>
      </c>
      <c r="F1009" s="5">
        <f>AVERAGE((Table1[[#This Row],[thermo]]*$K$6),(Table1[[#This Row],[1022]]*$L$6),( Table1[[#This Row],[1020]]*$M$6))</f>
        <v>4.2297328784295596</v>
      </c>
      <c r="G1009" s="5">
        <v>16</v>
      </c>
      <c r="H1009" s="7">
        <v>13.888933</v>
      </c>
    </row>
    <row r="1010" spans="1:8" x14ac:dyDescent="0.3">
      <c r="A1010" s="2">
        <v>45545.5</v>
      </c>
      <c r="B1010" s="5">
        <v>12.8</v>
      </c>
      <c r="C1010" s="5"/>
      <c r="D1010" s="5">
        <v>16.2</v>
      </c>
      <c r="E1010" s="5">
        <f t="shared" si="20"/>
        <v>14.5</v>
      </c>
      <c r="F1010" s="5">
        <f>AVERAGE((Table1[[#This Row],[thermo]]*$K$6),(Table1[[#This Row],[1022]]*$L$6),( Table1[[#This Row],[1020]]*$M$6))</f>
        <v>5.9489917939810155</v>
      </c>
      <c r="G1010" s="5">
        <v>18.3</v>
      </c>
      <c r="H1010" s="7">
        <v>16.635303</v>
      </c>
    </row>
    <row r="1011" spans="1:8" x14ac:dyDescent="0.3">
      <c r="A1011" s="2">
        <v>45545.541666666701</v>
      </c>
      <c r="B1011" s="5">
        <v>12.7</v>
      </c>
      <c r="C1011" s="5"/>
      <c r="D1011" s="5">
        <v>18</v>
      </c>
      <c r="E1011" s="5">
        <f t="shared" si="20"/>
        <v>15.35</v>
      </c>
      <c r="F1011" s="5">
        <f>AVERAGE((Table1[[#This Row],[thermo]]*$K$6),(Table1[[#This Row],[1022]]*$L$6),( Table1[[#This Row],[1020]]*$M$6))</f>
        <v>6.2274142869496059</v>
      </c>
      <c r="G1011" s="5">
        <v>21.8</v>
      </c>
      <c r="H1011" s="7">
        <v>18.787955</v>
      </c>
    </row>
    <row r="1012" spans="1:8" x14ac:dyDescent="0.3">
      <c r="A1012" s="2">
        <v>45545.583333333299</v>
      </c>
      <c r="B1012" s="5">
        <v>19.600000000000001</v>
      </c>
      <c r="C1012" s="5"/>
      <c r="D1012" s="5">
        <v>16.5</v>
      </c>
      <c r="E1012" s="5">
        <f t="shared" si="20"/>
        <v>18.05</v>
      </c>
      <c r="F1012" s="5">
        <f>AVERAGE((Table1[[#This Row],[thermo]]*$K$6),(Table1[[#This Row],[1022]]*$L$6),( Table1[[#This Row],[1020]]*$M$6))</f>
        <v>7.708612631763927</v>
      </c>
      <c r="G1012" s="5">
        <v>27</v>
      </c>
      <c r="H1012" s="7">
        <v>22.246652000000001</v>
      </c>
    </row>
    <row r="1013" spans="1:8" x14ac:dyDescent="0.3">
      <c r="A1013" s="2">
        <v>45545.625</v>
      </c>
      <c r="B1013" s="5">
        <v>28.9</v>
      </c>
      <c r="C1013" s="5"/>
      <c r="D1013" s="5">
        <v>27.7</v>
      </c>
      <c r="E1013" s="5">
        <f t="shared" si="20"/>
        <v>28.299999999999997</v>
      </c>
      <c r="F1013" s="5">
        <f>AVERAGE((Table1[[#This Row],[thermo]]*$K$6),(Table1[[#This Row],[1022]]*$L$6),( Table1[[#This Row],[1020]]*$M$6))</f>
        <v>11.934748448545363</v>
      </c>
      <c r="G1013" s="5">
        <v>37.6</v>
      </c>
      <c r="H1013" s="7">
        <v>30.261834</v>
      </c>
    </row>
    <row r="1014" spans="1:8" x14ac:dyDescent="0.3">
      <c r="A1014" s="2">
        <v>45545.666666666701</v>
      </c>
      <c r="B1014" s="5">
        <v>35</v>
      </c>
      <c r="C1014" s="5"/>
      <c r="D1014" s="5">
        <v>28</v>
      </c>
      <c r="E1014" s="5">
        <f t="shared" si="20"/>
        <v>31.5</v>
      </c>
      <c r="F1014" s="5">
        <f>AVERAGE((Table1[[#This Row],[thermo]]*$K$6),(Table1[[#This Row],[1022]]*$L$6),( Table1[[#This Row],[1020]]*$M$6))</f>
        <v>13.518439903110419</v>
      </c>
      <c r="G1014" s="5">
        <v>43.2</v>
      </c>
      <c r="H1014" s="7">
        <v>32.800387000000001</v>
      </c>
    </row>
    <row r="1015" spans="1:8" x14ac:dyDescent="0.3">
      <c r="A1015" s="2">
        <v>45545.708333333299</v>
      </c>
      <c r="B1015" s="5">
        <v>41.7</v>
      </c>
      <c r="C1015" s="5"/>
      <c r="D1015" s="5">
        <v>33.6</v>
      </c>
      <c r="E1015" s="5">
        <f t="shared" si="20"/>
        <v>37.650000000000006</v>
      </c>
      <c r="F1015" s="5">
        <f>AVERAGE((Table1[[#This Row],[thermo]]*$K$6),(Table1[[#This Row],[1022]]*$L$6),( Table1[[#This Row],[1020]]*$M$6))</f>
        <v>16.146729576639139</v>
      </c>
      <c r="G1015" s="5">
        <v>42.2</v>
      </c>
      <c r="H1015" s="7">
        <v>33.729927000000004</v>
      </c>
    </row>
    <row r="1016" spans="1:8" x14ac:dyDescent="0.3">
      <c r="A1016" s="2">
        <v>45545.75</v>
      </c>
      <c r="B1016" s="5">
        <v>36.5</v>
      </c>
      <c r="C1016" s="5"/>
      <c r="D1016" s="5">
        <v>26.5</v>
      </c>
      <c r="E1016" s="5">
        <f t="shared" si="20"/>
        <v>31.5</v>
      </c>
      <c r="F1016" s="5">
        <f>AVERAGE((Table1[[#This Row],[thermo]]*$K$6),(Table1[[#This Row],[1022]]*$L$6),( Table1[[#This Row],[1020]]*$M$6))</f>
        <v>13.642468720244155</v>
      </c>
      <c r="G1016" s="5">
        <v>31.1</v>
      </c>
      <c r="H1016" s="7">
        <v>25.352792999999998</v>
      </c>
    </row>
    <row r="1017" spans="1:8" x14ac:dyDescent="0.3">
      <c r="A1017" s="2">
        <v>45545.791666666701</v>
      </c>
      <c r="B1017" s="5">
        <v>34.700000000000003</v>
      </c>
      <c r="C1017" s="5"/>
      <c r="D1017" s="5">
        <v>24.7</v>
      </c>
      <c r="E1017" s="5">
        <f t="shared" si="20"/>
        <v>29.700000000000003</v>
      </c>
      <c r="F1017" s="5">
        <f>AVERAGE((Table1[[#This Row],[thermo]]*$K$6),(Table1[[#This Row],[1022]]*$L$6),( Table1[[#This Row],[1020]]*$M$6))</f>
        <v>12.886523615684249</v>
      </c>
      <c r="G1017" s="5">
        <v>36.9</v>
      </c>
      <c r="H1017" s="7">
        <v>29.044777</v>
      </c>
    </row>
    <row r="1018" spans="1:8" x14ac:dyDescent="0.3">
      <c r="A1018" s="2">
        <v>45545.833333333299</v>
      </c>
      <c r="B1018" s="5">
        <v>29.7</v>
      </c>
      <c r="C1018" s="5"/>
      <c r="D1018" s="5">
        <v>20.9</v>
      </c>
      <c r="E1018" s="5">
        <f t="shared" si="20"/>
        <v>25.299999999999997</v>
      </c>
      <c r="F1018" s="5">
        <f>AVERAGE((Table1[[#This Row],[thermo]]*$K$6),(Table1[[#This Row],[1022]]*$L$6),( Table1[[#This Row],[1020]]*$M$6))</f>
        <v>10.989046277684315</v>
      </c>
      <c r="G1018" s="5">
        <v>29.2</v>
      </c>
      <c r="H1018" s="7">
        <v>24.166067000000002</v>
      </c>
    </row>
    <row r="1019" spans="1:8" x14ac:dyDescent="0.3">
      <c r="A1019" s="2">
        <v>45545.875</v>
      </c>
      <c r="B1019" s="5">
        <v>25.3</v>
      </c>
      <c r="C1019" s="5"/>
      <c r="D1019" s="5">
        <v>16.899999999999999</v>
      </c>
      <c r="E1019" s="5">
        <f t="shared" si="20"/>
        <v>21.1</v>
      </c>
      <c r="F1019" s="5">
        <f>AVERAGE((Table1[[#This Row],[thermo]]*$K$6),(Table1[[#This Row],[1022]]*$L$6),( Table1[[#This Row],[1020]]*$M$6))</f>
        <v>9.2086371914267016</v>
      </c>
      <c r="G1019" s="5">
        <v>27.6</v>
      </c>
      <c r="H1019" s="7">
        <v>22.424876999999999</v>
      </c>
    </row>
    <row r="1020" spans="1:8" x14ac:dyDescent="0.3">
      <c r="A1020" s="2">
        <v>45545.916666666701</v>
      </c>
      <c r="B1020" s="5">
        <v>24.9</v>
      </c>
      <c r="C1020" s="5"/>
      <c r="D1020" s="5">
        <v>19.399999999999999</v>
      </c>
      <c r="E1020" s="5">
        <f t="shared" si="20"/>
        <v>22.15</v>
      </c>
      <c r="F1020" s="5">
        <f>AVERAGE((Table1[[#This Row],[thermo]]*$K$6),(Table1[[#This Row],[1022]]*$L$6),( Table1[[#This Row],[1020]]*$M$6))</f>
        <v>9.529710645857369</v>
      </c>
      <c r="G1020" s="5">
        <v>20.5</v>
      </c>
      <c r="H1020" s="7">
        <v>17.598358999999999</v>
      </c>
    </row>
    <row r="1021" spans="1:8" x14ac:dyDescent="0.3">
      <c r="A1021" s="2">
        <v>45545.958333333299</v>
      </c>
      <c r="B1021" s="5">
        <v>20.2</v>
      </c>
      <c r="C1021" s="5"/>
      <c r="D1021" s="5">
        <v>20.399999999999999</v>
      </c>
      <c r="E1021" s="5">
        <f t="shared" si="20"/>
        <v>20.299999999999997</v>
      </c>
      <c r="F1021" s="5">
        <f>AVERAGE((Table1[[#This Row],[thermo]]*$K$6),(Table1[[#This Row],[1022]]*$L$6),( Table1[[#This Row],[1020]]*$M$6))</f>
        <v>8.5171123136166997</v>
      </c>
      <c r="G1021" s="5">
        <v>22.9</v>
      </c>
      <c r="H1021" s="7">
        <v>20.651194</v>
      </c>
    </row>
    <row r="1022" spans="1:8" x14ac:dyDescent="0.3">
      <c r="A1022" s="2">
        <v>45546</v>
      </c>
      <c r="B1022" s="5">
        <v>34.9</v>
      </c>
      <c r="C1022" s="5"/>
      <c r="D1022" s="5">
        <v>24.7</v>
      </c>
      <c r="E1022" s="5">
        <f t="shared" si="20"/>
        <v>29.799999999999997</v>
      </c>
      <c r="F1022" s="5">
        <f>AVERAGE((Table1[[#This Row],[thermo]]*$K$6),(Table1[[#This Row],[1022]]*$L$6),( Table1[[#This Row],[1020]]*$M$6))</f>
        <v>12.936789153746494</v>
      </c>
      <c r="G1022" s="5">
        <v>29.5</v>
      </c>
      <c r="H1022" s="7">
        <v>27.238229</v>
      </c>
    </row>
    <row r="1023" spans="1:8" x14ac:dyDescent="0.3">
      <c r="A1023" s="2">
        <v>45546.041666666701</v>
      </c>
      <c r="B1023" s="5">
        <v>29.9</v>
      </c>
      <c r="C1023" s="5"/>
      <c r="D1023" s="5">
        <v>24.5</v>
      </c>
      <c r="E1023" s="5">
        <f t="shared" si="20"/>
        <v>27.2</v>
      </c>
      <c r="F1023" s="5">
        <f>AVERAGE((Table1[[#This Row],[thermo]]*$K$6),(Table1[[#This Row],[1022]]*$L$6),( Table1[[#This Row],[1020]]*$M$6))</f>
        <v>11.646422339745982</v>
      </c>
      <c r="G1023" s="5">
        <v>29.2</v>
      </c>
      <c r="H1023" s="7">
        <v>29.416900999999999</v>
      </c>
    </row>
    <row r="1024" spans="1:8" x14ac:dyDescent="0.3">
      <c r="A1024" s="2">
        <v>45546.083333333299</v>
      </c>
      <c r="B1024" s="5">
        <v>30.4</v>
      </c>
      <c r="C1024" s="5"/>
      <c r="D1024" s="5">
        <v>29.7</v>
      </c>
      <c r="E1024" s="5">
        <f t="shared" si="20"/>
        <v>30.049999999999997</v>
      </c>
      <c r="F1024" s="5">
        <f>AVERAGE((Table1[[#This Row],[thermo]]*$K$6),(Table1[[#This Row],[1022]]*$L$6),( Table1[[#This Row],[1020]]*$M$6))</f>
        <v>12.649023608456316</v>
      </c>
      <c r="G1024" s="5">
        <v>34.6</v>
      </c>
      <c r="H1024" s="7">
        <v>35.911465</v>
      </c>
    </row>
    <row r="1025" spans="1:8" x14ac:dyDescent="0.3">
      <c r="A1025" s="2">
        <v>45546.125</v>
      </c>
      <c r="B1025" s="5">
        <v>32.5</v>
      </c>
      <c r="C1025" s="5"/>
      <c r="D1025" s="5">
        <v>38.700000000000003</v>
      </c>
      <c r="E1025" s="5">
        <f t="shared" si="20"/>
        <v>35.6</v>
      </c>
      <c r="F1025" s="5">
        <f>AVERAGE((Table1[[#This Row],[thermo]]*$K$6),(Table1[[#This Row],[1022]]*$L$6),( Table1[[#This Row],[1020]]*$M$6))</f>
        <v>14.694588068108438</v>
      </c>
      <c r="G1025" s="5">
        <v>38.1</v>
      </c>
      <c r="H1025" s="7">
        <v>42.191771000000003</v>
      </c>
    </row>
    <row r="1026" spans="1:8" x14ac:dyDescent="0.3">
      <c r="A1026" s="2">
        <v>45546.166666666701</v>
      </c>
      <c r="B1026" s="5">
        <v>31.2</v>
      </c>
      <c r="C1026" s="5"/>
      <c r="D1026" s="5">
        <v>23</v>
      </c>
      <c r="E1026" s="5">
        <f t="shared" si="20"/>
        <v>27.1</v>
      </c>
      <c r="F1026" s="5">
        <f>AVERAGE((Table1[[#This Row],[thermo]]*$K$6),(Table1[[#This Row],[1022]]*$L$6),( Table1[[#This Row],[1020]]*$M$6))</f>
        <v>11.720185618817474</v>
      </c>
      <c r="G1026" s="5">
        <v>28.1</v>
      </c>
      <c r="H1026" s="7">
        <v>38.395860999999996</v>
      </c>
    </row>
    <row r="1027" spans="1:8" x14ac:dyDescent="0.3">
      <c r="A1027" s="2">
        <v>45546.208333333299</v>
      </c>
      <c r="B1027" s="5">
        <v>24.8</v>
      </c>
      <c r="C1027" s="5"/>
      <c r="D1027" s="5">
        <v>28.5</v>
      </c>
      <c r="E1027" s="5">
        <f t="shared" ref="E1027:E1090" si="21">AVERAGE(B1027:D1027)</f>
        <v>26.65</v>
      </c>
      <c r="F1027" s="5">
        <f>AVERAGE((Table1[[#This Row],[thermo]]*$K$6),(Table1[[#This Row],[1022]]*$L$6),( Table1[[#This Row],[1020]]*$M$6))</f>
        <v>11.039218368047012</v>
      </c>
      <c r="G1027" s="5">
        <v>30.7</v>
      </c>
      <c r="H1027" s="7">
        <v>39.745100000000001</v>
      </c>
    </row>
    <row r="1028" spans="1:8" x14ac:dyDescent="0.3">
      <c r="A1028" s="2">
        <v>45546.25</v>
      </c>
      <c r="B1028" s="5">
        <v>27.1</v>
      </c>
      <c r="C1028" s="5"/>
      <c r="D1028" s="5">
        <v>32.6</v>
      </c>
      <c r="E1028" s="5">
        <f t="shared" si="21"/>
        <v>29.85</v>
      </c>
      <c r="F1028" s="5">
        <f>AVERAGE((Table1[[#This Row],[thermo]]*$K$6),(Table1[[#This Row],[1022]]*$L$6),( Table1[[#This Row],[1020]]*$M$6))</f>
        <v>12.308703485873274</v>
      </c>
      <c r="G1028" s="5">
        <v>34.200000000000003</v>
      </c>
      <c r="H1028" s="7">
        <v>42.203299000000001</v>
      </c>
    </row>
    <row r="1029" spans="1:8" x14ac:dyDescent="0.3">
      <c r="A1029" s="2">
        <v>45546.291666666701</v>
      </c>
      <c r="B1029" s="5">
        <v>29.1</v>
      </c>
      <c r="C1029" s="5"/>
      <c r="D1029" s="5">
        <v>31.4</v>
      </c>
      <c r="E1029" s="5">
        <f t="shared" si="21"/>
        <v>30.25</v>
      </c>
      <c r="F1029" s="5">
        <f>AVERAGE((Table1[[#This Row],[thermo]]*$K$6),(Table1[[#This Row],[1022]]*$L$6),( Table1[[#This Row],[1020]]*$M$6))</f>
        <v>12.608988691829238</v>
      </c>
      <c r="G1029" s="5">
        <v>34.1</v>
      </c>
      <c r="H1029" s="7">
        <v>40.50947</v>
      </c>
    </row>
    <row r="1030" spans="1:8" x14ac:dyDescent="0.3">
      <c r="A1030" s="2">
        <v>45546.333333333299</v>
      </c>
      <c r="B1030" s="5">
        <v>24.3</v>
      </c>
      <c r="C1030" s="5"/>
      <c r="D1030" s="5">
        <v>29.7</v>
      </c>
      <c r="E1030" s="5">
        <f t="shared" si="21"/>
        <v>27</v>
      </c>
      <c r="F1030" s="5">
        <f>AVERAGE((Table1[[#This Row],[thermo]]*$K$6),(Table1[[#This Row],[1022]]*$L$6),( Table1[[#This Row],[1020]]*$M$6))</f>
        <v>11.115924697557878</v>
      </c>
      <c r="G1030" s="5">
        <v>40.6</v>
      </c>
      <c r="H1030" s="7">
        <v>39.086976999999997</v>
      </c>
    </row>
    <row r="1031" spans="1:8" x14ac:dyDescent="0.3">
      <c r="A1031" s="2">
        <v>45546.375</v>
      </c>
      <c r="B1031" s="5">
        <v>22.4</v>
      </c>
      <c r="C1031" s="5"/>
      <c r="D1031" s="5">
        <v>27.5</v>
      </c>
      <c r="E1031" s="5">
        <f t="shared" si="21"/>
        <v>24.95</v>
      </c>
      <c r="F1031" s="5">
        <f>AVERAGE((Table1[[#This Row],[thermo]]*$K$6),(Table1[[#This Row],[1022]]*$L$6),( Table1[[#This Row],[1020]]*$M$6))</f>
        <v>10.267390099078025</v>
      </c>
      <c r="G1031" s="5">
        <v>44.1</v>
      </c>
      <c r="H1031" s="7">
        <v>38.407943000000003</v>
      </c>
    </row>
    <row r="1032" spans="1:8" x14ac:dyDescent="0.3">
      <c r="A1032" s="2">
        <v>45546.416666666701</v>
      </c>
      <c r="B1032" s="5">
        <v>22.4</v>
      </c>
      <c r="C1032" s="5"/>
      <c r="D1032" s="5">
        <v>27.3</v>
      </c>
      <c r="E1032" s="5">
        <f t="shared" si="21"/>
        <v>24.85</v>
      </c>
      <c r="F1032" s="5">
        <f>AVERAGE((Table1[[#This Row],[thermo]]*$K$6),(Table1[[#This Row],[1022]]*$L$6),( Table1[[#This Row],[1020]]*$M$6))</f>
        <v>10.233661736633612</v>
      </c>
      <c r="G1032" s="5">
        <v>38.299999999999997</v>
      </c>
      <c r="H1032" s="7">
        <v>31.744558999999999</v>
      </c>
    </row>
    <row r="1033" spans="1:8" x14ac:dyDescent="0.3">
      <c r="A1033" s="2">
        <v>45546.458333333299</v>
      </c>
      <c r="B1033" s="5">
        <v>28.7</v>
      </c>
      <c r="C1033" s="5"/>
      <c r="D1033" s="5">
        <v>30.2</v>
      </c>
      <c r="E1033" s="5">
        <f t="shared" si="21"/>
        <v>29.45</v>
      </c>
      <c r="F1033" s="5">
        <f>AVERAGE((Table1[[#This Row],[thermo]]*$K$6),(Table1[[#This Row],[1022]]*$L$6),( Table1[[#This Row],[1020]]*$M$6))</f>
        <v>12.306087441038274</v>
      </c>
      <c r="G1033" s="5">
        <v>38.799999999999997</v>
      </c>
      <c r="H1033" s="7">
        <v>35.460447000000002</v>
      </c>
    </row>
    <row r="1034" spans="1:8" x14ac:dyDescent="0.3">
      <c r="A1034" s="2">
        <v>45546.5</v>
      </c>
      <c r="B1034" s="5">
        <v>26.7</v>
      </c>
      <c r="C1034" s="5"/>
      <c r="D1034" s="5">
        <v>27</v>
      </c>
      <c r="E1034" s="5">
        <f t="shared" si="21"/>
        <v>26.85</v>
      </c>
      <c r="F1034" s="5">
        <f>AVERAGE((Table1[[#This Row],[thermo]]*$K$6),(Table1[[#This Row],[1022]]*$L$6),( Table1[[#This Row],[1020]]*$M$6))</f>
        <v>11.263778261305236</v>
      </c>
      <c r="G1034" s="5">
        <v>39.5</v>
      </c>
      <c r="H1034" s="7">
        <v>34.288949000000002</v>
      </c>
    </row>
    <row r="1035" spans="1:8" x14ac:dyDescent="0.3">
      <c r="A1035" s="2">
        <v>45546.541666666701</v>
      </c>
      <c r="B1035" s="5">
        <v>27.5</v>
      </c>
      <c r="C1035" s="5"/>
      <c r="D1035" s="5">
        <v>29.2</v>
      </c>
      <c r="E1035" s="5">
        <f t="shared" si="21"/>
        <v>28.35</v>
      </c>
      <c r="F1035" s="5">
        <f>AVERAGE((Table1[[#This Row],[thermo]]*$K$6),(Table1[[#This Row],[1022]]*$L$6),( Table1[[#This Row],[1020]]*$M$6))</f>
        <v>11.835852400442748</v>
      </c>
      <c r="G1035" s="5">
        <v>42.2</v>
      </c>
      <c r="H1035" s="7">
        <v>35.97092</v>
      </c>
    </row>
    <row r="1036" spans="1:8" x14ac:dyDescent="0.3">
      <c r="A1036" s="2">
        <v>45546.583333333299</v>
      </c>
      <c r="B1036" s="5">
        <v>25.1</v>
      </c>
      <c r="C1036" s="5"/>
      <c r="D1036" s="5">
        <v>23.8</v>
      </c>
      <c r="E1036" s="5">
        <f t="shared" si="21"/>
        <v>24.450000000000003</v>
      </c>
      <c r="F1036" s="5">
        <f>AVERAGE((Table1[[#This Row],[thermo]]*$K$6),(Table1[[#This Row],[1022]]*$L$6),( Table1[[#This Row],[1020]]*$M$6))</f>
        <v>10.322000157696687</v>
      </c>
      <c r="G1036" s="5">
        <v>44.7</v>
      </c>
      <c r="H1036" s="7">
        <v>37.361657999999998</v>
      </c>
    </row>
    <row r="1037" spans="1:8" x14ac:dyDescent="0.3">
      <c r="A1037" s="2">
        <v>45546.625</v>
      </c>
      <c r="B1037" s="5">
        <v>35.700000000000003</v>
      </c>
      <c r="C1037" s="5"/>
      <c r="D1037" s="5">
        <v>28</v>
      </c>
      <c r="E1037" s="5">
        <f t="shared" si="21"/>
        <v>31.85</v>
      </c>
      <c r="F1037" s="5">
        <f>AVERAGE((Table1[[#This Row],[thermo]]*$K$6),(Table1[[#This Row],[1022]]*$L$6),( Table1[[#This Row],[1020]]*$M$6))</f>
        <v>13.694369286328275</v>
      </c>
      <c r="G1037" s="5">
        <v>44.5</v>
      </c>
      <c r="H1037" s="7">
        <v>36.800792999999999</v>
      </c>
    </row>
    <row r="1038" spans="1:8" x14ac:dyDescent="0.3">
      <c r="A1038" s="2">
        <v>45546.666666666701</v>
      </c>
      <c r="B1038" s="5">
        <v>57</v>
      </c>
      <c r="C1038" s="5"/>
      <c r="D1038" s="5">
        <v>32.6</v>
      </c>
      <c r="E1038" s="5">
        <f t="shared" si="21"/>
        <v>44.8</v>
      </c>
      <c r="F1038" s="5">
        <f>AVERAGE((Table1[[#This Row],[thermo]]*$K$6),(Table1[[#This Row],[1022]]*$L$6),( Table1[[#This Row],[1020]]*$M$6))</f>
        <v>19.82340142617873</v>
      </c>
      <c r="G1038" s="5">
        <v>40.6</v>
      </c>
      <c r="H1038" s="7">
        <v>38.232224000000002</v>
      </c>
    </row>
    <row r="1039" spans="1:8" x14ac:dyDescent="0.3">
      <c r="A1039" s="2">
        <v>45546.708333333299</v>
      </c>
      <c r="B1039" s="5">
        <v>64</v>
      </c>
      <c r="C1039" s="5"/>
      <c r="D1039" s="5">
        <v>13.3</v>
      </c>
      <c r="E1039" s="5">
        <f t="shared" si="21"/>
        <v>38.65</v>
      </c>
      <c r="F1039" s="5">
        <f>AVERAGE((Table1[[#This Row],[thermo]]*$K$6),(Table1[[#This Row],[1022]]*$L$6),( Table1[[#This Row],[1020]]*$M$6))</f>
        <v>18.327908282471466</v>
      </c>
      <c r="G1039" s="5">
        <v>15.6</v>
      </c>
      <c r="H1039" s="7">
        <v>14.340650999999999</v>
      </c>
    </row>
    <row r="1040" spans="1:8" x14ac:dyDescent="0.3">
      <c r="A1040" s="2">
        <v>45546.75</v>
      </c>
      <c r="B1040" s="5">
        <v>-12.6</v>
      </c>
      <c r="C1040" s="5"/>
      <c r="D1040" s="5">
        <v>13.3</v>
      </c>
      <c r="E1040" s="5">
        <f t="shared" si="21"/>
        <v>0.35000000000000053</v>
      </c>
      <c r="F1040" s="5">
        <f>AVERAGE((Table1[[#This Row],[thermo]]*$K$6),(Table1[[#This Row],[1022]]*$L$6),( Table1[[#This Row],[1020]]*$M$6))</f>
        <v>-0.92379279536793568</v>
      </c>
      <c r="G1040" s="5">
        <v>12.6</v>
      </c>
      <c r="H1040" s="7">
        <v>13.101575</v>
      </c>
    </row>
    <row r="1041" spans="1:8" x14ac:dyDescent="0.3">
      <c r="A1041" s="2">
        <v>45546.791666666701</v>
      </c>
      <c r="B1041" s="5">
        <v>-0.4</v>
      </c>
      <c r="C1041" s="5"/>
      <c r="D1041" s="5">
        <v>11.3</v>
      </c>
      <c r="E1041" s="5">
        <f t="shared" si="21"/>
        <v>5.45</v>
      </c>
      <c r="F1041" s="5">
        <f>AVERAGE((Table1[[#This Row],[thermo]]*$K$6),(Table1[[#This Row],[1022]]*$L$6),( Table1[[#This Row],[1020]]*$M$6))</f>
        <v>1.8051214019848156</v>
      </c>
      <c r="G1041" s="5">
        <v>11.2</v>
      </c>
      <c r="H1041" s="7">
        <v>9.9733049999999999</v>
      </c>
    </row>
    <row r="1042" spans="1:8" x14ac:dyDescent="0.3">
      <c r="A1042" s="2">
        <v>45546.833333333299</v>
      </c>
      <c r="B1042" s="5">
        <v>8</v>
      </c>
      <c r="C1042" s="5"/>
      <c r="D1042" s="5">
        <v>8.6999999999999993</v>
      </c>
      <c r="E1042" s="5">
        <f t="shared" si="21"/>
        <v>8.35</v>
      </c>
      <c r="F1042" s="5">
        <f>AVERAGE((Table1[[#This Row],[thermo]]*$K$6),(Table1[[#This Row],[1022]]*$L$6),( Table1[[#This Row],[1020]]*$M$6))</f>
        <v>3.4778052888216959</v>
      </c>
      <c r="G1042" s="5">
        <v>5.9</v>
      </c>
      <c r="H1042" s="7">
        <v>4.3596300000000001</v>
      </c>
    </row>
    <row r="1043" spans="1:8" x14ac:dyDescent="0.3">
      <c r="A1043" s="2">
        <v>45546.875</v>
      </c>
      <c r="B1043" s="5">
        <v>8.1</v>
      </c>
      <c r="C1043" s="5"/>
      <c r="D1043" s="5">
        <v>7.7</v>
      </c>
      <c r="E1043" s="5">
        <f t="shared" si="21"/>
        <v>7.9</v>
      </c>
      <c r="F1043" s="5">
        <f>AVERAGE((Table1[[#This Row],[thermo]]*$K$6),(Table1[[#This Row],[1022]]*$L$6),( Table1[[#This Row],[1020]]*$M$6))</f>
        <v>3.3342962456307554</v>
      </c>
      <c r="G1043" s="5">
        <v>5</v>
      </c>
      <c r="H1043" s="7">
        <v>3.5597699999999999</v>
      </c>
    </row>
    <row r="1044" spans="1:8" x14ac:dyDescent="0.3">
      <c r="A1044" s="2">
        <v>45546.916666666701</v>
      </c>
      <c r="B1044" s="5">
        <v>0.1</v>
      </c>
      <c r="C1044" s="5"/>
      <c r="D1044" s="5">
        <v>5.5</v>
      </c>
      <c r="E1044" s="5">
        <f t="shared" si="21"/>
        <v>2.8</v>
      </c>
      <c r="F1044" s="5">
        <f>AVERAGE((Table1[[#This Row],[thermo]]*$K$6),(Table1[[#This Row],[1022]]*$L$6),( Table1[[#This Row],[1020]]*$M$6))</f>
        <v>0.95266273625246412</v>
      </c>
      <c r="G1044" s="5">
        <v>4.9000000000000004</v>
      </c>
      <c r="H1044" s="7">
        <v>5.4475110000000004</v>
      </c>
    </row>
    <row r="1045" spans="1:8" x14ac:dyDescent="0.3">
      <c r="A1045" s="2">
        <v>45546.958333333299</v>
      </c>
      <c r="B1045" s="5">
        <v>1.2</v>
      </c>
      <c r="C1045" s="5"/>
      <c r="D1045" s="5">
        <v>2.8</v>
      </c>
      <c r="E1045" s="5">
        <f t="shared" si="21"/>
        <v>2</v>
      </c>
      <c r="F1045" s="5">
        <f>AVERAGE((Table1[[#This Row],[thermo]]*$K$6),(Table1[[#This Row],[1022]]*$L$6),( Table1[[#This Row],[1020]]*$M$6))</f>
        <v>0.7737903025952374</v>
      </c>
      <c r="G1045" s="5">
        <v>3.8</v>
      </c>
      <c r="H1045" s="7">
        <v>4.0686349999999996</v>
      </c>
    </row>
    <row r="1046" spans="1:8" x14ac:dyDescent="0.3">
      <c r="A1046" s="2">
        <v>45547</v>
      </c>
      <c r="B1046" s="5">
        <v>6.5</v>
      </c>
      <c r="C1046" s="5"/>
      <c r="D1046" s="5">
        <v>1.8</v>
      </c>
      <c r="E1046" s="5">
        <f t="shared" si="21"/>
        <v>4.1500000000000004</v>
      </c>
      <c r="F1046" s="5">
        <f>AVERAGE((Table1[[#This Row],[thermo]]*$K$6),(Table1[[#This Row],[1022]]*$L$6),( Table1[[#This Row],[1020]]*$M$6))</f>
        <v>1.9371852490226376</v>
      </c>
      <c r="G1046" s="5">
        <v>4.0999999999999996</v>
      </c>
      <c r="H1046" s="7">
        <v>4.6922769999999998</v>
      </c>
    </row>
    <row r="1047" spans="1:8" x14ac:dyDescent="0.3">
      <c r="A1047" s="2">
        <v>45547.041666666701</v>
      </c>
      <c r="B1047" s="5">
        <v>5</v>
      </c>
      <c r="C1047" s="5"/>
      <c r="D1047" s="5">
        <v>2.5</v>
      </c>
      <c r="E1047" s="5">
        <f t="shared" si="21"/>
        <v>3.75</v>
      </c>
      <c r="F1047" s="5">
        <f>AVERAGE((Table1[[#This Row],[thermo]]*$K$6),(Table1[[#This Row],[1022]]*$L$6),( Table1[[#This Row],[1020]]*$M$6))</f>
        <v>1.6782429821112521</v>
      </c>
      <c r="G1047" s="5">
        <v>4.0999999999999996</v>
      </c>
      <c r="H1047" s="7">
        <v>5.1327210000000001</v>
      </c>
    </row>
    <row r="1048" spans="1:8" x14ac:dyDescent="0.3">
      <c r="A1048" s="2">
        <v>45547.083333333299</v>
      </c>
      <c r="B1048" s="5">
        <v>10.199999999999999</v>
      </c>
      <c r="C1048" s="5"/>
      <c r="D1048" s="5">
        <v>2</v>
      </c>
      <c r="E1048" s="5">
        <f t="shared" si="21"/>
        <v>6.1</v>
      </c>
      <c r="F1048" s="5">
        <f>AVERAGE((Table1[[#This Row],[thermo]]*$K$6),(Table1[[#This Row],[1022]]*$L$6),( Table1[[#This Row],[1020]]*$M$6))</f>
        <v>2.9008260656185616</v>
      </c>
      <c r="G1048" s="5">
        <v>4.3</v>
      </c>
      <c r="H1048" s="7">
        <v>5.5203430000000004</v>
      </c>
    </row>
    <row r="1049" spans="1:8" x14ac:dyDescent="0.3">
      <c r="A1049" s="2">
        <v>45547.125</v>
      </c>
      <c r="B1049" s="5">
        <v>7.7</v>
      </c>
      <c r="C1049" s="5"/>
      <c r="D1049" s="5">
        <v>3.7</v>
      </c>
      <c r="E1049" s="5">
        <f t="shared" si="21"/>
        <v>5.7</v>
      </c>
      <c r="F1049" s="5">
        <f>AVERAGE((Table1[[#This Row],[thermo]]*$K$6),(Table1[[#This Row],[1022]]*$L$6),( Table1[[#This Row],[1020]]*$M$6))</f>
        <v>2.5591979206180193</v>
      </c>
      <c r="G1049" s="5">
        <v>4.3</v>
      </c>
      <c r="H1049" s="7">
        <v>4.729851</v>
      </c>
    </row>
    <row r="1050" spans="1:8" x14ac:dyDescent="0.3">
      <c r="A1050" s="2">
        <v>45547.166666666701</v>
      </c>
      <c r="B1050" s="5">
        <v>20.6</v>
      </c>
      <c r="C1050" s="5"/>
      <c r="D1050" s="5">
        <v>6.2</v>
      </c>
      <c r="E1050" s="5">
        <f t="shared" si="21"/>
        <v>13.4</v>
      </c>
      <c r="F1050" s="5">
        <f>AVERAGE((Table1[[#This Row],[thermo]]*$K$6),(Table1[[#This Row],[1022]]*$L$6),( Table1[[#This Row],[1020]]*$M$6))</f>
        <v>6.2229296561879046</v>
      </c>
      <c r="G1050" s="5">
        <v>4</v>
      </c>
      <c r="H1050" s="7">
        <v>3.5840169999999998</v>
      </c>
    </row>
    <row r="1051" spans="1:8" x14ac:dyDescent="0.3">
      <c r="A1051" s="2">
        <v>45547.208333333299</v>
      </c>
      <c r="B1051" s="5">
        <v>18</v>
      </c>
      <c r="C1051" s="5"/>
      <c r="D1051" s="5">
        <v>5.7</v>
      </c>
      <c r="E1051" s="5">
        <f t="shared" si="21"/>
        <v>11.85</v>
      </c>
      <c r="F1051" s="5">
        <f>AVERAGE((Table1[[#This Row],[thermo]]*$K$6),(Table1[[#This Row],[1022]]*$L$6),( Table1[[#This Row],[1020]]*$M$6))</f>
        <v>5.4851567552677025</v>
      </c>
      <c r="G1051" s="5">
        <v>4.4000000000000004</v>
      </c>
      <c r="H1051" s="7">
        <v>3.9647250000000001</v>
      </c>
    </row>
    <row r="1052" spans="1:8" x14ac:dyDescent="0.3">
      <c r="A1052" s="2">
        <v>45547.25</v>
      </c>
      <c r="B1052" s="5">
        <v>17.899999999999999</v>
      </c>
      <c r="C1052" s="5"/>
      <c r="D1052" s="5">
        <v>3.2</v>
      </c>
      <c r="E1052" s="5">
        <f t="shared" si="21"/>
        <v>10.549999999999999</v>
      </c>
      <c r="F1052" s="5">
        <f>AVERAGE((Table1[[#This Row],[thermo]]*$K$6),(Table1[[#This Row],[1022]]*$L$6),( Table1[[#This Row],[1020]]*$M$6))</f>
        <v>5.0384194556814252</v>
      </c>
      <c r="G1052" s="5">
        <v>4.0999999999999996</v>
      </c>
      <c r="H1052" s="7">
        <v>3.3063487</v>
      </c>
    </row>
    <row r="1053" spans="1:8" x14ac:dyDescent="0.3">
      <c r="A1053" s="2">
        <v>45547.291666666701</v>
      </c>
      <c r="B1053" s="5">
        <v>-3</v>
      </c>
      <c r="C1053" s="5"/>
      <c r="D1053" s="5">
        <v>5.5</v>
      </c>
      <c r="E1053" s="5">
        <f t="shared" si="21"/>
        <v>1.25</v>
      </c>
      <c r="F1053" s="5">
        <f>AVERAGE((Table1[[#This Row],[thermo]]*$K$6),(Table1[[#This Row],[1022]]*$L$6),( Table1[[#This Row],[1020]]*$M$6))</f>
        <v>0.17354689628768419</v>
      </c>
      <c r="G1053" s="5">
        <v>3.9</v>
      </c>
      <c r="H1053" s="7">
        <v>3.6092960000000001</v>
      </c>
    </row>
    <row r="1054" spans="1:8" x14ac:dyDescent="0.3">
      <c r="A1054" s="2">
        <v>45547.333333333299</v>
      </c>
      <c r="B1054" s="5">
        <v>-16.100000000000001</v>
      </c>
      <c r="C1054" s="5"/>
      <c r="D1054" s="5">
        <v>3.5</v>
      </c>
      <c r="E1054" s="5">
        <f t="shared" si="21"/>
        <v>-6.3000000000000007</v>
      </c>
      <c r="F1054" s="5">
        <f>AVERAGE((Table1[[#This Row],[thermo]]*$K$6),(Table1[[#This Row],[1022]]*$L$6),( Table1[[#This Row],[1020]]*$M$6))</f>
        <v>-3.4561294712334139</v>
      </c>
      <c r="G1054" s="5">
        <v>5.7</v>
      </c>
      <c r="H1054" s="7">
        <v>4.9693167000000003</v>
      </c>
    </row>
    <row r="1055" spans="1:8" x14ac:dyDescent="0.3">
      <c r="A1055" s="2">
        <v>45547.375</v>
      </c>
      <c r="B1055" s="5">
        <v>7.2</v>
      </c>
      <c r="C1055" s="5"/>
      <c r="D1055" s="5">
        <v>9.1</v>
      </c>
      <c r="E1055" s="5">
        <f t="shared" si="21"/>
        <v>8.15</v>
      </c>
      <c r="F1055" s="5">
        <f>AVERAGE((Table1[[#This Row],[thermo]]*$K$6),(Table1[[#This Row],[1022]]*$L$6),( Table1[[#This Row],[1020]]*$M$6))</f>
        <v>3.3441998614615458</v>
      </c>
      <c r="G1055" s="5">
        <v>7.2</v>
      </c>
      <c r="H1055" s="7">
        <v>6.8921070000000002</v>
      </c>
    </row>
    <row r="1056" spans="1:8" x14ac:dyDescent="0.3">
      <c r="A1056" s="2">
        <v>45547.416666666701</v>
      </c>
      <c r="B1056" s="5">
        <v>11.7</v>
      </c>
      <c r="C1056" s="5"/>
      <c r="D1056" s="5">
        <v>6.5</v>
      </c>
      <c r="E1056" s="5">
        <f t="shared" si="21"/>
        <v>9.1</v>
      </c>
      <c r="F1056" s="5">
        <f>AVERAGE((Table1[[#This Row],[thermo]]*$K$6),(Table1[[#This Row],[1022]]*$L$6),( Table1[[#This Row],[1020]]*$M$6))</f>
        <v>4.0367057560846709</v>
      </c>
      <c r="G1056" s="5">
        <v>7.7</v>
      </c>
      <c r="H1056" s="7">
        <v>6.5667066700000003</v>
      </c>
    </row>
    <row r="1057" spans="1:8" x14ac:dyDescent="0.3">
      <c r="A1057" s="2">
        <v>45547.458333333299</v>
      </c>
      <c r="B1057" s="5">
        <v>14.4</v>
      </c>
      <c r="C1057" s="5"/>
      <c r="D1057" s="5">
        <v>2.8</v>
      </c>
      <c r="E1057" s="5">
        <f t="shared" si="21"/>
        <v>8.6</v>
      </c>
      <c r="F1057" s="5">
        <f>AVERAGE((Table1[[#This Row],[thermo]]*$K$6),(Table1[[#This Row],[1022]]*$L$6),( Table1[[#This Row],[1020]]*$M$6))</f>
        <v>4.0913158147033331</v>
      </c>
      <c r="G1057" s="5">
        <v>2.9</v>
      </c>
      <c r="H1057" s="7">
        <v>3.4370967000000001</v>
      </c>
    </row>
    <row r="1058" spans="1:8" x14ac:dyDescent="0.3">
      <c r="A1058" s="2">
        <v>45547.5</v>
      </c>
      <c r="B1058" s="5">
        <v>-0.3</v>
      </c>
      <c r="C1058" s="5"/>
      <c r="D1058" s="5">
        <v>1.5</v>
      </c>
      <c r="E1058" s="5">
        <f t="shared" si="21"/>
        <v>0.6</v>
      </c>
      <c r="F1058" s="5">
        <f>AVERAGE((Table1[[#This Row],[thermo]]*$K$6),(Table1[[#This Row],[1022]]*$L$6),( Table1[[#This Row],[1020]]*$M$6))</f>
        <v>0.17756441123972758</v>
      </c>
      <c r="G1058" s="5">
        <v>1.5</v>
      </c>
      <c r="H1058" s="7">
        <v>1.7892806999999999</v>
      </c>
    </row>
    <row r="1059" spans="1:8" x14ac:dyDescent="0.3">
      <c r="A1059" s="2">
        <v>45547.541666666701</v>
      </c>
      <c r="B1059" s="5">
        <v>-2.9</v>
      </c>
      <c r="C1059" s="5"/>
      <c r="D1059" s="5">
        <v>0</v>
      </c>
      <c r="E1059" s="5">
        <f t="shared" si="21"/>
        <v>-1.45</v>
      </c>
      <c r="F1059" s="5">
        <f>AVERAGE((Table1[[#This Row],[thermo]]*$K$6),(Table1[[#This Row],[1022]]*$L$6),( Table1[[#This Row],[1020]]*$M$6))</f>
        <v>-0.72885030190253597</v>
      </c>
      <c r="G1059" s="5">
        <v>1.4</v>
      </c>
      <c r="H1059" s="7">
        <v>2.0190090000000001</v>
      </c>
    </row>
    <row r="1060" spans="1:8" x14ac:dyDescent="0.3">
      <c r="A1060" s="2">
        <v>45547.583333333299</v>
      </c>
      <c r="B1060" s="5">
        <v>-1.1000000000000001</v>
      </c>
      <c r="C1060" s="5"/>
      <c r="D1060" s="5">
        <v>0.3</v>
      </c>
      <c r="E1060" s="5">
        <f t="shared" si="21"/>
        <v>-0.4</v>
      </c>
      <c r="F1060" s="5">
        <f>AVERAGE((Table1[[#This Row],[thermo]]*$K$6),(Table1[[#This Row],[1022]]*$L$6),( Table1[[#This Row],[1020]]*$M$6))</f>
        <v>-0.22586791567572265</v>
      </c>
      <c r="G1060" s="5">
        <v>0.9</v>
      </c>
      <c r="H1060" s="7">
        <v>2.1098526999999998</v>
      </c>
    </row>
    <row r="1061" spans="1:8" x14ac:dyDescent="0.3">
      <c r="A1061" s="2">
        <v>45547.625</v>
      </c>
      <c r="B1061" s="5">
        <v>4.3</v>
      </c>
      <c r="C1061" s="5"/>
      <c r="D1061" s="5">
        <v>3.7</v>
      </c>
      <c r="E1061" s="5">
        <f t="shared" si="21"/>
        <v>4</v>
      </c>
      <c r="F1061" s="5">
        <f>AVERAGE((Table1[[#This Row],[thermo]]*$K$6),(Table1[[#This Row],[1022]]*$L$6),( Table1[[#This Row],[1020]]*$M$6))</f>
        <v>1.7046837735598732</v>
      </c>
      <c r="G1061" s="5">
        <v>0.9</v>
      </c>
      <c r="H1061" s="7">
        <v>2.1674153</v>
      </c>
    </row>
    <row r="1062" spans="1:8" x14ac:dyDescent="0.3">
      <c r="A1062" s="2">
        <v>45547.666666666701</v>
      </c>
      <c r="B1062" s="5">
        <v>3.9</v>
      </c>
      <c r="C1062" s="5"/>
      <c r="D1062" s="5">
        <v>5.2</v>
      </c>
      <c r="E1062" s="5">
        <f t="shared" si="21"/>
        <v>4.55</v>
      </c>
      <c r="F1062" s="5">
        <f>AVERAGE((Table1[[#This Row],[thermo]]*$K$6),(Table1[[#This Row],[1022]]*$L$6),( Table1[[#This Row],[1020]]*$M$6))</f>
        <v>1.8571154157684793</v>
      </c>
      <c r="G1062" s="5">
        <v>0.9</v>
      </c>
      <c r="H1062" s="7">
        <v>2.0156966669999998</v>
      </c>
    </row>
    <row r="1063" spans="1:8" x14ac:dyDescent="0.3">
      <c r="A1063" s="2">
        <v>45547.708333333299</v>
      </c>
      <c r="B1063" s="5">
        <v>8</v>
      </c>
      <c r="C1063" s="5"/>
      <c r="D1063" s="5">
        <v>4</v>
      </c>
      <c r="E1063" s="5">
        <f t="shared" si="21"/>
        <v>6</v>
      </c>
      <c r="F1063" s="5">
        <f>AVERAGE((Table1[[#This Row],[thermo]]*$K$6),(Table1[[#This Row],[1022]]*$L$6),( Table1[[#This Row],[1020]]*$M$6))</f>
        <v>2.6851887713780038</v>
      </c>
      <c r="G1063" s="5">
        <v>0.9</v>
      </c>
      <c r="H1063" s="7">
        <v>1.7803634479999999</v>
      </c>
    </row>
    <row r="1064" spans="1:8" x14ac:dyDescent="0.3">
      <c r="A1064" s="2">
        <v>45547.75</v>
      </c>
      <c r="B1064" s="5">
        <v>2.9</v>
      </c>
      <c r="C1064" s="5"/>
      <c r="D1064" s="5">
        <v>7</v>
      </c>
      <c r="E1064" s="5">
        <f t="shared" si="21"/>
        <v>4.95</v>
      </c>
      <c r="F1064" s="5">
        <f>AVERAGE((Table1[[#This Row],[thermo]]*$K$6),(Table1[[#This Row],[1022]]*$L$6),( Table1[[#This Row],[1020]]*$M$6))</f>
        <v>1.9093429874569718</v>
      </c>
      <c r="G1064" s="5">
        <v>0.8</v>
      </c>
      <c r="H1064" s="7">
        <v>1.4861040000000001</v>
      </c>
    </row>
    <row r="1065" spans="1:8" x14ac:dyDescent="0.3">
      <c r="A1065" s="2">
        <v>45547.791666666701</v>
      </c>
      <c r="B1065" s="5">
        <v>6.1</v>
      </c>
      <c r="C1065" s="5"/>
      <c r="D1065" s="5">
        <v>3.7</v>
      </c>
      <c r="E1065" s="5">
        <f t="shared" si="21"/>
        <v>4.9000000000000004</v>
      </c>
      <c r="F1065" s="5">
        <f>AVERAGE((Table1[[#This Row],[thermo]]*$K$6),(Table1[[#This Row],[1022]]*$L$6),( Table1[[#This Row],[1020]]*$M$6))</f>
        <v>2.1570736161200683</v>
      </c>
      <c r="G1065" s="5">
        <v>0.6</v>
      </c>
      <c r="H1065" s="7">
        <v>1.0912173300000001</v>
      </c>
    </row>
    <row r="1066" spans="1:8" x14ac:dyDescent="0.3">
      <c r="A1066" s="2">
        <v>45547.833333333299</v>
      </c>
      <c r="B1066" s="5">
        <v>7</v>
      </c>
      <c r="C1066" s="5"/>
      <c r="D1066" s="5">
        <v>0.5</v>
      </c>
      <c r="E1066" s="5">
        <f t="shared" si="21"/>
        <v>3.75</v>
      </c>
      <c r="F1066" s="5">
        <f>AVERAGE((Table1[[#This Row],[thermo]]*$K$6),(Table1[[#This Row],[1022]]*$L$6),( Table1[[#This Row],[1020]]*$M$6))</f>
        <v>1.8436147382895667</v>
      </c>
      <c r="G1066" s="5">
        <v>0.6</v>
      </c>
      <c r="H1066" s="7">
        <v>0.45977266999999999</v>
      </c>
    </row>
    <row r="1067" spans="1:8" x14ac:dyDescent="0.3">
      <c r="A1067" s="2">
        <v>45547.875</v>
      </c>
      <c r="B1067" s="5">
        <v>2.6</v>
      </c>
      <c r="C1067" s="5"/>
      <c r="D1067" s="5">
        <v>2.8</v>
      </c>
      <c r="E1067" s="5">
        <f t="shared" si="21"/>
        <v>2.7</v>
      </c>
      <c r="F1067" s="5">
        <f>AVERAGE((Table1[[#This Row],[thermo]]*$K$6),(Table1[[#This Row],[1022]]*$L$6),( Table1[[#This Row],[1020]]*$M$6))</f>
        <v>1.1256490690309446</v>
      </c>
      <c r="G1067" s="5">
        <v>0.8</v>
      </c>
      <c r="H1067" s="7">
        <v>1.10338333</v>
      </c>
    </row>
    <row r="1068" spans="1:8" x14ac:dyDescent="0.3">
      <c r="A1068" s="2">
        <v>45547.916666666701</v>
      </c>
      <c r="B1068" s="5">
        <v>-3.9</v>
      </c>
      <c r="C1068" s="5"/>
      <c r="D1068" s="5">
        <v>2.5</v>
      </c>
      <c r="E1068" s="5">
        <f t="shared" si="21"/>
        <v>-0.7</v>
      </c>
      <c r="F1068" s="5">
        <f>AVERAGE((Table1[[#This Row],[thermo]]*$K$6),(Table1[[#This Row],[1022]]*$L$6),( Table1[[#This Row],[1020]]*$M$6))</f>
        <v>-0.55857346165859989</v>
      </c>
      <c r="G1068" s="5">
        <v>0.7</v>
      </c>
      <c r="H1068" s="7">
        <v>0.15849269999999999</v>
      </c>
    </row>
    <row r="1069" spans="1:8" x14ac:dyDescent="0.3">
      <c r="A1069" s="2">
        <v>45547.958333333299</v>
      </c>
      <c r="B1069" s="5">
        <v>2.4</v>
      </c>
      <c r="C1069" s="5"/>
      <c r="D1069" s="5">
        <v>4.2</v>
      </c>
      <c r="E1069" s="5">
        <f t="shared" si="21"/>
        <v>3.3</v>
      </c>
      <c r="F1069" s="5">
        <f>AVERAGE((Table1[[#This Row],[thermo]]*$K$6),(Table1[[#This Row],[1022]]*$L$6),( Table1[[#This Row],[1020]]*$M$6))</f>
        <v>1.3114820680795878</v>
      </c>
      <c r="G1069" s="5">
        <v>0.6</v>
      </c>
      <c r="H1069" s="7">
        <v>-4.0587999999999999E-2</v>
      </c>
    </row>
    <row r="1070" spans="1:8" x14ac:dyDescent="0.3">
      <c r="A1070" s="2">
        <v>45548</v>
      </c>
      <c r="B1070" s="5">
        <v>10.6</v>
      </c>
      <c r="C1070" s="5"/>
      <c r="D1070" s="5">
        <v>1.3</v>
      </c>
      <c r="E1070" s="5">
        <f t="shared" si="21"/>
        <v>5.95</v>
      </c>
      <c r="F1070" s="5">
        <f>AVERAGE((Table1[[#This Row],[thermo]]*$K$6),(Table1[[#This Row],[1022]]*$L$6),( Table1[[#This Row],[1020]]*$M$6))</f>
        <v>2.8833078731876061</v>
      </c>
      <c r="G1070" s="5">
        <v>0.6</v>
      </c>
      <c r="H1070" s="7">
        <v>-3.8317329999999997E-2</v>
      </c>
    </row>
    <row r="1071" spans="1:8" x14ac:dyDescent="0.3">
      <c r="A1071" s="2">
        <v>45548.041666666701</v>
      </c>
      <c r="B1071" s="5">
        <v>9.6</v>
      </c>
      <c r="C1071" s="5"/>
      <c r="D1071" s="5">
        <v>3</v>
      </c>
      <c r="E1071" s="5">
        <f t="shared" si="21"/>
        <v>6.3</v>
      </c>
      <c r="F1071" s="5">
        <f>AVERAGE((Table1[[#This Row],[thermo]]*$K$6),(Table1[[#This Row],[1022]]*$L$6),( Table1[[#This Row],[1020]]*$M$6))</f>
        <v>2.9186712636538918</v>
      </c>
      <c r="G1071" s="5">
        <v>0.6</v>
      </c>
      <c r="H1071" s="7">
        <v>6.7498000000000002E-2</v>
      </c>
    </row>
    <row r="1072" spans="1:8" x14ac:dyDescent="0.3">
      <c r="A1072" s="2">
        <v>45548.083333333299</v>
      </c>
      <c r="B1072" s="5">
        <v>-6.4</v>
      </c>
      <c r="C1072" s="5"/>
      <c r="D1072" s="5">
        <v>1.5</v>
      </c>
      <c r="E1072" s="5">
        <f t="shared" si="21"/>
        <v>-2.4500000000000002</v>
      </c>
      <c r="F1072" s="5">
        <f>AVERAGE((Table1[[#This Row],[thermo]]*$K$6),(Table1[[#This Row],[1022]]*$L$6),( Table1[[#This Row],[1020]]*$M$6))</f>
        <v>-1.3555344996587106</v>
      </c>
      <c r="G1072" s="5">
        <v>0.6</v>
      </c>
      <c r="H1072" s="7">
        <v>6.2117240000000001E-3</v>
      </c>
    </row>
    <row r="1073" spans="1:8" x14ac:dyDescent="0.3">
      <c r="A1073" s="2">
        <v>45548.125</v>
      </c>
      <c r="B1073" s="5">
        <v>-10.1</v>
      </c>
      <c r="C1073" s="5"/>
      <c r="D1073" s="5">
        <v>-0.9</v>
      </c>
      <c r="E1073" s="5">
        <f t="shared" si="21"/>
        <v>-5.5</v>
      </c>
      <c r="F1073" s="5">
        <f>AVERAGE((Table1[[#This Row],[thermo]]*$K$6),(Table1[[#This Row],[1022]]*$L$6),( Table1[[#This Row],[1020]]*$M$6))</f>
        <v>-2.6901873031431713</v>
      </c>
      <c r="G1073" s="5">
        <v>0.6</v>
      </c>
      <c r="H1073" s="7">
        <v>-0.27813133000000001</v>
      </c>
    </row>
    <row r="1074" spans="1:8" x14ac:dyDescent="0.3">
      <c r="A1074" s="2">
        <v>45548.166666666701</v>
      </c>
      <c r="B1074" s="5">
        <v>-3.1</v>
      </c>
      <c r="C1074" s="5"/>
      <c r="D1074" s="5">
        <v>2.2000000000000002</v>
      </c>
      <c r="E1074" s="5">
        <f t="shared" si="21"/>
        <v>-0.44999999999999996</v>
      </c>
      <c r="F1074" s="5">
        <f>AVERAGE((Table1[[#This Row],[thermo]]*$K$6),(Table1[[#This Row],[1022]]*$L$6),( Table1[[#This Row],[1020]]*$M$6))</f>
        <v>-0.40810385307624303</v>
      </c>
      <c r="G1074" s="5">
        <v>0.7</v>
      </c>
      <c r="H1074" s="7">
        <v>-0.20651733</v>
      </c>
    </row>
    <row r="1075" spans="1:8" x14ac:dyDescent="0.3">
      <c r="A1075" s="2">
        <v>45548.208333333299</v>
      </c>
      <c r="B1075" s="5">
        <v>9</v>
      </c>
      <c r="C1075" s="5"/>
      <c r="D1075" s="5">
        <v>1</v>
      </c>
      <c r="E1075" s="5">
        <f t="shared" si="21"/>
        <v>5</v>
      </c>
      <c r="F1075" s="5">
        <f>AVERAGE((Table1[[#This Row],[thermo]]*$K$6),(Table1[[#This Row],[1022]]*$L$6),( Table1[[#This Row],[1020]]*$M$6))</f>
        <v>2.4305910250230363</v>
      </c>
      <c r="G1075" s="5">
        <v>0.9</v>
      </c>
      <c r="H1075" s="7">
        <v>0.30993133</v>
      </c>
    </row>
    <row r="1076" spans="1:8" x14ac:dyDescent="0.3">
      <c r="A1076" s="2">
        <v>45548.25</v>
      </c>
      <c r="B1076" s="5">
        <v>21.4</v>
      </c>
      <c r="C1076" s="5"/>
      <c r="D1076" s="5">
        <v>2.2000000000000002</v>
      </c>
      <c r="E1076" s="5">
        <f t="shared" si="21"/>
        <v>11.799999999999999</v>
      </c>
      <c r="F1076" s="5">
        <f>AVERAGE((Table1[[#This Row],[thermo]]*$K$6),(Table1[[#This Row],[1022]]*$L$6),( Table1[[#This Row],[1020]]*$M$6))</f>
        <v>5.74942455954863</v>
      </c>
      <c r="G1076" s="5">
        <v>1.8</v>
      </c>
      <c r="H1076" s="7">
        <v>1.147141333</v>
      </c>
    </row>
    <row r="1077" spans="1:8" x14ac:dyDescent="0.3">
      <c r="A1077" s="2">
        <v>45548.291666666701</v>
      </c>
      <c r="B1077" s="5">
        <v>2.6</v>
      </c>
      <c r="C1077" s="5"/>
      <c r="D1077" s="5">
        <v>0.8</v>
      </c>
      <c r="E1077" s="5">
        <f t="shared" si="21"/>
        <v>1.7000000000000002</v>
      </c>
      <c r="F1077" s="5">
        <f>AVERAGE((Table1[[#This Row],[thermo]]*$K$6),(Table1[[#This Row],[1022]]*$L$6),( Table1[[#This Row],[1020]]*$M$6))</f>
        <v>0.78836544458682012</v>
      </c>
      <c r="G1077" s="5">
        <v>1.4</v>
      </c>
      <c r="H1077" s="7">
        <v>1.1346033</v>
      </c>
    </row>
    <row r="1078" spans="1:8" x14ac:dyDescent="0.3">
      <c r="A1078" s="2">
        <v>45548.333333333299</v>
      </c>
      <c r="B1078" s="5">
        <v>-10.3</v>
      </c>
      <c r="C1078" s="5"/>
      <c r="D1078" s="5">
        <v>0.5</v>
      </c>
      <c r="E1078" s="5">
        <f t="shared" si="21"/>
        <v>-4.9000000000000004</v>
      </c>
      <c r="F1078" s="5">
        <f>AVERAGE((Table1[[#This Row],[thermo]]*$K$6),(Table1[[#This Row],[1022]]*$L$6),( Table1[[#This Row],[1020]]*$M$6))</f>
        <v>-2.504354304094528</v>
      </c>
      <c r="G1078" s="5">
        <v>1.3</v>
      </c>
      <c r="H1078" s="7">
        <v>0.81177730000000003</v>
      </c>
    </row>
    <row r="1079" spans="1:8" x14ac:dyDescent="0.3">
      <c r="A1079" s="2">
        <v>45548.375</v>
      </c>
      <c r="B1079" s="5">
        <v>-12.7</v>
      </c>
      <c r="C1079" s="5"/>
      <c r="D1079" s="5">
        <v>1.3</v>
      </c>
      <c r="E1079" s="5">
        <f t="shared" si="21"/>
        <v>-5.6999999999999993</v>
      </c>
      <c r="F1079" s="5">
        <f>AVERAGE((Table1[[#This Row],[thermo]]*$K$6),(Table1[[#This Row],[1022]]*$L$6),( Table1[[#This Row],[1020]]*$M$6))</f>
        <v>-2.9726273110638046</v>
      </c>
      <c r="G1079" s="5">
        <v>1</v>
      </c>
      <c r="H1079" s="7">
        <v>0.39262469999999999</v>
      </c>
    </row>
    <row r="1080" spans="1:8" x14ac:dyDescent="0.3">
      <c r="A1080" s="2">
        <v>45548.416666666701</v>
      </c>
      <c r="B1080" s="5">
        <v>3.9</v>
      </c>
      <c r="C1080" s="5"/>
      <c r="D1080" s="5">
        <v>-0.1</v>
      </c>
      <c r="E1080" s="5">
        <f t="shared" si="21"/>
        <v>1.9</v>
      </c>
      <c r="F1080" s="5">
        <f>AVERAGE((Table1[[#This Row],[thermo]]*$K$6),(Table1[[#This Row],[1022]]*$L$6),( Table1[[#This Row],[1020]]*$M$6))</f>
        <v>0.96331381099154922</v>
      </c>
      <c r="G1080" s="5">
        <v>1.3</v>
      </c>
      <c r="H1080" s="7">
        <v>0.76523669999999999</v>
      </c>
    </row>
    <row r="1081" spans="1:8" x14ac:dyDescent="0.3">
      <c r="A1081" s="2">
        <v>45548.458333333299</v>
      </c>
      <c r="B1081" s="5">
        <v>5.7</v>
      </c>
      <c r="C1081" s="5"/>
      <c r="D1081" s="5">
        <v>0.3</v>
      </c>
      <c r="E1081" s="5">
        <f t="shared" si="21"/>
        <v>3</v>
      </c>
      <c r="F1081" s="5">
        <f>AVERAGE((Table1[[#This Row],[thermo]]*$K$6),(Table1[[#This Row],[1022]]*$L$6),( Table1[[#This Row],[1020]]*$M$6))</f>
        <v>1.4831603784405691</v>
      </c>
      <c r="G1081" s="5">
        <v>1.6</v>
      </c>
      <c r="H1081" s="7">
        <v>1.3035327000000001</v>
      </c>
    </row>
    <row r="1082" spans="1:8" x14ac:dyDescent="0.3">
      <c r="A1082" s="2">
        <v>45548.5</v>
      </c>
      <c r="B1082" s="5">
        <v>6.5</v>
      </c>
      <c r="C1082" s="5"/>
      <c r="D1082" s="5">
        <v>1.8</v>
      </c>
      <c r="E1082" s="5">
        <f t="shared" si="21"/>
        <v>4.1500000000000004</v>
      </c>
      <c r="F1082" s="5">
        <f>AVERAGE((Table1[[#This Row],[thermo]]*$K$6),(Table1[[#This Row],[1022]]*$L$6),( Table1[[#This Row],[1020]]*$M$6))</f>
        <v>1.9371852490226376</v>
      </c>
      <c r="G1082" s="5">
        <v>2.2000000000000002</v>
      </c>
      <c r="H1082" s="7">
        <v>1.903335</v>
      </c>
    </row>
    <row r="1083" spans="1:8" x14ac:dyDescent="0.3">
      <c r="A1083" s="2">
        <v>45548.541666666701</v>
      </c>
      <c r="B1083" s="5">
        <v>10.9</v>
      </c>
      <c r="C1083" s="5"/>
      <c r="D1083" s="5">
        <v>4.2</v>
      </c>
      <c r="E1083" s="5">
        <f t="shared" si="21"/>
        <v>7.5500000000000007</v>
      </c>
      <c r="F1083" s="5">
        <f>AVERAGE((Table1[[#This Row],[thermo]]*$K$6),(Table1[[#This Row],[1022]]*$L$6),( Table1[[#This Row],[1020]]*$M$6))</f>
        <v>3.4477674357249519</v>
      </c>
      <c r="G1083" s="5">
        <v>3.4</v>
      </c>
      <c r="H1083" s="7">
        <v>4.0703259999999997</v>
      </c>
    </row>
    <row r="1084" spans="1:8" x14ac:dyDescent="0.3">
      <c r="A1084" s="2">
        <v>45548.583333333299</v>
      </c>
      <c r="B1084" s="5">
        <v>6.3</v>
      </c>
      <c r="C1084" s="5"/>
      <c r="D1084" s="5">
        <v>3.5</v>
      </c>
      <c r="E1084" s="5">
        <f t="shared" si="21"/>
        <v>4.9000000000000004</v>
      </c>
      <c r="F1084" s="5">
        <f>AVERAGE((Table1[[#This Row],[thermo]]*$K$6),(Table1[[#This Row],[1022]]*$L$6),( Table1[[#This Row],[1020]]*$M$6))</f>
        <v>2.1736107917378997</v>
      </c>
      <c r="G1084" s="5">
        <v>4</v>
      </c>
      <c r="H1084" s="7">
        <v>4.481897</v>
      </c>
    </row>
    <row r="1085" spans="1:8" x14ac:dyDescent="0.3">
      <c r="A1085" s="2">
        <v>45548.625</v>
      </c>
      <c r="B1085" s="5">
        <v>2.8</v>
      </c>
      <c r="C1085" s="5"/>
      <c r="D1085" s="5">
        <v>4.7</v>
      </c>
      <c r="E1085" s="5">
        <f t="shared" si="21"/>
        <v>3.75</v>
      </c>
      <c r="F1085" s="5">
        <f>AVERAGE((Table1[[#This Row],[thermo]]*$K$6),(Table1[[#This Row],[1022]]*$L$6),( Table1[[#This Row],[1020]]*$M$6))</f>
        <v>1.4963340503151066</v>
      </c>
      <c r="G1085" s="5">
        <v>5.5</v>
      </c>
      <c r="H1085" s="7">
        <v>5.589785</v>
      </c>
    </row>
    <row r="1086" spans="1:8" x14ac:dyDescent="0.3">
      <c r="A1086" s="2">
        <v>45548.666666666701</v>
      </c>
      <c r="B1086" s="5">
        <v>15.6</v>
      </c>
      <c r="C1086" s="5"/>
      <c r="D1086" s="5">
        <v>2</v>
      </c>
      <c r="E1086" s="5">
        <f t="shared" si="21"/>
        <v>8.8000000000000007</v>
      </c>
      <c r="F1086" s="5">
        <f>AVERAGE((Table1[[#This Row],[thermo]]*$K$6),(Table1[[#This Row],[1022]]*$L$6),( Table1[[#This Row],[1020]]*$M$6))</f>
        <v>4.257995593299146</v>
      </c>
      <c r="G1086" s="5">
        <v>4.9000000000000004</v>
      </c>
      <c r="H1086" s="7">
        <v>4.9774529999999997</v>
      </c>
    </row>
    <row r="1087" spans="1:8" x14ac:dyDescent="0.3">
      <c r="A1087" s="2">
        <v>45548.708333333299</v>
      </c>
      <c r="B1087" s="5">
        <v>7.6</v>
      </c>
      <c r="C1087" s="5"/>
      <c r="D1087" s="5">
        <v>2.8</v>
      </c>
      <c r="E1087" s="5">
        <f t="shared" si="21"/>
        <v>5.1999999999999993</v>
      </c>
      <c r="F1087" s="5">
        <f>AVERAGE((Table1[[#This Row],[thermo]]*$K$6),(Table1[[#This Row],[1022]]*$L$6),( Table1[[#This Row],[1020]]*$M$6))</f>
        <v>2.3822875205870413</v>
      </c>
      <c r="G1087" s="5">
        <v>4.4000000000000004</v>
      </c>
      <c r="H1087" s="7">
        <v>5.0109529999999998</v>
      </c>
    </row>
    <row r="1088" spans="1:8" x14ac:dyDescent="0.3">
      <c r="A1088" s="2">
        <v>45548.75</v>
      </c>
      <c r="B1088" s="5">
        <v>9.5</v>
      </c>
      <c r="C1088" s="5"/>
      <c r="D1088" s="5">
        <v>2.8</v>
      </c>
      <c r="E1088" s="5">
        <f t="shared" si="21"/>
        <v>6.15</v>
      </c>
      <c r="F1088" s="5">
        <f>AVERAGE((Table1[[#This Row],[thermo]]*$K$6),(Table1[[#This Row],[1022]]*$L$6),( Table1[[#This Row],[1020]]*$M$6))</f>
        <v>2.859810132178358</v>
      </c>
      <c r="G1088" s="5">
        <v>5.4</v>
      </c>
      <c r="H1088" s="7">
        <v>5.5069889999999999</v>
      </c>
    </row>
    <row r="1089" spans="1:8" x14ac:dyDescent="0.3">
      <c r="A1089" s="2">
        <v>45548.791666666701</v>
      </c>
      <c r="B1089" s="5">
        <v>14</v>
      </c>
      <c r="C1089" s="5"/>
      <c r="D1089" s="5">
        <v>3</v>
      </c>
      <c r="E1089" s="5">
        <f t="shared" si="21"/>
        <v>8.5</v>
      </c>
      <c r="F1089" s="5">
        <f>AVERAGE((Table1[[#This Row],[thermo]]*$K$6),(Table1[[#This Row],[1022]]*$L$6),( Table1[[#This Row],[1020]]*$M$6))</f>
        <v>4.0245131010232571</v>
      </c>
      <c r="G1089" s="5">
        <v>5.2</v>
      </c>
      <c r="H1089" s="7">
        <v>4.6137360000000003</v>
      </c>
    </row>
    <row r="1090" spans="1:8" x14ac:dyDescent="0.3">
      <c r="A1090" s="2">
        <v>45548.833333333299</v>
      </c>
      <c r="B1090" s="5">
        <v>6.1</v>
      </c>
      <c r="C1090" s="5"/>
      <c r="D1090" s="5">
        <v>2.5</v>
      </c>
      <c r="E1090" s="5">
        <f t="shared" si="21"/>
        <v>4.3</v>
      </c>
      <c r="F1090" s="5">
        <f>AVERAGE((Table1[[#This Row],[thermo]]*$K$6),(Table1[[#This Row],[1022]]*$L$6),( Table1[[#This Row],[1020]]*$M$6))</f>
        <v>1.9547034414535938</v>
      </c>
      <c r="G1090" s="5">
        <v>4.8</v>
      </c>
      <c r="H1090" s="7">
        <v>4.3526550000000004</v>
      </c>
    </row>
    <row r="1091" spans="1:8" x14ac:dyDescent="0.3">
      <c r="A1091" s="2">
        <v>45548.875</v>
      </c>
      <c r="B1091" s="5">
        <v>8</v>
      </c>
      <c r="C1091" s="5"/>
      <c r="D1091" s="5">
        <v>3.2</v>
      </c>
      <c r="E1091" s="5">
        <f t="shared" ref="E1091:E1154" si="22">AVERAGE(B1091:D1091)</f>
        <v>5.6</v>
      </c>
      <c r="F1091" s="5">
        <f>AVERAGE((Table1[[#This Row],[thermo]]*$K$6),(Table1[[#This Row],[1022]]*$L$6),( Table1[[#This Row],[1020]]*$M$6))</f>
        <v>2.550275321600354</v>
      </c>
      <c r="G1091" s="5">
        <v>5.4</v>
      </c>
      <c r="H1091" s="7">
        <v>5.1246489999999998</v>
      </c>
    </row>
    <row r="1092" spans="1:8" x14ac:dyDescent="0.3">
      <c r="A1092" s="2">
        <v>45548.916666666701</v>
      </c>
      <c r="B1092" s="5">
        <v>1.9</v>
      </c>
      <c r="C1092" s="5"/>
      <c r="D1092" s="5">
        <v>3</v>
      </c>
      <c r="E1092" s="5">
        <f t="shared" si="22"/>
        <v>2.4500000000000002</v>
      </c>
      <c r="F1092" s="5">
        <f>AVERAGE((Table1[[#This Row],[thermo]]*$K$6),(Table1[[#This Row],[1022]]*$L$6),( Table1[[#This Row],[1020]]*$M$6))</f>
        <v>0.98344804825750343</v>
      </c>
      <c r="G1092" s="5">
        <v>4.0999999999999996</v>
      </c>
      <c r="H1092" s="7">
        <v>3.7533340000000002</v>
      </c>
    </row>
    <row r="1093" spans="1:8" x14ac:dyDescent="0.3">
      <c r="A1093" s="2">
        <v>45548.958333333299</v>
      </c>
      <c r="B1093" s="5">
        <v>13.2</v>
      </c>
      <c r="C1093" s="5"/>
      <c r="D1093" s="5">
        <v>4.2</v>
      </c>
      <c r="E1093" s="5">
        <f t="shared" si="22"/>
        <v>8.6999999999999993</v>
      </c>
      <c r="F1093" s="5">
        <f>AVERAGE((Table1[[#This Row],[thermo]]*$K$6),(Table1[[#This Row],[1022]]*$L$6),( Table1[[#This Row],[1020]]*$M$6))</f>
        <v>4.0258211234407568</v>
      </c>
      <c r="G1093" s="5">
        <v>3.9</v>
      </c>
      <c r="H1093" s="7">
        <v>3.7405987000000001</v>
      </c>
    </row>
    <row r="1094" spans="1:8" x14ac:dyDescent="0.3">
      <c r="A1094" s="2">
        <v>45549</v>
      </c>
      <c r="B1094" s="5">
        <v>1</v>
      </c>
      <c r="C1094" s="5"/>
      <c r="D1094" s="5">
        <v>6.2</v>
      </c>
      <c r="E1094" s="5">
        <f t="shared" si="22"/>
        <v>3.6</v>
      </c>
      <c r="F1094" s="5">
        <f>AVERAGE((Table1[[#This Row],[thermo]]*$K$6),(Table1[[#This Row],[1022]]*$L$6),( Table1[[#This Row],[1020]]*$M$6))</f>
        <v>1.2969069260880053</v>
      </c>
      <c r="G1094" s="5">
        <v>3.7</v>
      </c>
      <c r="H1094" s="7">
        <v>4.302702</v>
      </c>
    </row>
    <row r="1095" spans="1:8" x14ac:dyDescent="0.3">
      <c r="A1095" s="2">
        <v>45549.041666666701</v>
      </c>
      <c r="B1095" s="5">
        <v>5</v>
      </c>
      <c r="C1095" s="5"/>
      <c r="D1095" s="5">
        <v>6.2</v>
      </c>
      <c r="E1095" s="5">
        <f t="shared" si="22"/>
        <v>5.6</v>
      </c>
      <c r="F1095" s="5">
        <f>AVERAGE((Table1[[#This Row],[thermo]]*$K$6),(Table1[[#This Row],[1022]]*$L$6),( Table1[[#This Row],[1020]]*$M$6))</f>
        <v>2.3022176873328828</v>
      </c>
      <c r="G1095" s="5">
        <v>3.2</v>
      </c>
      <c r="H1095" s="7">
        <v>3.6400432999999999</v>
      </c>
    </row>
    <row r="1096" spans="1:8" x14ac:dyDescent="0.3">
      <c r="A1096" s="2">
        <v>45549.083333333299</v>
      </c>
      <c r="B1096" s="5">
        <v>7.3</v>
      </c>
      <c r="C1096" s="5"/>
      <c r="D1096" s="5">
        <v>6.5</v>
      </c>
      <c r="E1096" s="5">
        <f t="shared" si="22"/>
        <v>6.9</v>
      </c>
      <c r="F1096" s="5">
        <f>AVERAGE((Table1[[#This Row],[thermo]]*$K$6),(Table1[[#This Row],[1022]]*$L$6),( Table1[[#This Row],[1020]]*$M$6))</f>
        <v>2.9308639187153056</v>
      </c>
      <c r="G1096" s="5">
        <v>3.2</v>
      </c>
      <c r="H1096" s="7">
        <v>3.7814567000000001</v>
      </c>
    </row>
    <row r="1097" spans="1:8" x14ac:dyDescent="0.3">
      <c r="A1097" s="2">
        <v>45549.125</v>
      </c>
      <c r="B1097" s="5">
        <v>8.6</v>
      </c>
      <c r="C1097" s="5"/>
      <c r="D1097" s="5">
        <v>5</v>
      </c>
      <c r="E1097" s="5">
        <f t="shared" si="22"/>
        <v>6.8</v>
      </c>
      <c r="F1097" s="5">
        <f>AVERAGE((Table1[[#This Row],[thermo]]*$K$6),(Table1[[#This Row],[1022]]*$L$6),( Table1[[#This Row],[1020]]*$M$6))</f>
        <v>3.0046271977867973</v>
      </c>
      <c r="G1097" s="5">
        <v>3</v>
      </c>
      <c r="H1097" s="7">
        <v>3.9941293</v>
      </c>
    </row>
    <row r="1098" spans="1:8" x14ac:dyDescent="0.3">
      <c r="A1098" s="2">
        <v>45549.166666666701</v>
      </c>
      <c r="B1098" s="5">
        <v>8.9</v>
      </c>
      <c r="C1098" s="5"/>
      <c r="D1098" s="5">
        <v>1.7</v>
      </c>
      <c r="E1098" s="5">
        <f t="shared" si="22"/>
        <v>5.3</v>
      </c>
      <c r="F1098" s="5">
        <f>AVERAGE((Table1[[#This Row],[thermo]]*$K$6),(Table1[[#This Row],[1022]]*$L$6),( Table1[[#This Row],[1020]]*$M$6))</f>
        <v>2.5235075245473579</v>
      </c>
      <c r="G1098" s="5">
        <v>2.8</v>
      </c>
      <c r="H1098" s="7">
        <v>4.0363452999999998</v>
      </c>
    </row>
    <row r="1099" spans="1:8" x14ac:dyDescent="0.3">
      <c r="A1099" s="2">
        <v>45549.208333333299</v>
      </c>
      <c r="B1099" s="5">
        <v>8.6</v>
      </c>
      <c r="C1099" s="5"/>
      <c r="D1099" s="5">
        <v>2</v>
      </c>
      <c r="E1099" s="5">
        <f t="shared" si="22"/>
        <v>5.3</v>
      </c>
      <c r="F1099" s="5">
        <f>AVERAGE((Table1[[#This Row],[thermo]]*$K$6),(Table1[[#This Row],[1022]]*$L$6),( Table1[[#This Row],[1020]]*$M$6))</f>
        <v>2.4987017611206106</v>
      </c>
      <c r="G1099" s="5">
        <v>2.4</v>
      </c>
      <c r="H1099" s="7">
        <v>3.2613159999999999</v>
      </c>
    </row>
    <row r="1100" spans="1:8" x14ac:dyDescent="0.3">
      <c r="A1100" s="2">
        <v>45549.25</v>
      </c>
      <c r="B1100" s="5">
        <v>5.6</v>
      </c>
      <c r="C1100" s="5"/>
      <c r="D1100" s="5">
        <v>0.2</v>
      </c>
      <c r="E1100" s="5">
        <f t="shared" si="22"/>
        <v>2.9</v>
      </c>
      <c r="F1100" s="5">
        <f>AVERAGE((Table1[[#This Row],[thermo]]*$K$6),(Table1[[#This Row],[1022]]*$L$6),( Table1[[#This Row],[1020]]*$M$6))</f>
        <v>1.4411634281872407</v>
      </c>
      <c r="G1100" s="5">
        <v>2.4</v>
      </c>
      <c r="H1100" s="7">
        <v>3.3734613329999998</v>
      </c>
    </row>
    <row r="1101" spans="1:8" x14ac:dyDescent="0.3">
      <c r="A1101" s="2">
        <v>45549.291666666701</v>
      </c>
      <c r="B1101" s="5">
        <v>-15.4</v>
      </c>
      <c r="C1101" s="5"/>
      <c r="D1101" s="5">
        <v>4.7</v>
      </c>
      <c r="E1101" s="5">
        <f t="shared" si="22"/>
        <v>-5.35</v>
      </c>
      <c r="F1101" s="5">
        <f>AVERAGE((Table1[[#This Row],[thermo]]*$K$6),(Table1[[#This Row],[1022]]*$L$6),( Table1[[#This Row],[1020]]*$M$6))</f>
        <v>-3.0778299133490852</v>
      </c>
      <c r="G1101" s="5">
        <v>3</v>
      </c>
      <c r="H1101" s="7">
        <v>3.80437</v>
      </c>
    </row>
    <row r="1102" spans="1:8" x14ac:dyDescent="0.3">
      <c r="A1102" s="2">
        <v>45549.333333333299</v>
      </c>
      <c r="B1102" s="5">
        <v>-18.7</v>
      </c>
      <c r="C1102" s="5"/>
      <c r="D1102" s="5">
        <v>7.9</v>
      </c>
      <c r="E1102" s="5">
        <f t="shared" si="22"/>
        <v>-5.3999999999999995</v>
      </c>
      <c r="F1102" s="5">
        <f>AVERAGE((Table1[[#This Row],[thermo]]*$K$6),(Table1[[#This Row],[1022]]*$L$6),( Table1[[#This Row],[1020]]*$M$6))</f>
        <v>-3.3675574922655094</v>
      </c>
      <c r="G1102" s="5">
        <v>5</v>
      </c>
      <c r="H1102" s="7">
        <v>4.9760249999999999</v>
      </c>
    </row>
    <row r="1103" spans="1:8" x14ac:dyDescent="0.3">
      <c r="A1103" s="2">
        <v>45549.375</v>
      </c>
      <c r="B1103" s="5">
        <v>-11.2</v>
      </c>
      <c r="C1103" s="5"/>
      <c r="D1103" s="5">
        <v>8.9</v>
      </c>
      <c r="E1103" s="5">
        <f t="shared" si="22"/>
        <v>-1.1499999999999995</v>
      </c>
      <c r="F1103" s="5">
        <f>AVERAGE((Table1[[#This Row],[thermo]]*$K$6),(Table1[[#This Row],[1022]]*$L$6),( Table1[[#This Row],[1020]]*$M$6))</f>
        <v>-1.3139580027093025</v>
      </c>
      <c r="G1103" s="5">
        <v>6.6</v>
      </c>
      <c r="H1103" s="7">
        <v>5.8168670000000002</v>
      </c>
    </row>
    <row r="1104" spans="1:8" x14ac:dyDescent="0.3">
      <c r="A1104" s="2">
        <v>45549.416666666701</v>
      </c>
      <c r="B1104" s="5">
        <v>-0.3</v>
      </c>
      <c r="C1104" s="5"/>
      <c r="D1104" s="5">
        <v>6.7</v>
      </c>
      <c r="E1104" s="5">
        <f t="shared" si="22"/>
        <v>3.2</v>
      </c>
      <c r="F1104" s="5">
        <f>AVERAGE((Table1[[#This Row],[thermo]]*$K$6),(Table1[[#This Row],[1022]]*$L$6),( Table1[[#This Row],[1020]]*$M$6))</f>
        <v>1.0545018347944513</v>
      </c>
      <c r="G1104" s="5">
        <v>7.5</v>
      </c>
      <c r="H1104" s="7">
        <v>6.8405180000000003</v>
      </c>
    </row>
    <row r="1105" spans="1:8" x14ac:dyDescent="0.3">
      <c r="A1105" s="2">
        <v>45549.458333333299</v>
      </c>
      <c r="B1105" s="5">
        <v>2.4</v>
      </c>
      <c r="C1105" s="5"/>
      <c r="D1105" s="5">
        <v>3.7</v>
      </c>
      <c r="E1105" s="5">
        <f t="shared" si="22"/>
        <v>3.05</v>
      </c>
      <c r="F1105" s="5">
        <f>AVERAGE((Table1[[#This Row],[thermo]]*$K$6),(Table1[[#This Row],[1022]]*$L$6),( Table1[[#This Row],[1020]]*$M$6))</f>
        <v>1.2271611619685567</v>
      </c>
      <c r="G1105" s="5">
        <v>8.6</v>
      </c>
      <c r="H1105" s="7">
        <v>7.8412649999999999</v>
      </c>
    </row>
    <row r="1106" spans="1:8" x14ac:dyDescent="0.3">
      <c r="A1106" s="2">
        <v>45549.5</v>
      </c>
      <c r="B1106" s="5">
        <v>1</v>
      </c>
      <c r="C1106" s="5"/>
      <c r="D1106" s="5">
        <v>2.5</v>
      </c>
      <c r="E1106" s="5">
        <f t="shared" si="22"/>
        <v>1.75</v>
      </c>
      <c r="F1106" s="5">
        <f>AVERAGE((Table1[[#This Row],[thermo]]*$K$6),(Table1[[#This Row],[1022]]*$L$6),( Table1[[#This Row],[1020]]*$M$6))</f>
        <v>0.67293222086637494</v>
      </c>
      <c r="G1106" s="5">
        <v>8.6</v>
      </c>
      <c r="H1106" s="7">
        <v>8.2529880000000002</v>
      </c>
    </row>
    <row r="1107" spans="1:8" x14ac:dyDescent="0.3">
      <c r="A1107" s="2">
        <v>45549.541666666701</v>
      </c>
      <c r="B1107" s="5">
        <v>3.2</v>
      </c>
      <c r="C1107" s="5"/>
      <c r="D1107" s="5">
        <v>8.6999999999999993</v>
      </c>
      <c r="E1107" s="5">
        <f t="shared" si="22"/>
        <v>5.9499999999999993</v>
      </c>
      <c r="F1107" s="5">
        <f>AVERAGE((Table1[[#This Row],[thermo]]*$K$6),(Table1[[#This Row],[1022]]*$L$6),( Table1[[#This Row],[1020]]*$M$6))</f>
        <v>2.2714323753278434</v>
      </c>
      <c r="G1107" s="5">
        <v>9</v>
      </c>
      <c r="H1107" s="7">
        <v>9.2992950000000008</v>
      </c>
    </row>
    <row r="1108" spans="1:8" x14ac:dyDescent="0.3">
      <c r="A1108" s="2">
        <v>45549.583333333299</v>
      </c>
      <c r="B1108" s="5">
        <v>4.5</v>
      </c>
      <c r="C1108" s="5"/>
      <c r="D1108" s="5">
        <v>6</v>
      </c>
      <c r="E1108" s="5">
        <f t="shared" si="22"/>
        <v>5.25</v>
      </c>
      <c r="F1108" s="5">
        <f>AVERAGE((Table1[[#This Row],[thermo]]*$K$6),(Table1[[#This Row],[1022]]*$L$6),( Table1[[#This Row],[1020]]*$M$6))</f>
        <v>2.1428254797328603</v>
      </c>
      <c r="G1108" s="5">
        <v>9.3000000000000007</v>
      </c>
      <c r="H1108" s="7">
        <v>9.6948209999999992</v>
      </c>
    </row>
    <row r="1109" spans="1:8" x14ac:dyDescent="0.3">
      <c r="A1109" s="2">
        <v>45549.625</v>
      </c>
      <c r="B1109" s="5">
        <v>16.3</v>
      </c>
      <c r="C1109" s="5"/>
      <c r="D1109" s="5">
        <v>3.8</v>
      </c>
      <c r="E1109" s="5">
        <f t="shared" si="22"/>
        <v>10.050000000000001</v>
      </c>
      <c r="F1109" s="5">
        <f>AVERAGE((Table1[[#This Row],[thermo]]*$K$6),(Table1[[#This Row],[1022]]*$L$6),( Table1[[#This Row],[1020]]*$M$6))</f>
        <v>4.7374802385167119</v>
      </c>
      <c r="G1109" s="5">
        <v>8.5</v>
      </c>
      <c r="H1109" s="7">
        <v>8.8341089999999998</v>
      </c>
    </row>
    <row r="1110" spans="1:8" x14ac:dyDescent="0.3">
      <c r="A1110" s="2">
        <v>45549.666666666701</v>
      </c>
      <c r="B1110" s="5">
        <v>12.7</v>
      </c>
      <c r="C1110" s="5"/>
      <c r="D1110" s="5">
        <v>9.8000000000000007</v>
      </c>
      <c r="E1110" s="5">
        <f t="shared" si="22"/>
        <v>11.25</v>
      </c>
      <c r="F1110" s="5">
        <f>AVERAGE((Table1[[#This Row],[thermo]]*$K$6),(Table1[[#This Row],[1022]]*$L$6),( Table1[[#This Row],[1020]]*$M$6))</f>
        <v>4.844551426728696</v>
      </c>
      <c r="G1110" s="5">
        <v>8.4</v>
      </c>
      <c r="H1110" s="7">
        <v>8.6674950000000006</v>
      </c>
    </row>
    <row r="1111" spans="1:8" x14ac:dyDescent="0.3">
      <c r="A1111" s="2">
        <v>45549.708333333299</v>
      </c>
      <c r="B1111" s="5">
        <v>7.2</v>
      </c>
      <c r="C1111" s="5"/>
      <c r="D1111" s="5">
        <v>6.5</v>
      </c>
      <c r="E1111" s="5">
        <f t="shared" si="22"/>
        <v>6.85</v>
      </c>
      <c r="F1111" s="5">
        <f>AVERAGE((Table1[[#This Row],[thermo]]*$K$6),(Table1[[#This Row],[1022]]*$L$6),( Table1[[#This Row],[1020]]*$M$6))</f>
        <v>2.905731149684184</v>
      </c>
      <c r="G1111" s="5">
        <v>8.3000000000000007</v>
      </c>
      <c r="H1111" s="7">
        <v>8.7068809999999992</v>
      </c>
    </row>
    <row r="1112" spans="1:8" x14ac:dyDescent="0.3">
      <c r="A1112" s="2">
        <v>45549.75</v>
      </c>
      <c r="B1112" s="5">
        <v>18.399999999999999</v>
      </c>
      <c r="C1112" s="5"/>
      <c r="D1112" s="5">
        <v>13.7</v>
      </c>
      <c r="E1112" s="5">
        <f t="shared" si="22"/>
        <v>16.049999999999997</v>
      </c>
      <c r="F1112" s="5">
        <f>AVERAGE((Table1[[#This Row],[thermo]]*$K$6),(Table1[[#This Row],[1022]]*$L$6),( Table1[[#This Row],[1020]]*$M$6))</f>
        <v>6.9348223291686883</v>
      </c>
      <c r="G1112" s="5">
        <v>13.5</v>
      </c>
      <c r="H1112" s="7">
        <v>10.832604</v>
      </c>
    </row>
    <row r="1113" spans="1:8" x14ac:dyDescent="0.3">
      <c r="A1113" s="2">
        <v>45549.791666666701</v>
      </c>
      <c r="B1113" s="5">
        <v>28.5</v>
      </c>
      <c r="C1113" s="5"/>
      <c r="D1113" s="5">
        <v>14</v>
      </c>
      <c r="E1113" s="5">
        <f t="shared" si="22"/>
        <v>21.25</v>
      </c>
      <c r="F1113" s="5">
        <f>AVERAGE((Table1[[#This Row],[thermo]]*$K$6),(Table1[[#This Row],[1022]]*$L$6),( Table1[[#This Row],[1020]]*$M$6))</f>
        <v>9.5238245449786216</v>
      </c>
      <c r="G1113" s="5">
        <v>12.9</v>
      </c>
      <c r="H1113" s="7">
        <v>12.358200999999999</v>
      </c>
    </row>
    <row r="1114" spans="1:8" x14ac:dyDescent="0.3">
      <c r="A1114" s="2">
        <v>45549.833333333299</v>
      </c>
      <c r="B1114" s="5">
        <v>19.5</v>
      </c>
      <c r="C1114" s="5"/>
      <c r="D1114" s="5">
        <v>12.6</v>
      </c>
      <c r="E1114" s="5">
        <f t="shared" si="22"/>
        <v>16.05</v>
      </c>
      <c r="F1114" s="5">
        <f>AVERAGE((Table1[[#This Row],[thermo]]*$K$6),(Table1[[#This Row],[1022]]*$L$6),( Table1[[#This Row],[1020]]*$M$6))</f>
        <v>7.0257767950667613</v>
      </c>
      <c r="G1114" s="5">
        <v>12.5</v>
      </c>
      <c r="H1114" s="7">
        <v>11.709091000000001</v>
      </c>
    </row>
    <row r="1115" spans="1:8" x14ac:dyDescent="0.3">
      <c r="A1115" s="2">
        <v>45549.875</v>
      </c>
      <c r="B1115" s="5">
        <v>16.600000000000001</v>
      </c>
      <c r="C1115" s="5"/>
      <c r="D1115" s="5">
        <v>8.1999999999999993</v>
      </c>
      <c r="E1115" s="5">
        <f t="shared" si="22"/>
        <v>12.4</v>
      </c>
      <c r="F1115" s="5">
        <f>AVERAGE((Table1[[#This Row],[thermo]]*$K$6),(Table1[[#This Row],[1022]]*$L$6),( Table1[[#This Row],[1020]]*$M$6))</f>
        <v>5.5549025193871513</v>
      </c>
      <c r="G1115" s="5">
        <v>9.3000000000000007</v>
      </c>
      <c r="H1115" s="7">
        <v>9.1343569999999996</v>
      </c>
    </row>
    <row r="1116" spans="1:8" x14ac:dyDescent="0.3">
      <c r="A1116" s="2">
        <v>45549.916666666701</v>
      </c>
      <c r="B1116" s="5">
        <v>6.4</v>
      </c>
      <c r="C1116" s="5"/>
      <c r="D1116" s="5">
        <v>12.3</v>
      </c>
      <c r="E1116" s="5">
        <f t="shared" si="22"/>
        <v>9.3500000000000014</v>
      </c>
      <c r="F1116" s="5">
        <f>AVERAGE((Table1[[#This Row],[thermo]]*$K$6),(Table1[[#This Row],[1022]]*$L$6),( Table1[[#This Row],[1020]]*$M$6))</f>
        <v>3.6827915083231697</v>
      </c>
      <c r="G1116" s="5">
        <v>10.199999999999999</v>
      </c>
      <c r="H1116" s="7">
        <v>9.9359830000000002</v>
      </c>
    </row>
    <row r="1117" spans="1:8" x14ac:dyDescent="0.3">
      <c r="A1117" s="2">
        <v>45549.958333333299</v>
      </c>
      <c r="B1117" s="5">
        <v>7.4</v>
      </c>
      <c r="C1117" s="5"/>
      <c r="D1117" s="5">
        <v>10.8</v>
      </c>
      <c r="E1117" s="5">
        <f t="shared" si="22"/>
        <v>9.1000000000000014</v>
      </c>
      <c r="F1117" s="5">
        <f>AVERAGE((Table1[[#This Row],[thermo]]*$K$6),(Table1[[#This Row],[1022]]*$L$6),( Table1[[#This Row],[1020]]*$M$6))</f>
        <v>3.6811564803012957</v>
      </c>
      <c r="G1117" s="5">
        <v>10.3</v>
      </c>
      <c r="H1117" s="7">
        <v>10.263957</v>
      </c>
    </row>
    <row r="1118" spans="1:8" x14ac:dyDescent="0.3">
      <c r="A1118" s="2">
        <v>45550</v>
      </c>
      <c r="B1118" s="5">
        <v>12.3</v>
      </c>
      <c r="C1118" s="5"/>
      <c r="D1118" s="5">
        <v>8.1999999999999993</v>
      </c>
      <c r="E1118" s="5">
        <f t="shared" si="22"/>
        <v>10.25</v>
      </c>
      <c r="F1118" s="5">
        <f>AVERAGE((Table1[[#This Row],[thermo]]*$K$6),(Table1[[#This Row],[1022]]*$L$6),( Table1[[#This Row],[1020]]*$M$6))</f>
        <v>4.4741934510489081</v>
      </c>
      <c r="G1118" s="5">
        <v>10.4</v>
      </c>
      <c r="H1118" s="7">
        <v>10.433833</v>
      </c>
    </row>
    <row r="1119" spans="1:8" x14ac:dyDescent="0.3">
      <c r="A1119" s="2">
        <v>45550.041666666701</v>
      </c>
      <c r="B1119" s="5">
        <v>12.2</v>
      </c>
      <c r="C1119" s="5"/>
      <c r="D1119" s="5">
        <v>11.8</v>
      </c>
      <c r="E1119" s="5">
        <f t="shared" si="22"/>
        <v>12</v>
      </c>
      <c r="F1119" s="5">
        <f>AVERAGE((Table1[[#This Row],[thermo]]*$K$6),(Table1[[#This Row],[1022]]*$L$6),( Table1[[#This Row],[1020]]*$M$6))</f>
        <v>5.0561712060172104</v>
      </c>
      <c r="G1119" s="5">
        <v>9.9</v>
      </c>
      <c r="H1119" s="7">
        <v>10.581194</v>
      </c>
    </row>
    <row r="1120" spans="1:8" x14ac:dyDescent="0.3">
      <c r="A1120" s="2">
        <v>45550.083333333299</v>
      </c>
      <c r="B1120" s="5">
        <v>5.0999999999999996</v>
      </c>
      <c r="C1120" s="5"/>
      <c r="D1120" s="5">
        <v>8.4</v>
      </c>
      <c r="E1120" s="5">
        <f t="shared" si="22"/>
        <v>6.75</v>
      </c>
      <c r="F1120" s="5">
        <f>AVERAGE((Table1[[#This Row],[thermo]]*$K$6),(Table1[[#This Row],[1022]]*$L$6),( Table1[[#This Row],[1020]]*$M$6))</f>
        <v>2.6983624432525417</v>
      </c>
      <c r="G1120" s="5">
        <v>9.9</v>
      </c>
      <c r="H1120" s="7">
        <v>10.97719</v>
      </c>
    </row>
    <row r="1121" spans="1:8" x14ac:dyDescent="0.3">
      <c r="A1121" s="2">
        <v>45550.125</v>
      </c>
      <c r="B1121" s="5">
        <v>6.3</v>
      </c>
      <c r="C1121" s="5"/>
      <c r="D1121" s="5">
        <v>8.1999999999999993</v>
      </c>
      <c r="E1121" s="5">
        <f t="shared" si="22"/>
        <v>7.25</v>
      </c>
      <c r="F1121" s="5">
        <f>AVERAGE((Table1[[#This Row],[thermo]]*$K$6),(Table1[[#This Row],[1022]]*$L$6),( Table1[[#This Row],[1020]]*$M$6))</f>
        <v>2.9662273091815918</v>
      </c>
      <c r="G1121" s="5">
        <v>8</v>
      </c>
      <c r="H1121" s="7">
        <v>11.132329</v>
      </c>
    </row>
    <row r="1122" spans="1:8" x14ac:dyDescent="0.3">
      <c r="A1122" s="2">
        <v>45550.166666666701</v>
      </c>
      <c r="B1122" s="5">
        <v>14.8</v>
      </c>
      <c r="C1122" s="5"/>
      <c r="D1122" s="5">
        <v>6.2</v>
      </c>
      <c r="E1122" s="5">
        <f t="shared" si="22"/>
        <v>10.5</v>
      </c>
      <c r="F1122" s="5">
        <f>AVERAGE((Table1[[#This Row],[thermo]]*$K$6),(Table1[[#This Row],[1022]]*$L$6),( Table1[[#This Row],[1020]]*$M$6))</f>
        <v>4.7652290523828329</v>
      </c>
      <c r="G1122" s="5">
        <v>9.3000000000000007</v>
      </c>
      <c r="H1122" s="7">
        <v>11.193089000000001</v>
      </c>
    </row>
    <row r="1123" spans="1:8" x14ac:dyDescent="0.3">
      <c r="A1123" s="2">
        <v>45550.208333333299</v>
      </c>
      <c r="B1123" s="5">
        <v>4</v>
      </c>
      <c r="C1123" s="5"/>
      <c r="D1123" s="5">
        <v>5.2</v>
      </c>
      <c r="E1123" s="5">
        <f t="shared" si="22"/>
        <v>4.5999999999999996</v>
      </c>
      <c r="F1123" s="5">
        <f>AVERAGE((Table1[[#This Row],[thermo]]*$K$6),(Table1[[#This Row],[1022]]*$L$6),( Table1[[#This Row],[1020]]*$M$6))</f>
        <v>1.8822481847996011</v>
      </c>
      <c r="G1123" s="5">
        <v>9.5</v>
      </c>
      <c r="H1123" s="7">
        <v>11.571087</v>
      </c>
    </row>
    <row r="1124" spans="1:8" x14ac:dyDescent="0.3">
      <c r="A1124" s="2">
        <v>45550.25</v>
      </c>
      <c r="B1124" s="5">
        <v>9.1</v>
      </c>
      <c r="C1124" s="5"/>
      <c r="D1124" s="5">
        <v>6.5</v>
      </c>
      <c r="E1124" s="5">
        <f t="shared" si="22"/>
        <v>7.8</v>
      </c>
      <c r="F1124" s="5">
        <f>AVERAGE((Table1[[#This Row],[thermo]]*$K$6),(Table1[[#This Row],[1022]]*$L$6),( Table1[[#This Row],[1020]]*$M$6))</f>
        <v>3.3832537612755007</v>
      </c>
      <c r="G1124" s="5">
        <v>9.6999999999999993</v>
      </c>
      <c r="H1124" s="7">
        <v>11.716787</v>
      </c>
    </row>
    <row r="1125" spans="1:8" x14ac:dyDescent="0.3">
      <c r="A1125" s="2">
        <v>45550.291666666701</v>
      </c>
      <c r="B1125" s="5">
        <v>14.5</v>
      </c>
      <c r="C1125" s="5"/>
      <c r="D1125" s="5">
        <v>7.2</v>
      </c>
      <c r="E1125" s="5">
        <f t="shared" si="22"/>
        <v>10.85</v>
      </c>
      <c r="F1125" s="5">
        <f>AVERAGE((Table1[[#This Row],[thermo]]*$K$6),(Table1[[#This Row],[1022]]*$L$6),( Table1[[#This Row],[1020]]*$M$6))</f>
        <v>4.8584725575115284</v>
      </c>
      <c r="G1125" s="5">
        <v>10.7</v>
      </c>
      <c r="H1125" s="7">
        <v>11.917508</v>
      </c>
    </row>
    <row r="1126" spans="1:8" x14ac:dyDescent="0.3">
      <c r="A1126" s="2">
        <v>45550.333333333299</v>
      </c>
      <c r="B1126" s="5">
        <v>20.399999999999999</v>
      </c>
      <c r="C1126" s="5"/>
      <c r="D1126" s="5">
        <v>6.7</v>
      </c>
      <c r="E1126" s="5">
        <f t="shared" si="22"/>
        <v>13.549999999999999</v>
      </c>
      <c r="F1126" s="5">
        <f>AVERAGE((Table1[[#This Row],[thermo]]*$K$6),(Table1[[#This Row],[1022]]*$L$6),( Table1[[#This Row],[1020]]*$M$6))</f>
        <v>6.2569850242366911</v>
      </c>
      <c r="G1126" s="5">
        <v>13.1</v>
      </c>
      <c r="H1126" s="7">
        <v>12.508998</v>
      </c>
    </row>
    <row r="1127" spans="1:8" x14ac:dyDescent="0.3">
      <c r="A1127" s="2">
        <v>45550.375</v>
      </c>
      <c r="B1127" s="5">
        <v>1.3</v>
      </c>
      <c r="C1127" s="5"/>
      <c r="D1127" s="5">
        <v>11.1</v>
      </c>
      <c r="E1127" s="5">
        <f t="shared" si="22"/>
        <v>6.2</v>
      </c>
      <c r="F1127" s="5">
        <f>AVERAGE((Table1[[#This Row],[thermo]]*$K$6),(Table1[[#This Row],[1022]]*$L$6),( Table1[[#This Row],[1020]]*$M$6))</f>
        <v>2.1986501130694762</v>
      </c>
      <c r="G1127" s="5">
        <v>15.2</v>
      </c>
      <c r="H1127" s="7">
        <v>13.109510999999999</v>
      </c>
    </row>
    <row r="1128" spans="1:8" x14ac:dyDescent="0.3">
      <c r="A1128" s="2">
        <v>45550.416666666701</v>
      </c>
      <c r="B1128" s="5">
        <v>-3.9</v>
      </c>
      <c r="C1128" s="5"/>
      <c r="D1128" s="5">
        <v>9.6</v>
      </c>
      <c r="E1128" s="5">
        <f t="shared" si="22"/>
        <v>2.8499999999999996</v>
      </c>
      <c r="F1128" s="5">
        <f>AVERAGE((Table1[[#This Row],[thermo]]*$K$6),(Table1[[#This Row],[1022]]*$L$6),( Table1[[#This Row],[1020]]*$M$6))</f>
        <v>0.63878340511804188</v>
      </c>
      <c r="G1128" s="5">
        <v>14.6</v>
      </c>
      <c r="H1128" s="7">
        <v>13.015584</v>
      </c>
    </row>
    <row r="1129" spans="1:8" x14ac:dyDescent="0.3">
      <c r="A1129" s="2">
        <v>45550.458333333299</v>
      </c>
      <c r="B1129" s="5">
        <v>2.2999999999999998</v>
      </c>
      <c r="C1129" s="5"/>
      <c r="D1129" s="5">
        <v>7.7</v>
      </c>
      <c r="E1129" s="5">
        <f t="shared" si="22"/>
        <v>5</v>
      </c>
      <c r="F1129" s="5">
        <f>AVERAGE((Table1[[#This Row],[thermo]]*$K$6),(Table1[[#This Row],[1022]]*$L$6),( Table1[[#This Row],[1020]]*$M$6))</f>
        <v>1.8765956418256835</v>
      </c>
      <c r="G1129" s="5">
        <v>10.5</v>
      </c>
      <c r="H1129" s="7">
        <v>11.592646999999999</v>
      </c>
    </row>
    <row r="1130" spans="1:8" x14ac:dyDescent="0.3">
      <c r="A1130" s="2">
        <v>45550.5</v>
      </c>
      <c r="B1130" s="5">
        <v>10.6</v>
      </c>
      <c r="C1130" s="5"/>
      <c r="D1130" s="5">
        <v>4.2</v>
      </c>
      <c r="E1130" s="5">
        <f t="shared" si="22"/>
        <v>7.4</v>
      </c>
      <c r="F1130" s="5">
        <f>AVERAGE((Table1[[#This Row],[thermo]]*$K$6),(Table1[[#This Row],[1022]]*$L$6),( Table1[[#This Row],[1020]]*$M$6))</f>
        <v>3.3723691286315862</v>
      </c>
      <c r="G1130" s="5">
        <v>8.4</v>
      </c>
      <c r="H1130" s="7">
        <v>10.548885</v>
      </c>
    </row>
    <row r="1131" spans="1:8" x14ac:dyDescent="0.3">
      <c r="A1131" s="2">
        <v>45550.541666666701</v>
      </c>
      <c r="B1131" s="5">
        <v>10.9</v>
      </c>
      <c r="C1131" s="5"/>
      <c r="D1131" s="5">
        <v>6.5</v>
      </c>
      <c r="E1131" s="5">
        <f t="shared" si="22"/>
        <v>8.6999999999999993</v>
      </c>
      <c r="F1131" s="5">
        <f>AVERAGE((Table1[[#This Row],[thermo]]*$K$6),(Table1[[#This Row],[1022]]*$L$6),( Table1[[#This Row],[1020]]*$M$6))</f>
        <v>3.8356436038356954</v>
      </c>
      <c r="G1131" s="5">
        <v>11.2</v>
      </c>
      <c r="H1131" s="7">
        <v>9.7498389999999997</v>
      </c>
    </row>
    <row r="1132" spans="1:8" x14ac:dyDescent="0.3">
      <c r="A1132" s="2">
        <v>45550.583333333299</v>
      </c>
      <c r="B1132" s="5">
        <v>15.1</v>
      </c>
      <c r="C1132" s="5"/>
      <c r="D1132" s="5">
        <v>6.5</v>
      </c>
      <c r="E1132" s="5">
        <f t="shared" si="22"/>
        <v>10.8</v>
      </c>
      <c r="F1132" s="5">
        <f>AVERAGE((Table1[[#This Row],[thermo]]*$K$6),(Table1[[#This Row],[1022]]*$L$6),( Table1[[#This Row],[1020]]*$M$6))</f>
        <v>4.8912199031428161</v>
      </c>
      <c r="G1132" s="5">
        <v>11.3</v>
      </c>
      <c r="H1132" s="7">
        <v>8.6567089999999993</v>
      </c>
    </row>
    <row r="1133" spans="1:8" x14ac:dyDescent="0.3">
      <c r="A1133" s="2">
        <v>45550.625</v>
      </c>
      <c r="B1133" s="5">
        <v>13.3</v>
      </c>
      <c r="C1133" s="5"/>
      <c r="D1133" s="5">
        <v>5.5</v>
      </c>
      <c r="E1133" s="5">
        <f t="shared" si="22"/>
        <v>9.4</v>
      </c>
      <c r="F1133" s="5">
        <f>AVERAGE((Table1[[#This Row],[thermo]]*$K$6),(Table1[[#This Row],[1022]]*$L$6),( Table1[[#This Row],[1020]]*$M$6))</f>
        <v>4.2701882483605598</v>
      </c>
      <c r="G1133" s="5">
        <v>8.1</v>
      </c>
      <c r="H1133" s="7">
        <v>6.5244910000000003</v>
      </c>
    </row>
    <row r="1134" spans="1:8" x14ac:dyDescent="0.3">
      <c r="A1134" s="2">
        <v>45550.666666666701</v>
      </c>
      <c r="B1134" s="5">
        <v>8.4</v>
      </c>
      <c r="C1134" s="5"/>
      <c r="D1134" s="5">
        <v>4.2</v>
      </c>
      <c r="E1134" s="5">
        <f t="shared" si="22"/>
        <v>6.3000000000000007</v>
      </c>
      <c r="F1134" s="5">
        <f>AVERAGE((Table1[[#This Row],[thermo]]*$K$6),(Table1[[#This Row],[1022]]*$L$6),( Table1[[#This Row],[1020]]*$M$6))</f>
        <v>2.8194482099469043</v>
      </c>
      <c r="G1134" s="5">
        <v>5.6</v>
      </c>
      <c r="H1134" s="7">
        <v>5.3289070000000001</v>
      </c>
    </row>
    <row r="1135" spans="1:8" x14ac:dyDescent="0.3">
      <c r="A1135" s="2">
        <v>45550.708333333299</v>
      </c>
      <c r="B1135" s="5">
        <v>12.1</v>
      </c>
      <c r="C1135" s="5"/>
      <c r="D1135" s="5">
        <v>3.5</v>
      </c>
      <c r="E1135" s="5">
        <f t="shared" si="22"/>
        <v>7.8</v>
      </c>
      <c r="F1135" s="5">
        <f>AVERAGE((Table1[[#This Row],[thermo]]*$K$6),(Table1[[#This Row],[1022]]*$L$6),( Table1[[#This Row],[1020]]*$M$6))</f>
        <v>3.6313113955429723</v>
      </c>
      <c r="G1135" s="5">
        <v>4.5999999999999996</v>
      </c>
      <c r="H1135" s="7">
        <v>4.7924769999999999</v>
      </c>
    </row>
    <row r="1136" spans="1:8" x14ac:dyDescent="0.3">
      <c r="A1136" s="2">
        <v>45550.75</v>
      </c>
      <c r="B1136" s="5">
        <v>12.8</v>
      </c>
      <c r="C1136" s="5"/>
      <c r="D1136" s="5">
        <v>4.7</v>
      </c>
      <c r="E1136" s="5">
        <f t="shared" si="22"/>
        <v>8.75</v>
      </c>
      <c r="F1136" s="5">
        <f>AVERAGE((Table1[[#This Row],[thermo]]*$K$6),(Table1[[#This Row],[1022]]*$L$6),( Table1[[#This Row],[1020]]*$M$6))</f>
        <v>4.009610953427301</v>
      </c>
      <c r="G1136" s="5">
        <v>3.9</v>
      </c>
      <c r="H1136" s="7">
        <v>4.5654899999999996</v>
      </c>
    </row>
    <row r="1137" spans="1:8" x14ac:dyDescent="0.3">
      <c r="A1137" s="2">
        <v>45550.791666666701</v>
      </c>
      <c r="B1137" s="5">
        <v>13.1</v>
      </c>
      <c r="C1137" s="5"/>
      <c r="D1137" s="5">
        <v>4.5</v>
      </c>
      <c r="E1137" s="5">
        <f t="shared" si="22"/>
        <v>8.8000000000000007</v>
      </c>
      <c r="F1137" s="5">
        <f>AVERAGE((Table1[[#This Row],[thermo]]*$K$6),(Table1[[#This Row],[1022]]*$L$6),( Table1[[#This Row],[1020]]*$M$6))</f>
        <v>4.0512808980762536</v>
      </c>
      <c r="G1137" s="5">
        <v>4.2</v>
      </c>
      <c r="H1137" s="7">
        <v>4.4831500000000002</v>
      </c>
    </row>
    <row r="1138" spans="1:8" x14ac:dyDescent="0.3">
      <c r="A1138" s="2">
        <v>45550.833333333299</v>
      </c>
      <c r="B1138" s="5">
        <v>7.7</v>
      </c>
      <c r="C1138" s="5"/>
      <c r="D1138" s="5">
        <v>4</v>
      </c>
      <c r="E1138" s="5">
        <f t="shared" si="22"/>
        <v>5.85</v>
      </c>
      <c r="F1138" s="5">
        <f>AVERAGE((Table1[[#This Row],[thermo]]*$K$6),(Table1[[#This Row],[1022]]*$L$6),( Table1[[#This Row],[1020]]*$M$6))</f>
        <v>2.6097904642846381</v>
      </c>
      <c r="G1138" s="5">
        <v>4.0999999999999996</v>
      </c>
      <c r="H1138" s="7">
        <v>4.6633589999999998</v>
      </c>
    </row>
    <row r="1139" spans="1:8" x14ac:dyDescent="0.3">
      <c r="A1139" s="2">
        <v>45550.875</v>
      </c>
      <c r="B1139" s="5">
        <v>1.8</v>
      </c>
      <c r="C1139" s="5"/>
      <c r="D1139" s="5">
        <v>2</v>
      </c>
      <c r="E1139" s="5">
        <f t="shared" si="22"/>
        <v>1.9</v>
      </c>
      <c r="F1139" s="5">
        <f>AVERAGE((Table1[[#This Row],[thermo]]*$K$6),(Table1[[#This Row],[1022]]*$L$6),( Table1[[#This Row],[1020]]*$M$6))</f>
        <v>0.78967346700431928</v>
      </c>
      <c r="G1139" s="5">
        <v>3.7</v>
      </c>
      <c r="H1139" s="7">
        <v>4.3419189999999999</v>
      </c>
    </row>
    <row r="1140" spans="1:8" x14ac:dyDescent="0.3">
      <c r="A1140" s="2">
        <v>45550.916666666701</v>
      </c>
      <c r="B1140" s="5">
        <v>4.9000000000000004</v>
      </c>
      <c r="C1140" s="5"/>
      <c r="D1140" s="5">
        <v>3.7</v>
      </c>
      <c r="E1140" s="5">
        <f t="shared" si="22"/>
        <v>4.3000000000000007</v>
      </c>
      <c r="F1140" s="5">
        <f>AVERAGE((Table1[[#This Row],[thermo]]*$K$6),(Table1[[#This Row],[1022]]*$L$6),( Table1[[#This Row],[1020]]*$M$6))</f>
        <v>1.8554803877466053</v>
      </c>
      <c r="G1140" s="5">
        <v>3.1</v>
      </c>
      <c r="H1140" s="7">
        <v>3.8356110000000001</v>
      </c>
    </row>
    <row r="1141" spans="1:8" x14ac:dyDescent="0.3">
      <c r="A1141" s="2">
        <v>45550.958333333299</v>
      </c>
      <c r="B1141" s="5">
        <v>4</v>
      </c>
      <c r="C1141" s="5"/>
      <c r="D1141" s="5">
        <v>6</v>
      </c>
      <c r="E1141" s="5">
        <f t="shared" si="22"/>
        <v>5</v>
      </c>
      <c r="F1141" s="5">
        <f>AVERAGE((Table1[[#This Row],[thermo]]*$K$6),(Table1[[#This Row],[1022]]*$L$6),( Table1[[#This Row],[1020]]*$M$6))</f>
        <v>2.017161634577251</v>
      </c>
      <c r="G1141" s="5">
        <v>3.7</v>
      </c>
      <c r="H1141" s="7">
        <v>3.939171</v>
      </c>
    </row>
    <row r="1142" spans="1:8" x14ac:dyDescent="0.3">
      <c r="A1142" s="2">
        <v>45551</v>
      </c>
      <c r="B1142" s="5">
        <v>7.4</v>
      </c>
      <c r="C1142" s="5"/>
      <c r="D1142" s="5">
        <v>3.2</v>
      </c>
      <c r="E1142" s="5">
        <f t="shared" si="22"/>
        <v>5.3000000000000007</v>
      </c>
      <c r="F1142" s="5">
        <f>AVERAGE((Table1[[#This Row],[thermo]]*$K$6),(Table1[[#This Row],[1022]]*$L$6),( Table1[[#This Row],[1020]]*$M$6))</f>
        <v>2.3994787074136226</v>
      </c>
      <c r="G1142" s="5">
        <v>3.8</v>
      </c>
      <c r="H1142" s="7">
        <v>3.7603179999999998</v>
      </c>
    </row>
    <row r="1143" spans="1:8" x14ac:dyDescent="0.3">
      <c r="A1143" s="2">
        <v>45551.041666666701</v>
      </c>
      <c r="B1143" s="5">
        <v>3.6</v>
      </c>
      <c r="C1143" s="5"/>
      <c r="D1143" s="5">
        <v>3</v>
      </c>
      <c r="E1143" s="5">
        <f t="shared" si="22"/>
        <v>3.3</v>
      </c>
      <c r="F1143" s="5">
        <f>AVERAGE((Table1[[#This Row],[thermo]]*$K$6),(Table1[[#This Row],[1022]]*$L$6),( Table1[[#This Row],[1020]]*$M$6))</f>
        <v>1.4107051217865763</v>
      </c>
      <c r="G1143" s="5">
        <v>3.6</v>
      </c>
      <c r="H1143" s="7">
        <v>3.2994249999999998</v>
      </c>
    </row>
    <row r="1144" spans="1:8" x14ac:dyDescent="0.3">
      <c r="A1144" s="2">
        <v>45551.083333333299</v>
      </c>
      <c r="B1144" s="5">
        <v>-1.2</v>
      </c>
      <c r="C1144" s="5"/>
      <c r="D1144" s="5">
        <v>4.7</v>
      </c>
      <c r="E1144" s="5">
        <f t="shared" si="22"/>
        <v>1.75</v>
      </c>
      <c r="F1144" s="5">
        <f>AVERAGE((Table1[[#This Row],[thermo]]*$K$6),(Table1[[#This Row],[1022]]*$L$6),( Table1[[#This Row],[1020]]*$M$6))</f>
        <v>0.49102328907022935</v>
      </c>
      <c r="G1144" s="5">
        <v>3.9</v>
      </c>
      <c r="H1144" s="7">
        <v>3.5123297</v>
      </c>
    </row>
    <row r="1145" spans="1:8" x14ac:dyDescent="0.3">
      <c r="A1145" s="2">
        <v>45551.125</v>
      </c>
      <c r="B1145" s="5">
        <v>0.7</v>
      </c>
      <c r="C1145" s="5"/>
      <c r="D1145" s="5">
        <v>3.7</v>
      </c>
      <c r="E1145" s="5">
        <f t="shared" si="22"/>
        <v>2.2000000000000002</v>
      </c>
      <c r="F1145" s="5">
        <f>AVERAGE((Table1[[#This Row],[thermo]]*$K$6),(Table1[[#This Row],[1022]]*$L$6),( Table1[[#This Row],[1020]]*$M$6))</f>
        <v>0.79990408843948391</v>
      </c>
      <c r="G1145" s="5">
        <v>4.2</v>
      </c>
      <c r="H1145" s="7">
        <v>3.788348</v>
      </c>
    </row>
    <row r="1146" spans="1:8" x14ac:dyDescent="0.3">
      <c r="A1146" s="2">
        <v>45551.166666666701</v>
      </c>
      <c r="B1146" s="5">
        <v>2.9</v>
      </c>
      <c r="C1146" s="5"/>
      <c r="D1146" s="5">
        <v>0.8</v>
      </c>
      <c r="E1146" s="5">
        <f t="shared" si="22"/>
        <v>1.85</v>
      </c>
      <c r="F1146" s="5">
        <f>AVERAGE((Table1[[#This Row],[thermo]]*$K$6),(Table1[[#This Row],[1022]]*$L$6),( Table1[[#This Row],[1020]]*$M$6))</f>
        <v>0.86376375168018582</v>
      </c>
      <c r="G1146" s="5">
        <v>4</v>
      </c>
      <c r="H1146" s="7">
        <v>3.5696430000000001</v>
      </c>
    </row>
    <row r="1147" spans="1:8" x14ac:dyDescent="0.3">
      <c r="A1147" s="2">
        <v>45551.208333333299</v>
      </c>
      <c r="B1147" s="5">
        <v>5.6</v>
      </c>
      <c r="C1147" s="5"/>
      <c r="D1147" s="5">
        <v>5</v>
      </c>
      <c r="E1147" s="5">
        <f t="shared" si="22"/>
        <v>5.3</v>
      </c>
      <c r="F1147" s="5">
        <f>AVERAGE((Table1[[#This Row],[thermo]]*$K$6),(Table1[[#This Row],[1022]]*$L$6),( Table1[[#This Row],[1020]]*$M$6))</f>
        <v>2.2506441268531394</v>
      </c>
      <c r="G1147" s="5">
        <v>4.5999999999999996</v>
      </c>
      <c r="H1147" s="7">
        <v>4.0117890000000003</v>
      </c>
    </row>
    <row r="1148" spans="1:8" x14ac:dyDescent="0.3">
      <c r="A1148" s="2">
        <v>45551.25</v>
      </c>
      <c r="B1148" s="5">
        <v>7.3</v>
      </c>
      <c r="C1148" s="5"/>
      <c r="D1148" s="5">
        <v>5.5</v>
      </c>
      <c r="E1148" s="5">
        <f t="shared" si="22"/>
        <v>6.4</v>
      </c>
      <c r="F1148" s="5">
        <f>AVERAGE((Table1[[#This Row],[thermo]]*$K$6),(Table1[[#This Row],[1022]]*$L$6),( Table1[[#This Row],[1020]]*$M$6))</f>
        <v>2.7622221064932435</v>
      </c>
      <c r="G1148" s="5">
        <v>5</v>
      </c>
      <c r="H1148" s="7">
        <v>4.0830409999999997</v>
      </c>
    </row>
    <row r="1149" spans="1:8" x14ac:dyDescent="0.3">
      <c r="A1149" s="2">
        <v>45551.291666666701</v>
      </c>
      <c r="B1149" s="5"/>
      <c r="C1149" s="5"/>
      <c r="D1149" s="5"/>
      <c r="E1149" s="5"/>
      <c r="F1149" s="5">
        <f>AVERAGE((Table1[[#This Row],[thermo]]*$K$6),(Table1[[#This Row],[1022]]*$L$6),( Table1[[#This Row],[1020]]*$M$6))</f>
        <v>0</v>
      </c>
      <c r="G1149" s="5">
        <v>4</v>
      </c>
      <c r="H1149" s="7">
        <v>4.0000567</v>
      </c>
    </row>
    <row r="1150" spans="1:8" x14ac:dyDescent="0.3">
      <c r="A1150" s="2">
        <v>45551.333333333299</v>
      </c>
      <c r="B1150" s="5"/>
      <c r="C1150" s="5"/>
      <c r="D1150" s="5"/>
      <c r="E1150" s="5"/>
      <c r="F1150" s="5">
        <f>AVERAGE((Table1[[#This Row],[thermo]]*$K$6),(Table1[[#This Row],[1022]]*$L$6),( Table1[[#This Row],[1020]]*$M$6))</f>
        <v>0</v>
      </c>
      <c r="G1150" s="5">
        <v>4.5999999999999996</v>
      </c>
      <c r="H1150" s="7">
        <v>4.0520810000000003</v>
      </c>
    </row>
    <row r="1151" spans="1:8" x14ac:dyDescent="0.3">
      <c r="A1151" s="2">
        <v>45551.375</v>
      </c>
      <c r="B1151" s="5">
        <v>-12.5</v>
      </c>
      <c r="C1151" s="5"/>
      <c r="D1151" s="5">
        <v>16.7</v>
      </c>
      <c r="E1151" s="5">
        <f t="shared" si="22"/>
        <v>2.0999999999999996</v>
      </c>
      <c r="F1151" s="5">
        <f>AVERAGE((Table1[[#This Row],[thermo]]*$K$6),(Table1[[#This Row],[1022]]*$L$6),( Table1[[#This Row],[1020]]*$M$6))</f>
        <v>-0.32527786478180215</v>
      </c>
      <c r="G1151" s="5">
        <v>3.9</v>
      </c>
      <c r="H1151" s="7">
        <v>4.5587099999999996</v>
      </c>
    </row>
    <row r="1152" spans="1:8" x14ac:dyDescent="0.3">
      <c r="A1152" s="2">
        <v>45551.416666666701</v>
      </c>
      <c r="B1152" s="5">
        <v>-17.899999999999999</v>
      </c>
      <c r="C1152" s="5"/>
      <c r="D1152" s="5">
        <v>3</v>
      </c>
      <c r="E1152" s="5">
        <f t="shared" si="22"/>
        <v>-7.4499999999999993</v>
      </c>
      <c r="F1152" s="5">
        <f>AVERAGE((Table1[[#This Row],[thermo]]*$K$6),(Table1[[#This Row],[1022]]*$L$6),( Table1[[#This Row],[1020]]*$M$6))</f>
        <v>-3.9928402199046391</v>
      </c>
      <c r="G1152" s="5">
        <v>3.3</v>
      </c>
      <c r="H1152" s="7">
        <v>4.6238929999999998</v>
      </c>
    </row>
    <row r="1153" spans="1:8" x14ac:dyDescent="0.3">
      <c r="A1153" s="2">
        <v>45551.458333333299</v>
      </c>
      <c r="B1153" s="5">
        <v>1.9</v>
      </c>
      <c r="C1153" s="5"/>
      <c r="D1153" s="5">
        <v>2</v>
      </c>
      <c r="E1153" s="5">
        <f t="shared" si="22"/>
        <v>1.95</v>
      </c>
      <c r="F1153" s="5">
        <f>AVERAGE((Table1[[#This Row],[thermo]]*$K$6),(Table1[[#This Row],[1022]]*$L$6),( Table1[[#This Row],[1020]]*$M$6))</f>
        <v>0.81480623603544122</v>
      </c>
      <c r="G1153" s="5">
        <v>2.9</v>
      </c>
      <c r="H1153" s="7">
        <v>4.4139989999999996</v>
      </c>
    </row>
    <row r="1154" spans="1:8" x14ac:dyDescent="0.3">
      <c r="A1154" s="2">
        <v>45551.5</v>
      </c>
      <c r="B1154" s="5">
        <v>-2.7</v>
      </c>
      <c r="C1154" s="5"/>
      <c r="D1154" s="5">
        <v>-0.6</v>
      </c>
      <c r="E1154" s="5">
        <f t="shared" si="22"/>
        <v>-1.6500000000000001</v>
      </c>
      <c r="F1154" s="5">
        <f>AVERAGE((Table1[[#This Row],[thermo]]*$K$6),(Table1[[#This Row],[1022]]*$L$6),( Table1[[#This Row],[1020]]*$M$6))</f>
        <v>-0.77976985117352948</v>
      </c>
      <c r="G1154" s="5">
        <v>3.3</v>
      </c>
      <c r="H1154" s="7">
        <v>5.0366590000000002</v>
      </c>
    </row>
    <row r="1155" spans="1:8" x14ac:dyDescent="0.3">
      <c r="A1155" s="2">
        <v>45551.541666666701</v>
      </c>
      <c r="B1155" s="5">
        <v>0.8</v>
      </c>
      <c r="C1155" s="5"/>
      <c r="D1155" s="5">
        <v>-2.4</v>
      </c>
      <c r="E1155" s="5">
        <f t="shared" ref="E1155:E1218" si="23">AVERAGE(B1155:D1155)</f>
        <v>-0.79999999999999993</v>
      </c>
      <c r="F1155" s="5">
        <f>AVERAGE((Table1[[#This Row],[thermo]]*$K$6),(Table1[[#This Row],[1022]]*$L$6),( Table1[[#This Row],[1020]]*$M$6))</f>
        <v>-0.20367819708397383</v>
      </c>
      <c r="G1155" s="5">
        <v>3.4</v>
      </c>
      <c r="H1155" s="7">
        <v>5.0661990000000001</v>
      </c>
    </row>
    <row r="1156" spans="1:8" x14ac:dyDescent="0.3">
      <c r="A1156" s="2">
        <v>45551.583333333299</v>
      </c>
      <c r="B1156" s="5">
        <v>1.3</v>
      </c>
      <c r="C1156" s="5"/>
      <c r="D1156" s="5">
        <v>-0.4</v>
      </c>
      <c r="E1156" s="5">
        <f t="shared" si="23"/>
        <v>0.45</v>
      </c>
      <c r="F1156" s="5">
        <f>AVERAGE((Table1[[#This Row],[thermo]]*$K$6),(Table1[[#This Row],[1022]]*$L$6),( Table1[[#This Row],[1020]]*$M$6))</f>
        <v>0.25926927251576026</v>
      </c>
      <c r="G1156" s="5">
        <v>3.2</v>
      </c>
      <c r="H1156" s="7">
        <v>5.1305230000000002</v>
      </c>
    </row>
    <row r="1157" spans="1:8" x14ac:dyDescent="0.3">
      <c r="A1157" s="2">
        <v>45551.625</v>
      </c>
      <c r="B1157" s="5">
        <v>14.1</v>
      </c>
      <c r="C1157" s="5"/>
      <c r="D1157" s="5">
        <v>1.2</v>
      </c>
      <c r="E1157" s="5">
        <f t="shared" si="23"/>
        <v>7.6499999999999995</v>
      </c>
      <c r="F1157" s="5">
        <f>AVERAGE((Table1[[#This Row],[thermo]]*$K$6),(Table1[[#This Row],[1022]]*$L$6),( Table1[[#This Row],[1020]]*$M$6))</f>
        <v>3.7460906080546672</v>
      </c>
      <c r="G1157" s="5">
        <v>2.9</v>
      </c>
      <c r="H1157" s="7">
        <v>4.8252040000000003</v>
      </c>
    </row>
    <row r="1158" spans="1:8" x14ac:dyDescent="0.3">
      <c r="A1158" s="2">
        <v>45551.666666666701</v>
      </c>
      <c r="B1158" s="5">
        <v>8.9</v>
      </c>
      <c r="C1158" s="5"/>
      <c r="D1158" s="5">
        <v>4.7</v>
      </c>
      <c r="E1158" s="5">
        <f t="shared" si="23"/>
        <v>6.8000000000000007</v>
      </c>
      <c r="F1158" s="5">
        <f>AVERAGE((Table1[[#This Row],[thermo]]*$K$6),(Table1[[#This Row],[1022]]*$L$6),( Table1[[#This Row],[1020]]*$M$6))</f>
        <v>3.0294329612135447</v>
      </c>
      <c r="G1158" s="5">
        <v>3.6</v>
      </c>
      <c r="H1158" s="7">
        <v>4.6548530000000001</v>
      </c>
    </row>
    <row r="1159" spans="1:8" x14ac:dyDescent="0.3">
      <c r="A1159" s="2">
        <v>45551.708333333299</v>
      </c>
      <c r="B1159" s="5">
        <v>10.6</v>
      </c>
      <c r="C1159" s="5"/>
      <c r="D1159" s="5">
        <v>3</v>
      </c>
      <c r="E1159" s="5">
        <f t="shared" si="23"/>
        <v>6.8</v>
      </c>
      <c r="F1159" s="5">
        <f>AVERAGE((Table1[[#This Row],[thermo]]*$K$6),(Table1[[#This Row],[1022]]*$L$6),( Table1[[#This Row],[1020]]*$M$6))</f>
        <v>3.1699989539651114</v>
      </c>
      <c r="G1159" s="5">
        <v>3.7</v>
      </c>
      <c r="H1159" s="7">
        <v>4.5927569999999998</v>
      </c>
    </row>
    <row r="1160" spans="1:8" x14ac:dyDescent="0.3">
      <c r="A1160" s="2">
        <v>45551.75</v>
      </c>
      <c r="B1160" s="5">
        <v>15.7</v>
      </c>
      <c r="C1160" s="5"/>
      <c r="D1160" s="5">
        <v>2</v>
      </c>
      <c r="E1160" s="5">
        <f t="shared" si="23"/>
        <v>8.85</v>
      </c>
      <c r="F1160" s="5">
        <f>AVERAGE((Table1[[#This Row],[thermo]]*$K$6),(Table1[[#This Row],[1022]]*$L$6),( Table1[[#This Row],[1020]]*$M$6))</f>
        <v>4.2831283623302676</v>
      </c>
      <c r="G1160" s="5">
        <v>3.7</v>
      </c>
      <c r="H1160" s="7">
        <v>4.4702469999999996</v>
      </c>
    </row>
    <row r="1161" spans="1:8" x14ac:dyDescent="0.3">
      <c r="A1161" s="2">
        <v>45551.791666666701</v>
      </c>
      <c r="B1161" s="5">
        <v>15.6</v>
      </c>
      <c r="C1161" s="5"/>
      <c r="D1161" s="5">
        <v>3</v>
      </c>
      <c r="E1161" s="5">
        <f t="shared" si="23"/>
        <v>9.3000000000000007</v>
      </c>
      <c r="F1161" s="5">
        <f>AVERAGE((Table1[[#This Row],[thermo]]*$K$6),(Table1[[#This Row],[1022]]*$L$6),( Table1[[#This Row],[1020]]*$M$6))</f>
        <v>4.4266374055212081</v>
      </c>
      <c r="G1161" s="5">
        <v>3.8</v>
      </c>
      <c r="H1161" s="7">
        <v>4.4331050000000003</v>
      </c>
    </row>
    <row r="1162" spans="1:8" x14ac:dyDescent="0.3">
      <c r="A1162" s="2">
        <v>45551.833333333299</v>
      </c>
      <c r="B1162" s="5">
        <v>9.8000000000000007</v>
      </c>
      <c r="C1162" s="5"/>
      <c r="D1162" s="5">
        <v>7.2</v>
      </c>
      <c r="E1162" s="5">
        <f t="shared" si="23"/>
        <v>8.5</v>
      </c>
      <c r="F1162" s="5">
        <f>AVERAGE((Table1[[#This Row],[thermo]]*$K$6),(Table1[[#This Row],[1022]]*$L$6),( Table1[[#This Row],[1020]]*$M$6))</f>
        <v>3.6772324130487983</v>
      </c>
      <c r="G1162" s="5">
        <v>4.4000000000000004</v>
      </c>
      <c r="H1162" s="7">
        <v>4.4699653000000001</v>
      </c>
    </row>
    <row r="1163" spans="1:8" x14ac:dyDescent="0.3">
      <c r="A1163" s="2">
        <v>45551.875</v>
      </c>
      <c r="B1163" s="5">
        <v>5.6</v>
      </c>
      <c r="C1163" s="5"/>
      <c r="D1163" s="5">
        <v>3</v>
      </c>
      <c r="E1163" s="5">
        <f t="shared" si="23"/>
        <v>4.3</v>
      </c>
      <c r="F1163" s="5">
        <f>AVERAGE((Table1[[#This Row],[thermo]]*$K$6),(Table1[[#This Row],[1022]]*$L$6),( Table1[[#This Row],[1020]]*$M$6))</f>
        <v>1.9133605024090148</v>
      </c>
      <c r="G1163" s="5">
        <v>3.7</v>
      </c>
      <c r="H1163" s="7">
        <v>3.6224910000000001</v>
      </c>
    </row>
    <row r="1164" spans="1:8" x14ac:dyDescent="0.3">
      <c r="A1164" s="2">
        <v>45551.916666666701</v>
      </c>
      <c r="B1164" s="5">
        <v>-16.600000000000001</v>
      </c>
      <c r="C1164" s="5"/>
      <c r="D1164" s="5">
        <v>0</v>
      </c>
      <c r="E1164" s="5">
        <f t="shared" si="23"/>
        <v>-8.3000000000000007</v>
      </c>
      <c r="F1164" s="5">
        <f>AVERAGE((Table1[[#This Row],[thermo]]*$K$6),(Table1[[#This Row],[1022]]*$L$6),( Table1[[#This Row],[1020]]*$M$6))</f>
        <v>-4.1720396591662414</v>
      </c>
      <c r="G1164" s="5">
        <v>3</v>
      </c>
      <c r="H1164" s="7">
        <v>2.1063633300000002</v>
      </c>
    </row>
    <row r="1165" spans="1:8" x14ac:dyDescent="0.3">
      <c r="A1165" s="2">
        <v>45551.958333333299</v>
      </c>
      <c r="B1165" s="5">
        <v>-18.5</v>
      </c>
      <c r="C1165" s="5"/>
      <c r="D1165" s="5">
        <v>1.3</v>
      </c>
      <c r="E1165" s="5">
        <f t="shared" si="23"/>
        <v>-8.6</v>
      </c>
      <c r="F1165" s="5">
        <f>AVERAGE((Table1[[#This Row],[thermo]]*$K$6),(Table1[[#This Row],[1022]]*$L$6),( Table1[[#This Row],[1020]]*$M$6))</f>
        <v>-4.4303279148688768</v>
      </c>
      <c r="G1165" s="5">
        <v>2.7</v>
      </c>
      <c r="H1165" s="7">
        <v>1.9579553300000001</v>
      </c>
    </row>
    <row r="1166" spans="1:8" x14ac:dyDescent="0.3">
      <c r="A1166" s="2">
        <v>45552</v>
      </c>
      <c r="B1166" s="5">
        <v>2.4</v>
      </c>
      <c r="C1166" s="5"/>
      <c r="D1166" s="5">
        <v>1.5</v>
      </c>
      <c r="E1166" s="5">
        <f t="shared" si="23"/>
        <v>1.95</v>
      </c>
      <c r="F1166" s="5">
        <f>AVERAGE((Table1[[#This Row],[thermo]]*$K$6),(Table1[[#This Row],[1022]]*$L$6),( Table1[[#This Row],[1020]]*$M$6))</f>
        <v>0.85614917508001975</v>
      </c>
      <c r="G1166" s="5">
        <v>2.6</v>
      </c>
      <c r="H1166" s="7">
        <v>1.5695026999999999</v>
      </c>
    </row>
    <row r="1167" spans="1:8" x14ac:dyDescent="0.3">
      <c r="A1167" s="2">
        <v>45552.041666666701</v>
      </c>
      <c r="B1167" s="5">
        <v>11.2</v>
      </c>
      <c r="C1167" s="5"/>
      <c r="D1167" s="5">
        <v>2.2000000000000002</v>
      </c>
      <c r="E1167" s="5">
        <f t="shared" si="23"/>
        <v>6.6999999999999993</v>
      </c>
      <c r="F1167" s="5">
        <f>AVERAGE((Table1[[#This Row],[thermo]]*$K$6),(Table1[[#This Row],[1022]]*$L$6),( Table1[[#This Row],[1020]]*$M$6))</f>
        <v>3.1858821183741934</v>
      </c>
      <c r="G1167" s="5">
        <v>2.6</v>
      </c>
      <c r="H1167" s="7">
        <v>1.7196587000000001</v>
      </c>
    </row>
    <row r="1168" spans="1:8" x14ac:dyDescent="0.3">
      <c r="A1168" s="2">
        <v>45552.083333333299</v>
      </c>
      <c r="B1168" s="5">
        <v>11</v>
      </c>
      <c r="C1168" s="5"/>
      <c r="D1168" s="5">
        <v>1.7</v>
      </c>
      <c r="E1168" s="5">
        <f t="shared" si="23"/>
        <v>6.35</v>
      </c>
      <c r="F1168" s="5">
        <f>AVERAGE((Table1[[#This Row],[thermo]]*$K$6),(Table1[[#This Row],[1022]]*$L$6),( Table1[[#This Row],[1020]]*$M$6))</f>
        <v>3.0512956742009183</v>
      </c>
      <c r="G1168" s="5">
        <v>2.5</v>
      </c>
      <c r="H1168" s="7">
        <v>1.71856483</v>
      </c>
    </row>
    <row r="1169" spans="1:8" x14ac:dyDescent="0.3">
      <c r="A1169" s="2">
        <v>45552.125</v>
      </c>
      <c r="B1169" s="5">
        <v>8.6999999999999993</v>
      </c>
      <c r="C1169" s="5"/>
      <c r="D1169" s="5">
        <v>3.5</v>
      </c>
      <c r="E1169" s="5">
        <f t="shared" si="23"/>
        <v>6.1</v>
      </c>
      <c r="F1169" s="5">
        <f>AVERAGE((Table1[[#This Row],[thermo]]*$K$6),(Table1[[#This Row],[1022]]*$L$6),( Table1[[#This Row],[1020]]*$M$6))</f>
        <v>2.7767972484848258</v>
      </c>
      <c r="G1169" s="5">
        <v>2.2999999999999998</v>
      </c>
      <c r="H1169" s="7">
        <v>1.3458207</v>
      </c>
    </row>
    <row r="1170" spans="1:8" x14ac:dyDescent="0.3">
      <c r="A1170" s="2">
        <v>45552.166666666701</v>
      </c>
      <c r="B1170" s="5">
        <v>10.199999999999999</v>
      </c>
      <c r="C1170" s="5"/>
      <c r="D1170" s="5">
        <v>4</v>
      </c>
      <c r="E1170" s="5">
        <f t="shared" si="23"/>
        <v>7.1</v>
      </c>
      <c r="F1170" s="5">
        <f>AVERAGE((Table1[[#This Row],[thermo]]*$K$6),(Table1[[#This Row],[1022]]*$L$6),( Table1[[#This Row],[1020]]*$M$6))</f>
        <v>3.2381096900626858</v>
      </c>
      <c r="G1170" s="5">
        <v>2.2000000000000002</v>
      </c>
      <c r="H1170" s="7">
        <v>1.289582</v>
      </c>
    </row>
    <row r="1171" spans="1:8" x14ac:dyDescent="0.3">
      <c r="A1171" s="2">
        <v>45552.208333333299</v>
      </c>
      <c r="B1171" s="5">
        <v>18.399999999999999</v>
      </c>
      <c r="C1171" s="5"/>
      <c r="D1171" s="5">
        <v>2.2000000000000002</v>
      </c>
      <c r="E1171" s="5">
        <f t="shared" si="23"/>
        <v>10.299999999999999</v>
      </c>
      <c r="F1171" s="5">
        <f>AVERAGE((Table1[[#This Row],[thermo]]*$K$6),(Table1[[#This Row],[1022]]*$L$6),( Table1[[#This Row],[1020]]*$M$6))</f>
        <v>4.9954414886149729</v>
      </c>
      <c r="G1171" s="5">
        <v>2.4</v>
      </c>
      <c r="H1171" s="7">
        <v>1.5544192999999999</v>
      </c>
    </row>
    <row r="1172" spans="1:8" x14ac:dyDescent="0.3">
      <c r="A1172" s="2">
        <v>45552.25</v>
      </c>
      <c r="B1172" s="5">
        <v>4.8</v>
      </c>
      <c r="C1172" s="5"/>
      <c r="D1172" s="5">
        <v>2.2999999999999998</v>
      </c>
      <c r="E1172" s="5">
        <f t="shared" si="23"/>
        <v>3.55</v>
      </c>
      <c r="F1172" s="5">
        <f>AVERAGE((Table1[[#This Row],[thermo]]*$K$6),(Table1[[#This Row],[1022]]*$L$6),( Table1[[#This Row],[1020]]*$M$6))</f>
        <v>1.5942490816045958</v>
      </c>
      <c r="G1172" s="5">
        <v>2.7</v>
      </c>
      <c r="H1172" s="7">
        <v>2.3669579999999999</v>
      </c>
    </row>
    <row r="1173" spans="1:8" x14ac:dyDescent="0.3">
      <c r="A1173" s="2">
        <v>45552.291666666701</v>
      </c>
      <c r="B1173" s="5">
        <v>-9</v>
      </c>
      <c r="C1173" s="5"/>
      <c r="D1173" s="5">
        <v>1.5</v>
      </c>
      <c r="E1173" s="5">
        <f t="shared" si="23"/>
        <v>-3.75</v>
      </c>
      <c r="F1173" s="5">
        <f>AVERAGE((Table1[[#This Row],[thermo]]*$K$6),(Table1[[#This Row],[1022]]*$L$6),( Table1[[#This Row],[1020]]*$M$6))</f>
        <v>-2.0089864944678806</v>
      </c>
      <c r="G1173" s="5">
        <v>3</v>
      </c>
      <c r="H1173" s="7">
        <v>2.8938166999999999</v>
      </c>
    </row>
    <row r="1174" spans="1:8" x14ac:dyDescent="0.3">
      <c r="A1174" s="2">
        <v>45552.333333333299</v>
      </c>
      <c r="B1174" s="5">
        <v>-16.399999999999999</v>
      </c>
      <c r="C1174" s="5"/>
      <c r="D1174" s="5">
        <v>1.5</v>
      </c>
      <c r="E1174" s="5">
        <f t="shared" si="23"/>
        <v>-7.4499999999999993</v>
      </c>
      <c r="F1174" s="5">
        <f>AVERAGE((Table1[[#This Row],[thermo]]*$K$6),(Table1[[#This Row],[1022]]*$L$6),( Table1[[#This Row],[1020]]*$M$6))</f>
        <v>-3.8688114027709037</v>
      </c>
      <c r="G1174" s="5">
        <v>4.7</v>
      </c>
      <c r="H1174" s="7">
        <v>3.9648482999999999</v>
      </c>
    </row>
    <row r="1175" spans="1:8" x14ac:dyDescent="0.3">
      <c r="A1175" s="2">
        <v>45552.375</v>
      </c>
      <c r="B1175" s="5">
        <v>-7.8</v>
      </c>
      <c r="C1175" s="5"/>
      <c r="D1175" s="5">
        <v>2.2000000000000002</v>
      </c>
      <c r="E1175" s="5">
        <f t="shared" si="23"/>
        <v>-2.8</v>
      </c>
      <c r="F1175" s="5">
        <f>AVERAGE((Table1[[#This Row],[thermo]]*$K$6),(Table1[[#This Row],[1022]]*$L$6),( Table1[[#This Row],[1020]]*$M$6))</f>
        <v>-1.5893439975389738</v>
      </c>
      <c r="G1175" s="5">
        <v>4.7</v>
      </c>
      <c r="H1175" s="7">
        <v>4.4149047000000001</v>
      </c>
    </row>
    <row r="1176" spans="1:8" x14ac:dyDescent="0.3">
      <c r="A1176" s="2">
        <v>45552.416666666701</v>
      </c>
      <c r="B1176" s="5">
        <v>4</v>
      </c>
      <c r="C1176" s="5"/>
      <c r="D1176" s="5">
        <v>3.7</v>
      </c>
      <c r="E1176" s="5">
        <f t="shared" si="23"/>
        <v>3.85</v>
      </c>
      <c r="F1176" s="5">
        <f>AVERAGE((Table1[[#This Row],[thermo]]*$K$6),(Table1[[#This Row],[1022]]*$L$6),( Table1[[#This Row],[1020]]*$M$6))</f>
        <v>1.6292854664665075</v>
      </c>
      <c r="G1176" s="5">
        <v>3.8</v>
      </c>
      <c r="H1176" s="7">
        <v>3.7680087000000002</v>
      </c>
    </row>
    <row r="1177" spans="1:8" x14ac:dyDescent="0.3">
      <c r="A1177" s="2">
        <v>45552.458333333299</v>
      </c>
      <c r="B1177" s="5">
        <v>13.6</v>
      </c>
      <c r="C1177" s="5"/>
      <c r="D1177" s="5">
        <v>4</v>
      </c>
      <c r="E1177" s="5">
        <f t="shared" si="23"/>
        <v>8.8000000000000007</v>
      </c>
      <c r="F1177" s="5">
        <f>AVERAGE((Table1[[#This Row],[thermo]]*$K$6),(Table1[[#This Row],[1022]]*$L$6),( Table1[[#This Row],[1020]]*$M$6))</f>
        <v>4.0926238371208319</v>
      </c>
      <c r="G1177" s="5">
        <v>3.1</v>
      </c>
      <c r="H1177" s="7">
        <v>2.8946046999999999</v>
      </c>
    </row>
    <row r="1178" spans="1:8" x14ac:dyDescent="0.3">
      <c r="A1178" s="2">
        <v>45552.5</v>
      </c>
      <c r="B1178" s="5">
        <v>12.2</v>
      </c>
      <c r="C1178" s="5"/>
      <c r="D1178" s="5">
        <v>4.5</v>
      </c>
      <c r="E1178" s="5">
        <f t="shared" si="23"/>
        <v>8.35</v>
      </c>
      <c r="F1178" s="5">
        <f>AVERAGE((Table1[[#This Row],[thermo]]*$K$6),(Table1[[#This Row],[1022]]*$L$6),( Table1[[#This Row],[1020]]*$M$6))</f>
        <v>3.8250859767961565</v>
      </c>
      <c r="G1178" s="5">
        <v>3.8</v>
      </c>
      <c r="H1178" s="7">
        <v>2.9347110000000001</v>
      </c>
    </row>
    <row r="1179" spans="1:8" x14ac:dyDescent="0.3">
      <c r="A1179" s="2">
        <v>45552.541666666701</v>
      </c>
      <c r="B1179" s="5">
        <v>-4.3</v>
      </c>
      <c r="C1179" s="5"/>
      <c r="D1179" s="5">
        <v>2.8</v>
      </c>
      <c r="E1179" s="5">
        <f t="shared" si="23"/>
        <v>-0.75</v>
      </c>
      <c r="F1179" s="5">
        <f>AVERAGE((Table1[[#This Row],[thermo]]*$K$6),(Table1[[#This Row],[1022]]*$L$6),( Table1[[#This Row],[1020]]*$M$6))</f>
        <v>-0.60851199411646884</v>
      </c>
      <c r="G1179" s="5">
        <v>3.2</v>
      </c>
      <c r="H1179" s="7">
        <v>1.739903</v>
      </c>
    </row>
    <row r="1180" spans="1:8" x14ac:dyDescent="0.3">
      <c r="A1180" s="2">
        <v>45552.583333333299</v>
      </c>
      <c r="B1180" s="5">
        <v>-4.9000000000000004</v>
      </c>
      <c r="C1180" s="5"/>
      <c r="D1180" s="5">
        <v>3.2</v>
      </c>
      <c r="E1180" s="5">
        <f t="shared" si="23"/>
        <v>-0.85000000000000009</v>
      </c>
      <c r="F1180" s="5">
        <f>AVERAGE((Table1[[#This Row],[thermo]]*$K$6),(Table1[[#This Row],[1022]]*$L$6),( Table1[[#This Row],[1020]]*$M$6))</f>
        <v>-0.69185188341437576</v>
      </c>
      <c r="G1180" s="5">
        <v>3.7</v>
      </c>
      <c r="H1180" s="7">
        <v>2.339051</v>
      </c>
    </row>
    <row r="1181" spans="1:8" x14ac:dyDescent="0.3">
      <c r="A1181" s="2">
        <v>45552.625</v>
      </c>
      <c r="B1181" s="5">
        <v>0</v>
      </c>
      <c r="C1181" s="5"/>
      <c r="D1181" s="5">
        <v>2.8</v>
      </c>
      <c r="E1181" s="5">
        <f t="shared" si="23"/>
        <v>1.4</v>
      </c>
      <c r="F1181" s="5">
        <f>AVERAGE((Table1[[#This Row],[thermo]]*$K$6),(Table1[[#This Row],[1022]]*$L$6),( Table1[[#This Row],[1020]]*$M$6))</f>
        <v>0.47219707422177426</v>
      </c>
      <c r="G1181" s="5">
        <v>3.4</v>
      </c>
      <c r="H1181" s="7">
        <v>2.1533899999999999</v>
      </c>
    </row>
    <row r="1182" spans="1:8" x14ac:dyDescent="0.3">
      <c r="A1182" s="2">
        <v>45552.666666666701</v>
      </c>
      <c r="B1182" s="5">
        <v>13</v>
      </c>
      <c r="C1182" s="5"/>
      <c r="D1182" s="5">
        <v>4.7</v>
      </c>
      <c r="E1182" s="5">
        <f t="shared" si="23"/>
        <v>8.85</v>
      </c>
      <c r="F1182" s="5">
        <f>AVERAGE((Table1[[#This Row],[thermo]]*$K$6),(Table1[[#This Row],[1022]]*$L$6),( Table1[[#This Row],[1020]]*$M$6))</f>
        <v>4.0598764914895442</v>
      </c>
      <c r="G1182" s="5">
        <v>3.5</v>
      </c>
      <c r="H1182" s="7">
        <v>2.294648</v>
      </c>
    </row>
    <row r="1183" spans="1:8" x14ac:dyDescent="0.3">
      <c r="A1183" s="2">
        <v>45552.708333333299</v>
      </c>
      <c r="B1183" s="5">
        <v>18.899999999999999</v>
      </c>
      <c r="C1183" s="5"/>
      <c r="D1183" s="5">
        <v>4.2</v>
      </c>
      <c r="E1183" s="5">
        <f t="shared" si="23"/>
        <v>11.549999999999999</v>
      </c>
      <c r="F1183" s="5">
        <f>AVERAGE((Table1[[#This Row],[thermo]]*$K$6),(Table1[[#This Row],[1022]]*$L$6),( Table1[[#This Row],[1020]]*$M$6))</f>
        <v>5.458388958214706</v>
      </c>
      <c r="G1183" s="5">
        <v>3.7</v>
      </c>
      <c r="H1183" s="7">
        <v>2.5582039999999999</v>
      </c>
    </row>
    <row r="1184" spans="1:8" x14ac:dyDescent="0.3">
      <c r="A1184" s="2">
        <v>45552.75</v>
      </c>
      <c r="B1184" s="5">
        <v>8.6</v>
      </c>
      <c r="C1184" s="5"/>
      <c r="D1184" s="5">
        <v>5.2</v>
      </c>
      <c r="E1184" s="5">
        <f t="shared" si="23"/>
        <v>6.9</v>
      </c>
      <c r="F1184" s="5">
        <f>AVERAGE((Table1[[#This Row],[thermo]]*$K$6),(Table1[[#This Row],[1022]]*$L$6),( Table1[[#This Row],[1020]]*$M$6))</f>
        <v>3.03835556023121</v>
      </c>
      <c r="G1184" s="5">
        <v>4.5</v>
      </c>
      <c r="H1184" s="7">
        <v>3.6696233</v>
      </c>
    </row>
    <row r="1185" spans="1:8" x14ac:dyDescent="0.3">
      <c r="A1185" s="2">
        <v>45552.791666666701</v>
      </c>
      <c r="B1185" s="5">
        <v>-0.3</v>
      </c>
      <c r="C1185" s="5"/>
      <c r="D1185" s="5">
        <v>3.7</v>
      </c>
      <c r="E1185" s="5">
        <f t="shared" si="23"/>
        <v>1.7000000000000002</v>
      </c>
      <c r="F1185" s="5">
        <f>AVERAGE((Table1[[#This Row],[thermo]]*$K$6),(Table1[[#This Row],[1022]]*$L$6),( Table1[[#This Row],[1020]]*$M$6))</f>
        <v>0.54857639812826453</v>
      </c>
      <c r="G1185" s="5">
        <v>3.9</v>
      </c>
      <c r="H1185" s="7">
        <v>2.9093127000000001</v>
      </c>
    </row>
    <row r="1186" spans="1:8" x14ac:dyDescent="0.3">
      <c r="A1186" s="2">
        <v>45552.833333333299</v>
      </c>
      <c r="B1186" s="5">
        <v>3.3</v>
      </c>
      <c r="C1186" s="5"/>
      <c r="D1186" s="5">
        <v>2.7</v>
      </c>
      <c r="E1186" s="5">
        <f t="shared" si="23"/>
        <v>3</v>
      </c>
      <c r="F1186" s="5">
        <f>AVERAGE((Table1[[#This Row],[thermo]]*$K$6),(Table1[[#This Row],[1022]]*$L$6),( Table1[[#This Row],[1020]]*$M$6))</f>
        <v>1.2847142710265917</v>
      </c>
      <c r="G1186" s="5">
        <v>4.3</v>
      </c>
      <c r="H1186" s="7">
        <v>3.5687199999999999</v>
      </c>
    </row>
    <row r="1187" spans="1:8" x14ac:dyDescent="0.3">
      <c r="A1187" s="2">
        <v>45552.875</v>
      </c>
      <c r="B1187" s="5">
        <v>7.5</v>
      </c>
      <c r="C1187" s="5"/>
      <c r="D1187" s="5">
        <v>5</v>
      </c>
      <c r="E1187" s="5">
        <f t="shared" si="23"/>
        <v>6.25</v>
      </c>
      <c r="F1187" s="5">
        <f>AVERAGE((Table1[[#This Row],[thermo]]*$K$6),(Table1[[#This Row],[1022]]*$L$6),( Table1[[#This Row],[1020]]*$M$6))</f>
        <v>2.7281667384444561</v>
      </c>
      <c r="G1187" s="5">
        <v>5.3</v>
      </c>
      <c r="H1187" s="7">
        <v>5.292618</v>
      </c>
    </row>
    <row r="1188" spans="1:8" x14ac:dyDescent="0.3">
      <c r="A1188" s="2">
        <v>45552.916666666701</v>
      </c>
      <c r="B1188" s="5">
        <v>10.4</v>
      </c>
      <c r="C1188" s="5"/>
      <c r="D1188" s="5">
        <v>5.2</v>
      </c>
      <c r="E1188" s="5">
        <f t="shared" si="23"/>
        <v>7.8000000000000007</v>
      </c>
      <c r="F1188" s="5">
        <f>AVERAGE((Table1[[#This Row],[thermo]]*$K$6),(Table1[[#This Row],[1022]]*$L$6),( Table1[[#This Row],[1020]]*$M$6))</f>
        <v>3.4907454027914047</v>
      </c>
      <c r="G1188" s="5">
        <v>4.4000000000000004</v>
      </c>
      <c r="H1188" s="7">
        <v>4.5544986700000001</v>
      </c>
    </row>
    <row r="1189" spans="1:8" x14ac:dyDescent="0.3">
      <c r="A1189" s="2">
        <v>45552.958333333299</v>
      </c>
      <c r="B1189" s="5">
        <v>1.1000000000000001</v>
      </c>
      <c r="C1189" s="5"/>
      <c r="D1189" s="5">
        <v>2.7</v>
      </c>
      <c r="E1189" s="5">
        <f t="shared" si="23"/>
        <v>1.9000000000000001</v>
      </c>
      <c r="F1189" s="5">
        <f>AVERAGE((Table1[[#This Row],[thermo]]*$K$6),(Table1[[#This Row],[1022]]*$L$6),( Table1[[#This Row],[1020]]*$M$6))</f>
        <v>0.73179335234190945</v>
      </c>
      <c r="G1189" s="5">
        <v>3.6</v>
      </c>
      <c r="H1189" s="7">
        <v>3.1666693299999999</v>
      </c>
    </row>
    <row r="1190" spans="1:8" x14ac:dyDescent="0.3">
      <c r="A1190" s="2">
        <v>45553</v>
      </c>
      <c r="B1190" s="5">
        <v>4.2</v>
      </c>
      <c r="C1190" s="5"/>
      <c r="D1190" s="5">
        <v>3.5</v>
      </c>
      <c r="E1190" s="5">
        <f t="shared" si="23"/>
        <v>3.85</v>
      </c>
      <c r="F1190" s="5">
        <f>AVERAGE((Table1[[#This Row],[thermo]]*$K$6),(Table1[[#This Row],[1022]]*$L$6),( Table1[[#This Row],[1020]]*$M$6))</f>
        <v>1.6458226420843391</v>
      </c>
      <c r="G1190" s="5">
        <v>3</v>
      </c>
      <c r="H1190" s="7">
        <v>2.250022</v>
      </c>
    </row>
    <row r="1191" spans="1:8" x14ac:dyDescent="0.3">
      <c r="A1191" s="2">
        <v>45553.041666666701</v>
      </c>
      <c r="B1191" s="5">
        <v>10.1</v>
      </c>
      <c r="C1191" s="5"/>
      <c r="D1191" s="5">
        <v>2.2000000000000002</v>
      </c>
      <c r="E1191" s="5">
        <f t="shared" si="23"/>
        <v>6.15</v>
      </c>
      <c r="F1191" s="5">
        <f>AVERAGE((Table1[[#This Row],[thermo]]*$K$6),(Table1[[#This Row],[1022]]*$L$6),( Table1[[#This Row],[1020]]*$M$6))</f>
        <v>2.9094216590318518</v>
      </c>
      <c r="G1191" s="5">
        <v>1.8</v>
      </c>
      <c r="H1191" s="7">
        <v>0.96650199999999997</v>
      </c>
    </row>
    <row r="1192" spans="1:8" x14ac:dyDescent="0.3">
      <c r="A1192" s="2">
        <v>45553.083333333299</v>
      </c>
      <c r="B1192" s="5">
        <v>16.3</v>
      </c>
      <c r="C1192" s="5"/>
      <c r="D1192" s="5">
        <v>-0.9</v>
      </c>
      <c r="E1192" s="5">
        <f t="shared" si="23"/>
        <v>7.7</v>
      </c>
      <c r="F1192" s="5">
        <f>AVERAGE((Table1[[#This Row],[thermo]]*$K$6),(Table1[[#This Row],[1022]]*$L$6),( Table1[[#This Row],[1020]]*$M$6))</f>
        <v>3.9448637210730193</v>
      </c>
      <c r="G1192" s="5">
        <v>1.2</v>
      </c>
      <c r="H1192" s="7">
        <v>0.56416344799999996</v>
      </c>
    </row>
    <row r="1193" spans="1:8" x14ac:dyDescent="0.3">
      <c r="A1193" s="2">
        <v>45553.125</v>
      </c>
      <c r="B1193" s="5">
        <v>12</v>
      </c>
      <c r="C1193" s="5"/>
      <c r="D1193" s="5">
        <v>-0.9</v>
      </c>
      <c r="E1193" s="5">
        <f t="shared" si="23"/>
        <v>5.55</v>
      </c>
      <c r="F1193" s="5">
        <f>AVERAGE((Table1[[#This Row],[thermo]]*$K$6),(Table1[[#This Row],[1022]]*$L$6),( Table1[[#This Row],[1020]]*$M$6))</f>
        <v>2.8641546527347761</v>
      </c>
      <c r="G1193" s="5">
        <v>1</v>
      </c>
      <c r="H1193" s="7">
        <v>0.37032199999999998</v>
      </c>
    </row>
    <row r="1194" spans="1:8" x14ac:dyDescent="0.3">
      <c r="A1194" s="2">
        <v>45553.166666666701</v>
      </c>
      <c r="B1194" s="5">
        <v>-0.6</v>
      </c>
      <c r="C1194" s="5"/>
      <c r="D1194" s="5">
        <v>2.2999999999999998</v>
      </c>
      <c r="E1194" s="5">
        <f t="shared" si="23"/>
        <v>0.84999999999999987</v>
      </c>
      <c r="F1194" s="5">
        <f>AVERAGE((Table1[[#This Row],[thermo]]*$K$6),(Table1[[#This Row],[1022]]*$L$6),( Table1[[#This Row],[1020]]*$M$6))</f>
        <v>0.23707955392401156</v>
      </c>
      <c r="G1194" s="5">
        <v>0.7</v>
      </c>
      <c r="H1194" s="7">
        <v>-2.8960000000000001E-3</v>
      </c>
    </row>
    <row r="1195" spans="1:8" x14ac:dyDescent="0.3">
      <c r="A1195" s="2">
        <v>45553.208333333299</v>
      </c>
      <c r="B1195" s="5">
        <v>4</v>
      </c>
      <c r="C1195" s="5"/>
      <c r="D1195" s="5">
        <v>3</v>
      </c>
      <c r="E1195" s="5">
        <f t="shared" si="23"/>
        <v>3.5</v>
      </c>
      <c r="F1195" s="5">
        <f>AVERAGE((Table1[[#This Row],[thermo]]*$K$6),(Table1[[#This Row],[1022]]*$L$6),( Table1[[#This Row],[1020]]*$M$6))</f>
        <v>1.511236197911064</v>
      </c>
      <c r="G1195" s="5">
        <v>0.5</v>
      </c>
      <c r="H1195" s="7">
        <v>0.17961067</v>
      </c>
    </row>
    <row r="1196" spans="1:8" x14ac:dyDescent="0.3">
      <c r="A1196" s="2">
        <v>45553.25</v>
      </c>
      <c r="B1196" s="5">
        <v>-1.1000000000000001</v>
      </c>
      <c r="C1196" s="5"/>
      <c r="D1196" s="5">
        <v>3.5</v>
      </c>
      <c r="E1196" s="5">
        <f t="shared" si="23"/>
        <v>1.2</v>
      </c>
      <c r="F1196" s="5">
        <f>AVERAGE((Table1[[#This Row],[thermo]]*$K$6),(Table1[[#This Row],[1022]]*$L$6),( Table1[[#This Row],[1020]]*$M$6))</f>
        <v>0.31378588343487651</v>
      </c>
      <c r="G1196" s="5">
        <v>0.4</v>
      </c>
      <c r="H1196" s="7">
        <v>4.468667E-3</v>
      </c>
    </row>
    <row r="1197" spans="1:8" x14ac:dyDescent="0.3">
      <c r="A1197" s="2">
        <v>45553.291666666701</v>
      </c>
      <c r="B1197" s="5">
        <v>2</v>
      </c>
      <c r="C1197" s="5"/>
      <c r="D1197" s="5">
        <v>1.3</v>
      </c>
      <c r="E1197" s="5">
        <f t="shared" si="23"/>
        <v>1.65</v>
      </c>
      <c r="F1197" s="5">
        <f>AVERAGE((Table1[[#This Row],[thermo]]*$K$6),(Table1[[#This Row],[1022]]*$L$6),( Table1[[#This Row],[1020]]*$M$6))</f>
        <v>0.72188973651111965</v>
      </c>
      <c r="G1197" s="5">
        <v>0.4</v>
      </c>
      <c r="H1197" s="7">
        <v>0.31827329999999998</v>
      </c>
    </row>
    <row r="1198" spans="1:8" x14ac:dyDescent="0.3">
      <c r="A1198" s="2">
        <v>45553.333333333299</v>
      </c>
      <c r="B1198" s="5">
        <v>13.9</v>
      </c>
      <c r="C1198" s="5"/>
      <c r="D1198" s="5">
        <v>1</v>
      </c>
      <c r="E1198" s="5">
        <f t="shared" si="23"/>
        <v>7.45</v>
      </c>
      <c r="F1198" s="5">
        <f>AVERAGE((Table1[[#This Row],[thermo]]*$K$6),(Table1[[#This Row],[1022]]*$L$6),( Table1[[#This Row],[1020]]*$M$6))</f>
        <v>3.6620967075480113</v>
      </c>
      <c r="G1198" s="5">
        <v>2.2999999999999998</v>
      </c>
      <c r="H1198" s="7">
        <v>1.261352</v>
      </c>
    </row>
    <row r="1199" spans="1:8" x14ac:dyDescent="0.3">
      <c r="A1199" s="2">
        <v>45553.375</v>
      </c>
      <c r="B1199" s="5">
        <v>5.4</v>
      </c>
      <c r="C1199" s="5"/>
      <c r="D1199" s="5">
        <v>1.5</v>
      </c>
      <c r="E1199" s="5">
        <f t="shared" si="23"/>
        <v>3.45</v>
      </c>
      <c r="F1199" s="5">
        <f>AVERAGE((Table1[[#This Row],[thermo]]*$K$6),(Table1[[#This Row],[1022]]*$L$6),( Table1[[#This Row],[1020]]*$M$6))</f>
        <v>1.6101322460136778</v>
      </c>
      <c r="G1199" s="5">
        <v>3.7</v>
      </c>
      <c r="H1199" s="7">
        <v>2.4765807</v>
      </c>
    </row>
    <row r="1200" spans="1:8" x14ac:dyDescent="0.3">
      <c r="A1200" s="2">
        <v>45553.416666666701</v>
      </c>
      <c r="B1200" s="5">
        <v>0.1</v>
      </c>
      <c r="C1200" s="5"/>
      <c r="D1200" s="5">
        <v>0.5</v>
      </c>
      <c r="E1200" s="5">
        <f t="shared" si="23"/>
        <v>0.3</v>
      </c>
      <c r="F1200" s="5">
        <f>AVERAGE((Table1[[#This Row],[thermo]]*$K$6),(Table1[[#This Row],[1022]]*$L$6),( Table1[[#This Row],[1020]]*$M$6))</f>
        <v>0.10945367514215305</v>
      </c>
      <c r="G1200" s="5">
        <v>3.9</v>
      </c>
      <c r="H1200" s="7">
        <v>2.7688600000000001</v>
      </c>
    </row>
    <row r="1201" spans="1:8" x14ac:dyDescent="0.3">
      <c r="A1201" s="2">
        <v>45553.458333333299</v>
      </c>
      <c r="B1201" s="5">
        <v>4.0999999999999996</v>
      </c>
      <c r="C1201" s="5"/>
      <c r="D1201" s="5">
        <v>2.2999999999999998</v>
      </c>
      <c r="E1201" s="5">
        <f t="shared" si="23"/>
        <v>3.1999999999999997</v>
      </c>
      <c r="F1201" s="5">
        <f>AVERAGE((Table1[[#This Row],[thermo]]*$K$6),(Table1[[#This Row],[1022]]*$L$6),( Table1[[#This Row],[1020]]*$M$6))</f>
        <v>1.4183196983867425</v>
      </c>
      <c r="G1201" s="5">
        <v>3.7</v>
      </c>
      <c r="H1201" s="7">
        <v>2.7895314299999998</v>
      </c>
    </row>
    <row r="1202" spans="1:8" x14ac:dyDescent="0.3">
      <c r="A1202" s="2">
        <v>45553.5</v>
      </c>
      <c r="B1202" s="5">
        <v>0.7</v>
      </c>
      <c r="C1202" s="5"/>
      <c r="D1202" s="5">
        <v>5.5</v>
      </c>
      <c r="E1202" s="5">
        <f t="shared" si="23"/>
        <v>3.1</v>
      </c>
      <c r="F1202" s="5">
        <f>AVERAGE((Table1[[#This Row],[thermo]]*$K$6),(Table1[[#This Row],[1022]]*$L$6),( Table1[[#This Row],[1020]]*$M$6))</f>
        <v>1.1034593504391959</v>
      </c>
      <c r="G1202" s="5">
        <v>4.8</v>
      </c>
      <c r="H1202" s="7">
        <v>3.66668533</v>
      </c>
    </row>
    <row r="1203" spans="1:8" x14ac:dyDescent="0.3">
      <c r="A1203" s="2">
        <v>45553.541666666701</v>
      </c>
      <c r="B1203" s="5">
        <v>0.2</v>
      </c>
      <c r="C1203" s="5"/>
      <c r="D1203" s="5">
        <v>4.7</v>
      </c>
      <c r="E1203" s="5">
        <f t="shared" si="23"/>
        <v>2.4500000000000002</v>
      </c>
      <c r="F1203" s="5">
        <f>AVERAGE((Table1[[#This Row],[thermo]]*$K$6),(Table1[[#This Row],[1022]]*$L$6),( Table1[[#This Row],[1020]]*$M$6))</f>
        <v>0.84288205550593653</v>
      </c>
      <c r="G1203" s="5">
        <v>4.4000000000000004</v>
      </c>
      <c r="H1203" s="7">
        <v>3.4469400000000001</v>
      </c>
    </row>
    <row r="1204" spans="1:8" x14ac:dyDescent="0.3">
      <c r="A1204" s="2">
        <v>45553.583333333299</v>
      </c>
      <c r="B1204" s="5">
        <v>2.5</v>
      </c>
      <c r="C1204" s="5"/>
      <c r="D1204" s="5">
        <v>5.7</v>
      </c>
      <c r="E1204" s="5">
        <f t="shared" si="23"/>
        <v>4.0999999999999996</v>
      </c>
      <c r="F1204" s="5">
        <f>AVERAGE((Table1[[#This Row],[thermo]]*$K$6),(Table1[[#This Row],[1022]]*$L$6),( Table1[[#This Row],[1020]]*$M$6))</f>
        <v>1.5895775554438032</v>
      </c>
      <c r="G1204" s="5">
        <v>4.5999999999999996</v>
      </c>
      <c r="H1204" s="7">
        <v>3.8942329999999998</v>
      </c>
    </row>
    <row r="1205" spans="1:8" x14ac:dyDescent="0.3">
      <c r="A1205" s="2">
        <v>45553.625</v>
      </c>
      <c r="B1205" s="5">
        <v>3.8</v>
      </c>
      <c r="C1205" s="5"/>
      <c r="D1205" s="5">
        <v>4.7</v>
      </c>
      <c r="E1205" s="5">
        <f t="shared" si="23"/>
        <v>4.25</v>
      </c>
      <c r="F1205" s="5">
        <f>AVERAGE((Table1[[#This Row],[thermo]]*$K$6),(Table1[[#This Row],[1022]]*$L$6),( Table1[[#This Row],[1020]]*$M$6))</f>
        <v>1.7476617406263262</v>
      </c>
      <c r="G1205" s="5">
        <v>5</v>
      </c>
      <c r="H1205" s="7">
        <v>4.0253046699999997</v>
      </c>
    </row>
    <row r="1206" spans="1:8" x14ac:dyDescent="0.3">
      <c r="A1206" s="2">
        <v>45553.666666666701</v>
      </c>
      <c r="B1206" s="5">
        <v>4.4000000000000004</v>
      </c>
      <c r="C1206" s="5"/>
      <c r="D1206" s="5">
        <v>4</v>
      </c>
      <c r="E1206" s="5">
        <f t="shared" si="23"/>
        <v>4.2</v>
      </c>
      <c r="F1206" s="5">
        <f>AVERAGE((Table1[[#This Row],[thermo]]*$K$6),(Table1[[#This Row],[1022]]*$L$6),( Table1[[#This Row],[1020]]*$M$6))</f>
        <v>1.7804090862576143</v>
      </c>
      <c r="G1206" s="5">
        <v>5.3</v>
      </c>
      <c r="H1206" s="7">
        <v>4.1765660000000002</v>
      </c>
    </row>
    <row r="1207" spans="1:8" x14ac:dyDescent="0.3">
      <c r="A1207" s="2">
        <v>45553.708333333299</v>
      </c>
      <c r="B1207" s="5">
        <v>4.4000000000000004</v>
      </c>
      <c r="C1207" s="5"/>
      <c r="D1207" s="5">
        <v>4.7</v>
      </c>
      <c r="E1207" s="5">
        <f t="shared" si="23"/>
        <v>4.5500000000000007</v>
      </c>
      <c r="F1207" s="5">
        <f>AVERAGE((Table1[[#This Row],[thermo]]*$K$6),(Table1[[#This Row],[1022]]*$L$6),( Table1[[#This Row],[1020]]*$M$6))</f>
        <v>1.8984583548130578</v>
      </c>
      <c r="G1207" s="5">
        <v>4.4000000000000004</v>
      </c>
      <c r="H1207" s="7">
        <v>3.921338</v>
      </c>
    </row>
    <row r="1208" spans="1:8" x14ac:dyDescent="0.3">
      <c r="A1208" s="2">
        <v>45553.75</v>
      </c>
      <c r="B1208" s="5">
        <v>8</v>
      </c>
      <c r="C1208" s="5"/>
      <c r="D1208" s="5">
        <v>3.5</v>
      </c>
      <c r="E1208" s="5">
        <f t="shared" si="23"/>
        <v>5.75</v>
      </c>
      <c r="F1208" s="5">
        <f>AVERAGE((Table1[[#This Row],[thermo]]*$K$6),(Table1[[#This Row],[1022]]*$L$6),( Table1[[#This Row],[1020]]*$M$6))</f>
        <v>2.6008678652669723</v>
      </c>
      <c r="G1208" s="5">
        <v>4.5999999999999996</v>
      </c>
      <c r="H1208" s="7">
        <v>3.8348420000000001</v>
      </c>
    </row>
    <row r="1209" spans="1:8" x14ac:dyDescent="0.3">
      <c r="A1209" s="2">
        <v>45553.791666666701</v>
      </c>
      <c r="B1209" s="5">
        <v>7.8</v>
      </c>
      <c r="C1209" s="5"/>
      <c r="D1209" s="5">
        <v>2.2999999999999998</v>
      </c>
      <c r="E1209" s="5">
        <f t="shared" si="23"/>
        <v>5.05</v>
      </c>
      <c r="F1209" s="5">
        <f>AVERAGE((Table1[[#This Row],[thermo]]*$K$6),(Table1[[#This Row],[1022]]*$L$6),( Table1[[#This Row],[1020]]*$M$6))</f>
        <v>2.3482321525382539</v>
      </c>
      <c r="G1209" s="5">
        <v>4.0999999999999996</v>
      </c>
      <c r="H1209" s="7">
        <v>3.6583296999999999</v>
      </c>
    </row>
    <row r="1210" spans="1:8" x14ac:dyDescent="0.3">
      <c r="A1210" s="2">
        <v>45553.833333333299</v>
      </c>
      <c r="B1210" s="5">
        <v>9.1</v>
      </c>
      <c r="C1210" s="5"/>
      <c r="D1210" s="5">
        <v>0.5</v>
      </c>
      <c r="E1210" s="5">
        <f t="shared" si="23"/>
        <v>4.8</v>
      </c>
      <c r="F1210" s="5">
        <f>AVERAGE((Table1[[#This Row],[thermo]]*$K$6),(Table1[[#This Row],[1022]]*$L$6),( Table1[[#This Row],[1020]]*$M$6))</f>
        <v>2.3714028879431273</v>
      </c>
      <c r="G1210" s="5">
        <v>4.7</v>
      </c>
      <c r="H1210" s="7">
        <v>3.8466632999999999</v>
      </c>
    </row>
    <row r="1211" spans="1:8" x14ac:dyDescent="0.3">
      <c r="A1211" s="2">
        <v>45553.875</v>
      </c>
      <c r="B1211" s="5">
        <v>4.2</v>
      </c>
      <c r="C1211" s="5"/>
      <c r="D1211" s="5">
        <v>-1.2</v>
      </c>
      <c r="E1211" s="5">
        <f t="shared" si="23"/>
        <v>1.5</v>
      </c>
      <c r="F1211" s="5">
        <f>AVERAGE((Table1[[#This Row],[thermo]]*$K$6),(Table1[[#This Row],[1022]]*$L$6),( Table1[[#This Row],[1020]]*$M$6))</f>
        <v>0.85320612464064671</v>
      </c>
      <c r="G1211" s="5">
        <v>4.2</v>
      </c>
      <c r="H1211" s="7">
        <v>3.6291267</v>
      </c>
    </row>
    <row r="1212" spans="1:8" x14ac:dyDescent="0.3">
      <c r="A1212" s="2">
        <v>45553.916666666701</v>
      </c>
      <c r="B1212" s="5">
        <v>0.9</v>
      </c>
      <c r="C1212" s="5"/>
      <c r="D1212" s="5">
        <v>0</v>
      </c>
      <c r="E1212" s="5">
        <f t="shared" si="23"/>
        <v>0.45</v>
      </c>
      <c r="F1212" s="5">
        <f>AVERAGE((Table1[[#This Row],[thermo]]*$K$6),(Table1[[#This Row],[1022]]*$L$6),( Table1[[#This Row],[1020]]*$M$6))</f>
        <v>0.22619492128009741</v>
      </c>
      <c r="G1212" s="5">
        <v>3.6</v>
      </c>
      <c r="H1212" s="7">
        <v>3.29986333</v>
      </c>
    </row>
    <row r="1213" spans="1:8" x14ac:dyDescent="0.3">
      <c r="A1213" s="2">
        <v>45553.958333333299</v>
      </c>
      <c r="B1213" s="5">
        <v>6.1</v>
      </c>
      <c r="C1213" s="5"/>
      <c r="D1213" s="5">
        <v>1.5</v>
      </c>
      <c r="E1213" s="5">
        <f t="shared" si="23"/>
        <v>3.8</v>
      </c>
      <c r="F1213" s="5">
        <f>AVERAGE((Table1[[#This Row],[thermo]]*$K$6),(Table1[[#This Row],[1022]]*$L$6),( Table1[[#This Row],[1020]]*$M$6))</f>
        <v>1.7860616292315312</v>
      </c>
      <c r="G1213" s="5">
        <v>3.6</v>
      </c>
      <c r="H1213" s="7">
        <v>3.1815172399999998</v>
      </c>
    </row>
    <row r="1214" spans="1:8" x14ac:dyDescent="0.3">
      <c r="A1214" s="2">
        <v>45554</v>
      </c>
      <c r="B1214" s="5">
        <v>2.6</v>
      </c>
      <c r="C1214" s="5"/>
      <c r="D1214" s="5">
        <v>4.7</v>
      </c>
      <c r="E1214" s="5">
        <f t="shared" si="23"/>
        <v>3.6500000000000004</v>
      </c>
      <c r="F1214" s="5">
        <f>AVERAGE((Table1[[#This Row],[thermo]]*$K$6),(Table1[[#This Row],[1022]]*$L$6),( Table1[[#This Row],[1020]]*$M$6))</f>
        <v>1.4460685122528627</v>
      </c>
      <c r="G1214" s="5">
        <v>3.7</v>
      </c>
      <c r="H1214" s="7">
        <v>3.5241419999999999</v>
      </c>
    </row>
    <row r="1215" spans="1:8" x14ac:dyDescent="0.3">
      <c r="A1215" s="2">
        <v>45554.041666666701</v>
      </c>
      <c r="B1215" s="5">
        <v>5.3</v>
      </c>
      <c r="C1215" s="5"/>
      <c r="D1215" s="5">
        <v>4</v>
      </c>
      <c r="E1215" s="5">
        <f t="shared" si="23"/>
        <v>4.6500000000000004</v>
      </c>
      <c r="F1215" s="5">
        <f>AVERAGE((Table1[[#This Row],[thermo]]*$K$6),(Table1[[#This Row],[1022]]*$L$6),( Table1[[#This Row],[1020]]*$M$6))</f>
        <v>2.0066040075377116</v>
      </c>
      <c r="G1215" s="5">
        <v>3.2</v>
      </c>
      <c r="H1215" s="7">
        <v>3.0937893000000001</v>
      </c>
    </row>
    <row r="1216" spans="1:8" x14ac:dyDescent="0.3">
      <c r="A1216" s="2">
        <v>45554.083333333299</v>
      </c>
      <c r="B1216" s="5">
        <v>4</v>
      </c>
      <c r="C1216" s="5"/>
      <c r="D1216" s="5">
        <v>4</v>
      </c>
      <c r="E1216" s="5">
        <f t="shared" si="23"/>
        <v>4</v>
      </c>
      <c r="F1216" s="5">
        <f>AVERAGE((Table1[[#This Row],[thermo]]*$K$6),(Table1[[#This Row],[1022]]*$L$6),( Table1[[#This Row],[1020]]*$M$6))</f>
        <v>1.6798780101331261</v>
      </c>
      <c r="G1216" s="5">
        <v>2.9</v>
      </c>
      <c r="H1216" s="7">
        <v>2.8699337900000002</v>
      </c>
    </row>
    <row r="1217" spans="1:8" x14ac:dyDescent="0.3">
      <c r="A1217" s="2">
        <v>45554.125</v>
      </c>
      <c r="B1217" s="5">
        <v>10.1</v>
      </c>
      <c r="C1217" s="5"/>
      <c r="D1217" s="5">
        <v>6.5</v>
      </c>
      <c r="E1217" s="5">
        <f t="shared" si="23"/>
        <v>8.3000000000000007</v>
      </c>
      <c r="F1217" s="5">
        <f>AVERAGE((Table1[[#This Row],[thermo]]*$K$6),(Table1[[#This Row],[1022]]*$L$6),( Table1[[#This Row],[1020]]*$M$6))</f>
        <v>3.6345814515867203</v>
      </c>
      <c r="G1217" s="5">
        <v>3</v>
      </c>
      <c r="H1217" s="7">
        <v>2.6458487000000002</v>
      </c>
    </row>
    <row r="1218" spans="1:8" x14ac:dyDescent="0.3">
      <c r="A1218" s="2">
        <v>45554.166666666701</v>
      </c>
      <c r="B1218" s="5">
        <v>-0.8</v>
      </c>
      <c r="C1218" s="5"/>
      <c r="D1218" s="5">
        <v>3.5</v>
      </c>
      <c r="E1218" s="5">
        <f t="shared" si="23"/>
        <v>1.35</v>
      </c>
      <c r="F1218" s="5">
        <f>AVERAGE((Table1[[#This Row],[thermo]]*$K$6),(Table1[[#This Row],[1022]]*$L$6),( Table1[[#This Row],[1020]]*$M$6))</f>
        <v>0.38918419052824232</v>
      </c>
      <c r="G1218" s="5">
        <v>3.2</v>
      </c>
      <c r="H1218" s="7">
        <v>2.7658163999999998</v>
      </c>
    </row>
    <row r="1219" spans="1:8" x14ac:dyDescent="0.3">
      <c r="A1219" s="2">
        <v>45554.208333333299</v>
      </c>
      <c r="B1219" s="5">
        <v>10.4</v>
      </c>
      <c r="C1219" s="5"/>
      <c r="D1219" s="5">
        <v>1</v>
      </c>
      <c r="E1219" s="5">
        <f t="shared" ref="E1219:E1282" si="24">AVERAGE(B1219:D1219)</f>
        <v>5.7</v>
      </c>
      <c r="F1219" s="5">
        <f>AVERAGE((Table1[[#This Row],[thermo]]*$K$6),(Table1[[#This Row],[1022]]*$L$6),( Table1[[#This Row],[1020]]*$M$6))</f>
        <v>2.7824497914587436</v>
      </c>
      <c r="G1219" s="5">
        <v>3.1</v>
      </c>
      <c r="H1219" s="7">
        <v>2.8291753000000002</v>
      </c>
    </row>
    <row r="1220" spans="1:8" x14ac:dyDescent="0.3">
      <c r="A1220" s="2">
        <v>45554.25</v>
      </c>
      <c r="B1220" s="5">
        <v>5</v>
      </c>
      <c r="C1220" s="5"/>
      <c r="D1220" s="5">
        <v>2.5</v>
      </c>
      <c r="E1220" s="5">
        <f t="shared" si="24"/>
        <v>3.75</v>
      </c>
      <c r="F1220" s="5">
        <f>AVERAGE((Table1[[#This Row],[thermo]]*$K$6),(Table1[[#This Row],[1022]]*$L$6),( Table1[[#This Row],[1020]]*$M$6))</f>
        <v>1.6782429821112521</v>
      </c>
      <c r="G1220" s="5">
        <v>3.7</v>
      </c>
      <c r="H1220" s="7">
        <v>2.9511859999999999</v>
      </c>
    </row>
    <row r="1221" spans="1:8" x14ac:dyDescent="0.3">
      <c r="A1221" s="2">
        <v>45554.291666666701</v>
      </c>
      <c r="B1221" s="5">
        <v>-2.7</v>
      </c>
      <c r="C1221" s="5"/>
      <c r="D1221" s="5">
        <v>7.9</v>
      </c>
      <c r="E1221" s="5">
        <f t="shared" si="24"/>
        <v>2.6</v>
      </c>
      <c r="F1221" s="5">
        <f>AVERAGE((Table1[[#This Row],[thermo]]*$K$6),(Table1[[#This Row],[1022]]*$L$6),( Table1[[#This Row],[1020]]*$M$6))</f>
        <v>0.65368555271399964</v>
      </c>
      <c r="G1221" s="5">
        <v>3.3</v>
      </c>
      <c r="H1221" s="7">
        <v>2.946148</v>
      </c>
    </row>
    <row r="1222" spans="1:8" x14ac:dyDescent="0.3">
      <c r="A1222" s="2">
        <v>45554.333333333299</v>
      </c>
      <c r="B1222" s="5">
        <v>-7</v>
      </c>
      <c r="C1222" s="5"/>
      <c r="D1222" s="5">
        <v>10.1</v>
      </c>
      <c r="E1222" s="5">
        <f t="shared" si="24"/>
        <v>1.5499999999999998</v>
      </c>
      <c r="F1222" s="5">
        <f>AVERAGE((Table1[[#This Row],[thermo]]*$K$6),(Table1[[#This Row],[1022]]*$L$6),( Table1[[#This Row],[1020]]*$M$6))</f>
        <v>-5.6011528735706882E-2</v>
      </c>
      <c r="G1222" s="5">
        <v>3.5</v>
      </c>
      <c r="H1222" s="7">
        <v>3.7293493</v>
      </c>
    </row>
    <row r="1223" spans="1:8" x14ac:dyDescent="0.3">
      <c r="A1223" s="2">
        <v>45554.375</v>
      </c>
      <c r="B1223" s="5">
        <v>-3</v>
      </c>
      <c r="C1223" s="5"/>
      <c r="D1223" s="5">
        <v>7.4</v>
      </c>
      <c r="E1223" s="5">
        <f t="shared" si="24"/>
        <v>2.2000000000000002</v>
      </c>
      <c r="F1223" s="5">
        <f>AVERAGE((Table1[[#This Row],[thermo]]*$K$6),(Table1[[#This Row],[1022]]*$L$6),( Table1[[#This Row],[1020]]*$M$6))</f>
        <v>0.49396633950960256</v>
      </c>
      <c r="G1223" s="5">
        <v>3.5</v>
      </c>
      <c r="H1223" s="7">
        <v>4.0599590000000001</v>
      </c>
    </row>
    <row r="1224" spans="1:8" x14ac:dyDescent="0.3">
      <c r="A1224" s="2">
        <v>45554.416666666701</v>
      </c>
      <c r="B1224" s="5">
        <v>4.3</v>
      </c>
      <c r="C1224" s="5"/>
      <c r="D1224" s="5">
        <v>5</v>
      </c>
      <c r="E1224" s="5">
        <f t="shared" si="24"/>
        <v>4.6500000000000004</v>
      </c>
      <c r="F1224" s="5">
        <f>AVERAGE((Table1[[#This Row],[thermo]]*$K$6),(Table1[[#This Row],[1022]]*$L$6),( Table1[[#This Row],[1020]]*$M$6))</f>
        <v>1.9239181294485543</v>
      </c>
      <c r="G1224" s="5">
        <v>3.5</v>
      </c>
      <c r="H1224" s="7">
        <v>4.2753319999999997</v>
      </c>
    </row>
    <row r="1225" spans="1:8" x14ac:dyDescent="0.3">
      <c r="A1225" s="2">
        <v>45554.458333333299</v>
      </c>
      <c r="B1225" s="5">
        <v>-5.4</v>
      </c>
      <c r="C1225" s="5"/>
      <c r="D1225" s="5">
        <v>3.7</v>
      </c>
      <c r="E1225" s="5">
        <f t="shared" si="24"/>
        <v>-0.85000000000000009</v>
      </c>
      <c r="F1225" s="5">
        <f>AVERAGE((Table1[[#This Row],[thermo]]*$K$6),(Table1[[#This Row],[1022]]*$L$6),( Table1[[#This Row],[1020]]*$M$6))</f>
        <v>-0.73319482245895407</v>
      </c>
      <c r="G1225" s="5">
        <v>2.8</v>
      </c>
      <c r="H1225" s="7">
        <v>3.9774769999999999</v>
      </c>
    </row>
    <row r="1226" spans="1:8" x14ac:dyDescent="0.3">
      <c r="A1226" s="2">
        <v>45554.5</v>
      </c>
      <c r="B1226" s="5">
        <v>2</v>
      </c>
      <c r="C1226" s="5"/>
      <c r="D1226" s="5">
        <v>2.2000000000000002</v>
      </c>
      <c r="E1226" s="5">
        <f t="shared" si="24"/>
        <v>2.1</v>
      </c>
      <c r="F1226" s="5">
        <f>AVERAGE((Table1[[#This Row],[thermo]]*$K$6),(Table1[[#This Row],[1022]]*$L$6),( Table1[[#This Row],[1020]]*$M$6))</f>
        <v>0.87366736751097562</v>
      </c>
      <c r="G1226" s="5">
        <v>2.8</v>
      </c>
      <c r="H1226" s="7">
        <v>4.1356650000000004</v>
      </c>
    </row>
    <row r="1227" spans="1:8" x14ac:dyDescent="0.3">
      <c r="A1227" s="2">
        <v>45554.541666666701</v>
      </c>
      <c r="B1227" s="5">
        <v>2.5</v>
      </c>
      <c r="C1227" s="5"/>
      <c r="D1227" s="5">
        <v>4.7</v>
      </c>
      <c r="E1227" s="5">
        <f t="shared" si="24"/>
        <v>3.6</v>
      </c>
      <c r="F1227" s="5">
        <f>AVERAGE((Table1[[#This Row],[thermo]]*$K$6),(Table1[[#This Row],[1022]]*$L$6),( Table1[[#This Row],[1020]]*$M$6))</f>
        <v>1.4209357432217409</v>
      </c>
      <c r="G1227" s="5">
        <v>2.4</v>
      </c>
      <c r="H1227" s="7">
        <v>4.1251309999999997</v>
      </c>
    </row>
    <row r="1228" spans="1:8" x14ac:dyDescent="0.3">
      <c r="A1228" s="2">
        <v>45554.583333333299</v>
      </c>
      <c r="B1228" s="5">
        <v>-0.3</v>
      </c>
      <c r="C1228" s="5"/>
      <c r="D1228" s="5">
        <v>1.2</v>
      </c>
      <c r="E1228" s="5">
        <f t="shared" si="24"/>
        <v>0.44999999999999996</v>
      </c>
      <c r="F1228" s="5">
        <f>AVERAGE((Table1[[#This Row],[thermo]]*$K$6),(Table1[[#This Row],[1022]]*$L$6),( Table1[[#This Row],[1020]]*$M$6))</f>
        <v>0.12697186757310888</v>
      </c>
      <c r="G1228" s="5">
        <v>1.6</v>
      </c>
      <c r="H1228" s="7">
        <v>3.9252850000000001</v>
      </c>
    </row>
    <row r="1229" spans="1:8" x14ac:dyDescent="0.3">
      <c r="A1229" s="2">
        <v>45554.625</v>
      </c>
      <c r="B1229" s="5">
        <v>1.3</v>
      </c>
      <c r="C1229" s="5"/>
      <c r="D1229" s="5">
        <v>-2.6</v>
      </c>
      <c r="E1229" s="5">
        <f t="shared" si="24"/>
        <v>-0.65</v>
      </c>
      <c r="F1229" s="5">
        <f>AVERAGE((Table1[[#This Row],[thermo]]*$K$6),(Table1[[#This Row],[1022]]*$L$6),( Table1[[#This Row],[1020]]*$M$6))</f>
        <v>-0.11174271437277672</v>
      </c>
      <c r="G1229" s="5">
        <v>1.5</v>
      </c>
      <c r="H1229" s="7">
        <v>4.041887</v>
      </c>
    </row>
    <row r="1230" spans="1:8" x14ac:dyDescent="0.3">
      <c r="A1230" s="2">
        <v>45554.666666666701</v>
      </c>
      <c r="B1230" s="5">
        <v>2.4</v>
      </c>
      <c r="C1230" s="5"/>
      <c r="D1230" s="5">
        <v>0.5</v>
      </c>
      <c r="E1230" s="5">
        <f t="shared" si="24"/>
        <v>1.45</v>
      </c>
      <c r="F1230" s="5">
        <f>AVERAGE((Table1[[#This Row],[thermo]]*$K$6),(Table1[[#This Row],[1022]]*$L$6),( Table1[[#This Row],[1020]]*$M$6))</f>
        <v>0.68750736285795744</v>
      </c>
      <c r="G1230" s="5">
        <v>1.6</v>
      </c>
      <c r="H1230" s="7">
        <v>4.1493099999999998</v>
      </c>
    </row>
    <row r="1231" spans="1:8" x14ac:dyDescent="0.3">
      <c r="A1231" s="2">
        <v>45554.708333333299</v>
      </c>
      <c r="B1231" s="5">
        <v>6</v>
      </c>
      <c r="C1231" s="5"/>
      <c r="D1231" s="5">
        <v>4.2</v>
      </c>
      <c r="E1231" s="5">
        <f t="shared" si="24"/>
        <v>5.0999999999999996</v>
      </c>
      <c r="F1231" s="5">
        <f>AVERAGE((Table1[[#This Row],[thermo]]*$K$6),(Table1[[#This Row],[1022]]*$L$6),( Table1[[#This Row],[1020]]*$M$6))</f>
        <v>2.2162617531999778</v>
      </c>
      <c r="G1231" s="5">
        <v>1.9</v>
      </c>
      <c r="H1231" s="7">
        <v>4.3387729999999998</v>
      </c>
    </row>
    <row r="1232" spans="1:8" x14ac:dyDescent="0.3">
      <c r="A1232" s="2">
        <v>45554.75</v>
      </c>
      <c r="B1232" s="5">
        <v>13.5</v>
      </c>
      <c r="C1232" s="5"/>
      <c r="D1232" s="5">
        <v>4</v>
      </c>
      <c r="E1232" s="5">
        <f t="shared" si="24"/>
        <v>8.75</v>
      </c>
      <c r="F1232" s="5">
        <f>AVERAGE((Table1[[#This Row],[thermo]]*$K$6),(Table1[[#This Row],[1022]]*$L$6),( Table1[[#This Row],[1020]]*$M$6))</f>
        <v>4.0674910680897103</v>
      </c>
      <c r="G1232" s="5">
        <v>2.8</v>
      </c>
      <c r="H1232" s="7">
        <v>4.3199687000000004</v>
      </c>
    </row>
    <row r="1233" spans="1:8" x14ac:dyDescent="0.3">
      <c r="A1233" s="2">
        <v>45554.791666666701</v>
      </c>
      <c r="B1233" s="5">
        <v>17.8</v>
      </c>
      <c r="C1233" s="5"/>
      <c r="D1233" s="5">
        <v>5.2</v>
      </c>
      <c r="E1233" s="5">
        <f t="shared" si="24"/>
        <v>11.5</v>
      </c>
      <c r="F1233" s="5">
        <f>AVERAGE((Table1[[#This Row],[thermo]]*$K$6),(Table1[[#This Row],[1022]]*$L$6),( Table1[[#This Row],[1020]]*$M$6))</f>
        <v>5.3505703110944287</v>
      </c>
      <c r="G1233" s="5">
        <v>3</v>
      </c>
      <c r="H1233" s="7">
        <v>3.8404189999999998</v>
      </c>
    </row>
    <row r="1234" spans="1:8" x14ac:dyDescent="0.3">
      <c r="A1234" s="2">
        <v>45554.833333333299</v>
      </c>
      <c r="B1234" s="5">
        <v>9.6999999999999993</v>
      </c>
      <c r="C1234" s="5"/>
      <c r="D1234" s="5">
        <v>3.2</v>
      </c>
      <c r="E1234" s="5">
        <f t="shared" si="24"/>
        <v>6.4499999999999993</v>
      </c>
      <c r="F1234" s="5">
        <f>AVERAGE((Table1[[#This Row],[thermo]]*$K$6),(Table1[[#This Row],[1022]]*$L$6),( Table1[[#This Row],[1020]]*$M$6))</f>
        <v>2.9775323951294266</v>
      </c>
      <c r="G1234" s="5">
        <v>2.9</v>
      </c>
      <c r="H1234" s="7">
        <v>3.4251450000000001</v>
      </c>
    </row>
    <row r="1235" spans="1:8" x14ac:dyDescent="0.3">
      <c r="A1235" s="2">
        <v>45554.875</v>
      </c>
      <c r="B1235" s="5">
        <v>6.7</v>
      </c>
      <c r="C1235" s="5"/>
      <c r="D1235" s="5">
        <v>6.5</v>
      </c>
      <c r="E1235" s="5">
        <f t="shared" si="24"/>
        <v>6.6</v>
      </c>
      <c r="F1235" s="5">
        <f>AVERAGE((Table1[[#This Row],[thermo]]*$K$6),(Table1[[#This Row],[1022]]*$L$6),( Table1[[#This Row],[1020]]*$M$6))</f>
        <v>2.7800673045285742</v>
      </c>
      <c r="G1235" s="5">
        <v>3.5</v>
      </c>
      <c r="H1235" s="7">
        <v>3.2906599999999999</v>
      </c>
    </row>
    <row r="1236" spans="1:8" x14ac:dyDescent="0.3">
      <c r="A1236" s="2">
        <v>45554.916666666701</v>
      </c>
      <c r="B1236" s="5">
        <v>11</v>
      </c>
      <c r="C1236" s="5"/>
      <c r="D1236" s="5">
        <v>6.5</v>
      </c>
      <c r="E1236" s="5">
        <f t="shared" si="24"/>
        <v>8.75</v>
      </c>
      <c r="F1236" s="5">
        <f>AVERAGE((Table1[[#This Row],[thermo]]*$K$6),(Table1[[#This Row],[1022]]*$L$6),( Table1[[#This Row],[1020]]*$M$6))</f>
        <v>3.8607763728668174</v>
      </c>
      <c r="G1236" s="5">
        <v>3</v>
      </c>
      <c r="H1236" s="7">
        <v>2.4941270000000002</v>
      </c>
    </row>
    <row r="1237" spans="1:8" x14ac:dyDescent="0.3">
      <c r="A1237" s="2">
        <v>45554.958333333299</v>
      </c>
      <c r="B1237" s="5">
        <v>4.0999999999999996</v>
      </c>
      <c r="C1237" s="5"/>
      <c r="D1237" s="5">
        <v>3.7</v>
      </c>
      <c r="E1237" s="5">
        <f t="shared" si="24"/>
        <v>3.9</v>
      </c>
      <c r="F1237" s="5">
        <f>AVERAGE((Table1[[#This Row],[thermo]]*$K$6),(Table1[[#This Row],[1022]]*$L$6),( Table1[[#This Row],[1020]]*$M$6))</f>
        <v>1.6544182354976293</v>
      </c>
      <c r="G1237" s="5">
        <v>3</v>
      </c>
      <c r="H1237" s="7">
        <v>2.357691</v>
      </c>
    </row>
    <row r="1238" spans="1:8" x14ac:dyDescent="0.3">
      <c r="A1238" s="2">
        <v>45555</v>
      </c>
      <c r="B1238" s="5">
        <v>-6.6</v>
      </c>
      <c r="C1238" s="5"/>
      <c r="D1238" s="5">
        <v>3</v>
      </c>
      <c r="E1238" s="5">
        <f t="shared" si="24"/>
        <v>-1.7999999999999998</v>
      </c>
      <c r="F1238" s="5">
        <f>AVERAGE((Table1[[#This Row],[thermo]]*$K$6),(Table1[[#This Row],[1022]]*$L$6),( Table1[[#This Row],[1020]]*$M$6))</f>
        <v>-1.1528373193878607</v>
      </c>
      <c r="G1238" s="5">
        <v>2.8</v>
      </c>
      <c r="H1238" s="7">
        <v>2.1779259999999998</v>
      </c>
    </row>
    <row r="1239" spans="1:8" x14ac:dyDescent="0.3">
      <c r="A1239" s="2">
        <v>45555.041666666701</v>
      </c>
      <c r="B1239" s="5">
        <v>-3.6</v>
      </c>
      <c r="C1239" s="5"/>
      <c r="D1239" s="5">
        <v>3.7</v>
      </c>
      <c r="E1239" s="5">
        <f t="shared" si="24"/>
        <v>5.0000000000000044E-2</v>
      </c>
      <c r="F1239" s="5">
        <f>AVERAGE((Table1[[#This Row],[thermo]]*$K$6),(Table1[[#This Row],[1022]]*$L$6),( Table1[[#This Row],[1020]]*$M$6))</f>
        <v>-0.2808049798987593</v>
      </c>
      <c r="G1239" s="5">
        <v>2.6</v>
      </c>
      <c r="H1239" s="7">
        <v>2.1899076000000002</v>
      </c>
    </row>
    <row r="1240" spans="1:8" x14ac:dyDescent="0.3">
      <c r="A1240" s="2">
        <v>45555.083333333299</v>
      </c>
      <c r="B1240" s="5">
        <v>-6.7</v>
      </c>
      <c r="C1240" s="5"/>
      <c r="D1240" s="5">
        <v>1</v>
      </c>
      <c r="E1240" s="5">
        <f t="shared" si="24"/>
        <v>-2.85</v>
      </c>
      <c r="F1240" s="5">
        <f>AVERAGE((Table1[[#This Row],[thermo]]*$K$6),(Table1[[#This Row],[1022]]*$L$6),( Table1[[#This Row],[1020]]*$M$6))</f>
        <v>-1.5152537128631074</v>
      </c>
      <c r="G1240" s="5">
        <v>2.8</v>
      </c>
      <c r="H1240" s="7">
        <v>2.364913</v>
      </c>
    </row>
    <row r="1241" spans="1:8" x14ac:dyDescent="0.3">
      <c r="A1241" s="2">
        <v>45555.125</v>
      </c>
      <c r="B1241" s="5">
        <v>0.7</v>
      </c>
      <c r="C1241" s="5"/>
      <c r="D1241" s="5">
        <v>-1.4</v>
      </c>
      <c r="E1241" s="5">
        <f t="shared" si="24"/>
        <v>-0.35</v>
      </c>
      <c r="F1241" s="5">
        <f>AVERAGE((Table1[[#This Row],[thermo]]*$K$6),(Table1[[#This Row],[1022]]*$L$6),( Table1[[#This Row],[1020]]*$M$6))</f>
        <v>-6.0169153893033601E-2</v>
      </c>
      <c r="G1241" s="5">
        <v>2.8</v>
      </c>
      <c r="H1241" s="7">
        <v>2.2614339999999999</v>
      </c>
    </row>
    <row r="1242" spans="1:8" x14ac:dyDescent="0.3">
      <c r="A1242" s="2">
        <v>45555.166666666701</v>
      </c>
      <c r="B1242" s="5">
        <v>2.5</v>
      </c>
      <c r="C1242" s="5"/>
      <c r="D1242" s="5">
        <v>2</v>
      </c>
      <c r="E1242" s="5">
        <f t="shared" si="24"/>
        <v>2.25</v>
      </c>
      <c r="F1242" s="5">
        <f>AVERAGE((Table1[[#This Row],[thermo]]*$K$6),(Table1[[#This Row],[1022]]*$L$6),( Table1[[#This Row],[1020]]*$M$6))</f>
        <v>0.96560285022217285</v>
      </c>
      <c r="G1242" s="5">
        <v>2.9</v>
      </c>
      <c r="H1242" s="7">
        <v>2.253009</v>
      </c>
    </row>
    <row r="1243" spans="1:8" x14ac:dyDescent="0.3">
      <c r="A1243" s="2">
        <v>45555.208333333299</v>
      </c>
      <c r="B1243" s="5">
        <v>4.2</v>
      </c>
      <c r="C1243" s="5"/>
      <c r="D1243" s="5">
        <v>2</v>
      </c>
      <c r="E1243" s="5">
        <f t="shared" si="24"/>
        <v>3.1</v>
      </c>
      <c r="F1243" s="5">
        <f>AVERAGE((Table1[[#This Row],[thermo]]*$K$6),(Table1[[#This Row],[1022]]*$L$6),( Table1[[#This Row],[1020]]*$M$6))</f>
        <v>1.3928599237512458</v>
      </c>
      <c r="G1243" s="5">
        <v>3</v>
      </c>
      <c r="H1243" s="7">
        <v>2.5725313000000001</v>
      </c>
    </row>
    <row r="1244" spans="1:8" x14ac:dyDescent="0.3">
      <c r="A1244" s="2">
        <v>45555.25</v>
      </c>
      <c r="B1244" s="5">
        <v>6.5</v>
      </c>
      <c r="C1244" s="5"/>
      <c r="D1244" s="5">
        <v>5</v>
      </c>
      <c r="E1244" s="5">
        <f t="shared" si="24"/>
        <v>5.75</v>
      </c>
      <c r="F1244" s="5">
        <f>AVERAGE((Table1[[#This Row],[thermo]]*$K$6),(Table1[[#This Row],[1022]]*$L$6),( Table1[[#This Row],[1020]]*$M$6))</f>
        <v>2.4768390481332365</v>
      </c>
      <c r="G1244" s="5">
        <v>4.3</v>
      </c>
      <c r="H1244" s="7">
        <v>3.8897390000000001</v>
      </c>
    </row>
    <row r="1245" spans="1:8" x14ac:dyDescent="0.3">
      <c r="A1245" s="2">
        <v>45555.291666666701</v>
      </c>
      <c r="B1245" s="5">
        <v>5.8</v>
      </c>
      <c r="C1245" s="5"/>
      <c r="D1245" s="5">
        <v>5</v>
      </c>
      <c r="E1245" s="5">
        <f t="shared" si="24"/>
        <v>5.4</v>
      </c>
      <c r="F1245" s="5">
        <f>AVERAGE((Table1[[#This Row],[thermo]]*$K$6),(Table1[[#This Row],[1022]]*$L$6),( Table1[[#This Row],[1020]]*$M$6))</f>
        <v>2.3009096649153835</v>
      </c>
      <c r="G1245" s="5">
        <v>4.8</v>
      </c>
      <c r="H1245" s="7">
        <v>4.3161670000000001</v>
      </c>
    </row>
    <row r="1246" spans="1:8" x14ac:dyDescent="0.3">
      <c r="A1246" s="2">
        <v>45555.333333333299</v>
      </c>
      <c r="B1246" s="5">
        <v>-24.5</v>
      </c>
      <c r="C1246" s="5"/>
      <c r="D1246" s="5">
        <v>3.7</v>
      </c>
      <c r="E1246" s="5">
        <f t="shared" si="24"/>
        <v>-10.4</v>
      </c>
      <c r="F1246" s="5">
        <f>AVERAGE((Table1[[#This Row],[thermo]]*$K$6),(Table1[[#This Row],[1022]]*$L$6),( Table1[[#This Row],[1020]]*$M$6))</f>
        <v>-5.533553707403243</v>
      </c>
      <c r="G1246" s="5">
        <v>5.8</v>
      </c>
      <c r="H1246" s="7">
        <v>4.9226039999999998</v>
      </c>
    </row>
    <row r="1247" spans="1:8" x14ac:dyDescent="0.3">
      <c r="A1247" s="2">
        <v>45555.375</v>
      </c>
      <c r="B1247" s="5">
        <v>-4.9000000000000004</v>
      </c>
      <c r="C1247" s="5"/>
      <c r="D1247" s="5">
        <v>2.2000000000000002</v>
      </c>
      <c r="E1247" s="5">
        <f t="shared" si="24"/>
        <v>-1.35</v>
      </c>
      <c r="F1247" s="5">
        <f>AVERAGE((Table1[[#This Row],[thermo]]*$K$6),(Table1[[#This Row],[1022]]*$L$6),( Table1[[#This Row],[1020]]*$M$6))</f>
        <v>-0.86049369563643785</v>
      </c>
      <c r="G1247" s="5">
        <v>6.1</v>
      </c>
      <c r="H1247" s="7">
        <v>6.0421760000000004</v>
      </c>
    </row>
    <row r="1248" spans="1:8" x14ac:dyDescent="0.3">
      <c r="A1248" s="2">
        <v>45555.416666666701</v>
      </c>
      <c r="B1248" s="5">
        <v>-10.199999999999999</v>
      </c>
      <c r="C1248" s="5"/>
      <c r="D1248" s="5">
        <v>3.5</v>
      </c>
      <c r="E1248" s="5">
        <f t="shared" si="24"/>
        <v>-3.3499999999999996</v>
      </c>
      <c r="F1248" s="5">
        <f>AVERAGE((Table1[[#This Row],[thermo]]*$K$6),(Table1[[#This Row],[1022]]*$L$6),( Table1[[#This Row],[1020]]*$M$6))</f>
        <v>-1.9732960983972194</v>
      </c>
      <c r="G1248" s="5">
        <v>3.4</v>
      </c>
      <c r="H1248" s="7">
        <v>4.8822210000000004</v>
      </c>
    </row>
    <row r="1249" spans="1:8" x14ac:dyDescent="0.3">
      <c r="A1249" s="2">
        <v>45555.458333333299</v>
      </c>
      <c r="B1249" s="5">
        <v>2.7</v>
      </c>
      <c r="C1249" s="5"/>
      <c r="D1249" s="5">
        <v>1.5</v>
      </c>
      <c r="E1249" s="5">
        <f t="shared" si="24"/>
        <v>2.1</v>
      </c>
      <c r="F1249" s="5">
        <f>AVERAGE((Table1[[#This Row],[thermo]]*$K$6),(Table1[[#This Row],[1022]]*$L$6),( Table1[[#This Row],[1020]]*$M$6))</f>
        <v>0.93154748217338545</v>
      </c>
      <c r="G1249" s="5">
        <v>2.6</v>
      </c>
      <c r="H1249" s="7">
        <v>4.6607849999999997</v>
      </c>
    </row>
    <row r="1250" spans="1:8" x14ac:dyDescent="0.3">
      <c r="A1250" s="2">
        <v>45555.5</v>
      </c>
      <c r="B1250" s="5">
        <v>4</v>
      </c>
      <c r="C1250" s="5"/>
      <c r="D1250" s="5">
        <v>-2.7</v>
      </c>
      <c r="E1250" s="5">
        <f t="shared" si="24"/>
        <v>0.64999999999999991</v>
      </c>
      <c r="F1250" s="5">
        <f>AVERAGE((Table1[[#This Row],[thermo]]*$K$6),(Table1[[#This Row],[1022]]*$L$6),( Table1[[#This Row],[1020]]*$M$6))</f>
        <v>0.54997786824530925</v>
      </c>
      <c r="G1250" s="5">
        <v>1.9</v>
      </c>
      <c r="H1250" s="7">
        <v>4.5797540000000003</v>
      </c>
    </row>
    <row r="1251" spans="1:8" x14ac:dyDescent="0.3">
      <c r="A1251" s="2">
        <v>45555.541666666701</v>
      </c>
      <c r="B1251" s="5">
        <v>8</v>
      </c>
      <c r="C1251" s="5"/>
      <c r="D1251" s="5">
        <v>-2.4</v>
      </c>
      <c r="E1251" s="5">
        <f t="shared" si="24"/>
        <v>2.8</v>
      </c>
      <c r="F1251" s="5">
        <f>AVERAGE((Table1[[#This Row],[thermo]]*$K$6),(Table1[[#This Row],[1022]]*$L$6),( Table1[[#This Row],[1020]]*$M$6))</f>
        <v>1.6058811731568055</v>
      </c>
      <c r="G1251" s="5">
        <v>2.2000000000000002</v>
      </c>
      <c r="H1251" s="7">
        <v>4.8406092999999997</v>
      </c>
    </row>
    <row r="1252" spans="1:8" x14ac:dyDescent="0.3">
      <c r="A1252" s="2">
        <v>45555.583333333299</v>
      </c>
      <c r="B1252" s="5">
        <v>7.8</v>
      </c>
      <c r="C1252" s="5"/>
      <c r="D1252" s="5">
        <v>-1.2</v>
      </c>
      <c r="E1252" s="5">
        <f t="shared" si="24"/>
        <v>3.3</v>
      </c>
      <c r="F1252" s="5">
        <f>AVERAGE((Table1[[#This Row],[thermo]]*$K$6),(Table1[[#This Row],[1022]]*$L$6),( Table1[[#This Row],[1020]]*$M$6))</f>
        <v>1.7579858097610364</v>
      </c>
      <c r="G1252" s="5">
        <v>1.8</v>
      </c>
      <c r="H1252" s="7">
        <v>4.5758520000000003</v>
      </c>
    </row>
    <row r="1253" spans="1:8" x14ac:dyDescent="0.3">
      <c r="A1253" s="2">
        <v>45555.625</v>
      </c>
      <c r="B1253" s="5">
        <v>13.2</v>
      </c>
      <c r="C1253" s="5"/>
      <c r="D1253" s="5">
        <v>-1.2</v>
      </c>
      <c r="E1253" s="5">
        <f t="shared" si="24"/>
        <v>6</v>
      </c>
      <c r="F1253" s="5">
        <f>AVERAGE((Table1[[#This Row],[thermo]]*$K$6),(Table1[[#This Row],[1022]]*$L$6),( Table1[[#This Row],[1020]]*$M$6))</f>
        <v>3.1151553374416205</v>
      </c>
      <c r="G1253" s="5">
        <v>1.8</v>
      </c>
      <c r="H1253" s="7">
        <v>4.5645020000000001</v>
      </c>
    </row>
    <row r="1254" spans="1:8" x14ac:dyDescent="0.3">
      <c r="A1254" s="2">
        <v>45555.666666666701</v>
      </c>
      <c r="B1254" s="5">
        <v>9.5</v>
      </c>
      <c r="C1254" s="5"/>
      <c r="D1254" s="5">
        <v>-0.4</v>
      </c>
      <c r="E1254" s="5">
        <f t="shared" si="24"/>
        <v>4.55</v>
      </c>
      <c r="F1254" s="5">
        <f>AVERAGE((Table1[[#This Row],[thermo]]*$K$6),(Table1[[#This Row],[1022]]*$L$6),( Table1[[#This Row],[1020]]*$M$6))</f>
        <v>2.320156333067759</v>
      </c>
      <c r="G1254" s="5">
        <v>1.9</v>
      </c>
      <c r="H1254" s="7">
        <v>4.5272079999999999</v>
      </c>
    </row>
    <row r="1255" spans="1:8" x14ac:dyDescent="0.3">
      <c r="A1255" s="2">
        <v>45555.708333333299</v>
      </c>
      <c r="B1255" s="5">
        <v>9.6999999999999993</v>
      </c>
      <c r="C1255" s="5"/>
      <c r="D1255" s="5">
        <v>1.2</v>
      </c>
      <c r="E1255" s="5">
        <f t="shared" si="24"/>
        <v>5.4499999999999993</v>
      </c>
      <c r="F1255" s="5">
        <f>AVERAGE((Table1[[#This Row],[thermo]]*$K$6),(Table1[[#This Row],[1022]]*$L$6),( Table1[[#This Row],[1020]]*$M$6))</f>
        <v>2.6402487706853019</v>
      </c>
      <c r="G1255" s="5">
        <v>2.2000000000000002</v>
      </c>
      <c r="H1255" s="7">
        <v>4.2894199999999998</v>
      </c>
    </row>
    <row r="1256" spans="1:8" x14ac:dyDescent="0.3">
      <c r="A1256" s="2">
        <v>45555.75</v>
      </c>
      <c r="B1256" s="5">
        <v>23.7</v>
      </c>
      <c r="C1256" s="5"/>
      <c r="D1256" s="5">
        <v>10.8</v>
      </c>
      <c r="E1256" s="5">
        <f t="shared" si="24"/>
        <v>17.25</v>
      </c>
      <c r="F1256" s="5">
        <f>AVERAGE((Table1[[#This Row],[thermo]]*$K$6),(Table1[[#This Row],[1022]]*$L$6),( Table1[[#This Row],[1020]]*$M$6))</f>
        <v>7.7777978323741719</v>
      </c>
      <c r="G1256" s="5">
        <v>1.5</v>
      </c>
      <c r="H1256" s="7">
        <v>3.0777972999999998</v>
      </c>
    </row>
    <row r="1257" spans="1:8" x14ac:dyDescent="0.3">
      <c r="A1257" s="2">
        <v>45555.791666666701</v>
      </c>
      <c r="B1257" s="5">
        <v>21.5</v>
      </c>
      <c r="C1257" s="5"/>
      <c r="D1257" s="5">
        <v>6</v>
      </c>
      <c r="E1257" s="5">
        <f t="shared" si="24"/>
        <v>13.75</v>
      </c>
      <c r="F1257" s="5">
        <f>AVERAGE((Table1[[#This Row],[thermo]]*$K$6),(Table1[[#This Row],[1022]]*$L$6),( Table1[[#This Row],[1020]]*$M$6))</f>
        <v>6.4153962150235886</v>
      </c>
      <c r="G1257" s="5">
        <v>1.1000000000000001</v>
      </c>
      <c r="H1257" s="7">
        <v>1.9648852999999999</v>
      </c>
    </row>
    <row r="1258" spans="1:8" x14ac:dyDescent="0.3">
      <c r="A1258" s="2">
        <v>45555.833333333299</v>
      </c>
      <c r="B1258" s="5">
        <v>7.3</v>
      </c>
      <c r="C1258" s="5"/>
      <c r="D1258" s="5">
        <v>0.5</v>
      </c>
      <c r="E1258" s="5">
        <f t="shared" si="24"/>
        <v>3.9</v>
      </c>
      <c r="F1258" s="5">
        <f>AVERAGE((Table1[[#This Row],[thermo]]*$K$6),(Table1[[#This Row],[1022]]*$L$6),( Table1[[#This Row],[1020]]*$M$6))</f>
        <v>1.9190130453829324</v>
      </c>
      <c r="G1258" s="5">
        <v>0.8</v>
      </c>
      <c r="H1258" s="7">
        <v>1.5882426700000001</v>
      </c>
    </row>
    <row r="1259" spans="1:8" x14ac:dyDescent="0.3">
      <c r="A1259" s="2">
        <v>45555.875</v>
      </c>
      <c r="B1259" s="5">
        <v>3.4</v>
      </c>
      <c r="C1259" s="5"/>
      <c r="D1259" s="5">
        <v>2.5</v>
      </c>
      <c r="E1259" s="5">
        <f t="shared" si="24"/>
        <v>2.95</v>
      </c>
      <c r="F1259" s="5">
        <f>AVERAGE((Table1[[#This Row],[thermo]]*$K$6),(Table1[[#This Row],[1022]]*$L$6),( Table1[[#This Row],[1020]]*$M$6))</f>
        <v>1.2761186776133011</v>
      </c>
      <c r="G1259" s="5">
        <v>0.5</v>
      </c>
      <c r="H1259" s="7">
        <v>1.456288</v>
      </c>
    </row>
    <row r="1260" spans="1:8" x14ac:dyDescent="0.3">
      <c r="A1260" s="2">
        <v>45555.916666666701</v>
      </c>
      <c r="B1260" s="5">
        <v>0.7</v>
      </c>
      <c r="C1260" s="5"/>
      <c r="D1260" s="5">
        <v>2.7</v>
      </c>
      <c r="E1260" s="5">
        <f t="shared" si="24"/>
        <v>1.7000000000000002</v>
      </c>
      <c r="F1260" s="5">
        <f>AVERAGE((Table1[[#This Row],[thermo]]*$K$6),(Table1[[#This Row],[1022]]*$L$6),( Table1[[#This Row],[1020]]*$M$6))</f>
        <v>0.63126227621742159</v>
      </c>
      <c r="G1260" s="5">
        <v>0.5</v>
      </c>
      <c r="H1260" s="7">
        <v>1.358088</v>
      </c>
    </row>
    <row r="1261" spans="1:8" x14ac:dyDescent="0.3">
      <c r="A1261" s="2">
        <v>45555.958333333299</v>
      </c>
      <c r="B1261" s="5">
        <v>-0.8</v>
      </c>
      <c r="C1261" s="5"/>
      <c r="D1261" s="5">
        <v>3.5</v>
      </c>
      <c r="E1261" s="5">
        <f t="shared" si="24"/>
        <v>1.35</v>
      </c>
      <c r="F1261" s="5">
        <f>AVERAGE((Table1[[#This Row],[thermo]]*$K$6),(Table1[[#This Row],[1022]]*$L$6),( Table1[[#This Row],[1020]]*$M$6))</f>
        <v>0.38918419052824232</v>
      </c>
      <c r="G1261" s="5">
        <v>0.5</v>
      </c>
      <c r="H1261" s="7">
        <v>1.278926</v>
      </c>
    </row>
    <row r="1262" spans="1:8" x14ac:dyDescent="0.3">
      <c r="A1262" s="2">
        <v>45556</v>
      </c>
      <c r="B1262" s="5">
        <v>2</v>
      </c>
      <c r="C1262" s="5"/>
      <c r="D1262" s="5">
        <v>2.7</v>
      </c>
      <c r="E1262" s="5">
        <f t="shared" si="24"/>
        <v>2.35</v>
      </c>
      <c r="F1262" s="5">
        <f>AVERAGE((Table1[[#This Row],[thermo]]*$K$6),(Table1[[#This Row],[1022]]*$L$6),( Table1[[#This Row],[1020]]*$M$6))</f>
        <v>0.95798827362200678</v>
      </c>
      <c r="G1262" s="5">
        <v>0.6</v>
      </c>
      <c r="H1262" s="7">
        <v>0.96836270000000002</v>
      </c>
    </row>
    <row r="1263" spans="1:8" x14ac:dyDescent="0.3">
      <c r="A1263" s="2">
        <v>45556.041666666701</v>
      </c>
      <c r="B1263" s="5">
        <v>-1.9</v>
      </c>
      <c r="C1263" s="5"/>
      <c r="D1263" s="5">
        <v>0.3</v>
      </c>
      <c r="E1263" s="5">
        <f t="shared" si="24"/>
        <v>-0.79999999999999993</v>
      </c>
      <c r="F1263" s="5">
        <f>AVERAGE((Table1[[#This Row],[thermo]]*$K$6),(Table1[[#This Row],[1022]]*$L$6),( Table1[[#This Row],[1020]]*$M$6))</f>
        <v>-0.42693006792469806</v>
      </c>
      <c r="G1263" s="5">
        <v>0.6</v>
      </c>
      <c r="H1263" s="7">
        <v>1.21794483</v>
      </c>
    </row>
    <row r="1264" spans="1:8" x14ac:dyDescent="0.3">
      <c r="A1264" s="2">
        <v>45556.083333333299</v>
      </c>
      <c r="B1264" s="5">
        <v>4.0999999999999996</v>
      </c>
      <c r="C1264" s="5"/>
      <c r="D1264" s="5">
        <v>2</v>
      </c>
      <c r="E1264" s="5">
        <f t="shared" si="24"/>
        <v>3.05</v>
      </c>
      <c r="F1264" s="5">
        <f>AVERAGE((Table1[[#This Row],[thermo]]*$K$6),(Table1[[#This Row],[1022]]*$L$6),( Table1[[#This Row],[1020]]*$M$6))</f>
        <v>1.367727154720124</v>
      </c>
      <c r="G1264" s="5">
        <v>0.7</v>
      </c>
      <c r="H1264" s="7">
        <v>0.86224897</v>
      </c>
    </row>
    <row r="1265" spans="1:8" x14ac:dyDescent="0.3">
      <c r="A1265" s="2">
        <v>45556.125</v>
      </c>
      <c r="B1265" s="5">
        <v>8.6</v>
      </c>
      <c r="C1265" s="5"/>
      <c r="D1265" s="5">
        <v>3.7</v>
      </c>
      <c r="E1265" s="5">
        <f t="shared" si="24"/>
        <v>6.15</v>
      </c>
      <c r="F1265" s="5">
        <f>AVERAGE((Table1[[#This Row],[thermo]]*$K$6),(Table1[[#This Row],[1022]]*$L$6),( Table1[[#This Row],[1020]]*$M$6))</f>
        <v>2.7853928418981169</v>
      </c>
      <c r="G1265" s="5">
        <v>0.7</v>
      </c>
      <c r="H1265" s="7">
        <v>0.75045200000000001</v>
      </c>
    </row>
    <row r="1266" spans="1:8" x14ac:dyDescent="0.3">
      <c r="A1266" s="2">
        <v>45556.166666666701</v>
      </c>
      <c r="B1266" s="5">
        <v>9.4</v>
      </c>
      <c r="C1266" s="5"/>
      <c r="D1266" s="5">
        <v>2.9</v>
      </c>
      <c r="E1266" s="5">
        <f t="shared" si="24"/>
        <v>6.15</v>
      </c>
      <c r="F1266" s="5">
        <f>AVERAGE((Table1[[#This Row],[thermo]]*$K$6),(Table1[[#This Row],[1022]]*$L$6),( Table1[[#This Row],[1020]]*$M$6))</f>
        <v>2.8515415443694425</v>
      </c>
      <c r="G1266" s="5">
        <v>1.3</v>
      </c>
      <c r="H1266" s="7">
        <v>0.65871332999999999</v>
      </c>
    </row>
    <row r="1267" spans="1:8" x14ac:dyDescent="0.3">
      <c r="A1267" s="2">
        <v>45556.208333333299</v>
      </c>
      <c r="B1267" s="5">
        <v>3.9</v>
      </c>
      <c r="C1267" s="5"/>
      <c r="D1267" s="5">
        <v>4.7</v>
      </c>
      <c r="E1267" s="5">
        <f t="shared" si="24"/>
        <v>4.3</v>
      </c>
      <c r="F1267" s="5">
        <f>AVERAGE((Table1[[#This Row],[thermo]]*$K$6),(Table1[[#This Row],[1022]]*$L$6),( Table1[[#This Row],[1020]]*$M$6))</f>
        <v>1.772794509657448</v>
      </c>
      <c r="G1267" s="5">
        <v>0.8</v>
      </c>
      <c r="H1267" s="7">
        <v>0.31164330000000001</v>
      </c>
    </row>
    <row r="1268" spans="1:8" x14ac:dyDescent="0.3">
      <c r="A1268" s="2">
        <v>45556.25</v>
      </c>
      <c r="B1268" s="5">
        <v>-1.6</v>
      </c>
      <c r="C1268" s="5"/>
      <c r="D1268" s="5">
        <v>3.7</v>
      </c>
      <c r="E1268" s="5">
        <f t="shared" si="24"/>
        <v>1.05</v>
      </c>
      <c r="F1268" s="5">
        <f>AVERAGE((Table1[[#This Row],[thermo]]*$K$6),(Table1[[#This Row],[1022]]*$L$6),( Table1[[#This Row],[1020]]*$M$6))</f>
        <v>0.22185040072367931</v>
      </c>
      <c r="G1268" s="5">
        <v>1</v>
      </c>
      <c r="H1268" s="7">
        <v>0.45537440000000001</v>
      </c>
    </row>
    <row r="1269" spans="1:8" x14ac:dyDescent="0.3">
      <c r="A1269" s="2">
        <v>45556.291666666701</v>
      </c>
      <c r="B1269" s="5">
        <v>-21.2</v>
      </c>
      <c r="C1269" s="5"/>
      <c r="D1269" s="5">
        <v>3.9</v>
      </c>
      <c r="E1269" s="5">
        <f t="shared" si="24"/>
        <v>-8.65</v>
      </c>
      <c r="F1269" s="5">
        <f>AVERAGE((Table1[[#This Row],[thermo]]*$K$6),(Table1[[#This Row],[1022]]*$L$6),( Table1[[#This Row],[1020]]*$M$6))</f>
        <v>-4.6704439669318072</v>
      </c>
      <c r="G1269" s="5">
        <v>1</v>
      </c>
      <c r="H1269" s="7">
        <v>0.81195799999999996</v>
      </c>
    </row>
    <row r="1270" spans="1:8" x14ac:dyDescent="0.3">
      <c r="A1270" s="2">
        <v>45556.333333333299</v>
      </c>
      <c r="B1270" s="5">
        <v>-26.6</v>
      </c>
      <c r="C1270" s="5"/>
      <c r="D1270" s="5">
        <v>3</v>
      </c>
      <c r="E1270" s="5">
        <f t="shared" si="24"/>
        <v>-11.8</v>
      </c>
      <c r="F1270" s="5">
        <f>AVERAGE((Table1[[#This Row],[thermo]]*$K$6),(Table1[[#This Row],[1022]]*$L$6),( Table1[[#This Row],[1020]]*$M$6))</f>
        <v>-6.1793911256122485</v>
      </c>
      <c r="G1270" s="5">
        <v>1</v>
      </c>
      <c r="H1270" s="7">
        <v>1.7898073000000001</v>
      </c>
    </row>
    <row r="1271" spans="1:8" x14ac:dyDescent="0.3">
      <c r="A1271" s="2">
        <v>45556.375</v>
      </c>
      <c r="B1271" s="5">
        <v>-14.2</v>
      </c>
      <c r="C1271" s="5"/>
      <c r="D1271" s="5">
        <v>0.2</v>
      </c>
      <c r="E1271" s="5">
        <f t="shared" si="24"/>
        <v>-7</v>
      </c>
      <c r="F1271" s="5">
        <f>AVERAGE((Table1[[#This Row],[thermo]]*$K$6),(Table1[[#This Row],[1022]]*$L$6),( Table1[[#This Row],[1020]]*$M$6))</f>
        <v>-3.5351248399749022</v>
      </c>
      <c r="G1271" s="5">
        <v>1.6</v>
      </c>
      <c r="H1271" s="7">
        <v>2.692571</v>
      </c>
    </row>
    <row r="1272" spans="1:8" x14ac:dyDescent="0.3">
      <c r="A1272" s="2">
        <v>45556.416666666701</v>
      </c>
      <c r="B1272" s="5">
        <v>-5</v>
      </c>
      <c r="C1272" s="5"/>
      <c r="D1272" s="5">
        <v>-1.2</v>
      </c>
      <c r="E1272" s="5">
        <f t="shared" si="24"/>
        <v>-3.1</v>
      </c>
      <c r="F1272" s="5">
        <f>AVERAGE((Table1[[#This Row],[thermo]]*$K$6),(Table1[[#This Row],[1022]]*$L$6),( Table1[[#This Row],[1020]]*$M$6))</f>
        <v>-1.4590086262225714</v>
      </c>
      <c r="G1272" s="5">
        <v>1.5</v>
      </c>
      <c r="H1272" s="7">
        <v>3.1570209999999999</v>
      </c>
    </row>
    <row r="1273" spans="1:8" x14ac:dyDescent="0.3">
      <c r="A1273" s="2">
        <v>45556.458333333299</v>
      </c>
      <c r="B1273" s="5">
        <v>-3.2</v>
      </c>
      <c r="C1273" s="5"/>
      <c r="D1273" s="5">
        <v>-1.4</v>
      </c>
      <c r="E1273" s="5">
        <f t="shared" si="24"/>
        <v>-2.2999999999999998</v>
      </c>
      <c r="F1273" s="5">
        <f>AVERAGE((Table1[[#This Row],[thermo]]*$K$6),(Table1[[#This Row],[1022]]*$L$6),( Table1[[#This Row],[1020]]*$M$6))</f>
        <v>-1.0403471461067892</v>
      </c>
      <c r="G1273" s="5">
        <v>1.3</v>
      </c>
      <c r="H1273" s="7">
        <v>3.433449</v>
      </c>
    </row>
    <row r="1274" spans="1:8" x14ac:dyDescent="0.3">
      <c r="A1274" s="2">
        <v>45556.5</v>
      </c>
      <c r="B1274" s="5">
        <v>5.0999999999999996</v>
      </c>
      <c r="C1274" s="5"/>
      <c r="D1274" s="5">
        <v>1.7</v>
      </c>
      <c r="E1274" s="5">
        <f t="shared" si="24"/>
        <v>3.4</v>
      </c>
      <c r="F1274" s="5">
        <f>AVERAGE((Table1[[#This Row],[thermo]]*$K$6),(Table1[[#This Row],[1022]]*$L$6),( Table1[[#This Row],[1020]]*$M$6))</f>
        <v>1.5684623013647243</v>
      </c>
      <c r="G1274" s="5">
        <v>1.3</v>
      </c>
      <c r="H1274" s="7">
        <v>3.6445907000000002</v>
      </c>
    </row>
    <row r="1275" spans="1:8" x14ac:dyDescent="0.3">
      <c r="A1275" s="2">
        <v>45556.541666666701</v>
      </c>
      <c r="B1275" s="5">
        <v>2.2999999999999998</v>
      </c>
      <c r="C1275" s="5"/>
      <c r="D1275" s="5">
        <v>2.2000000000000002</v>
      </c>
      <c r="E1275" s="5">
        <f t="shared" si="24"/>
        <v>2.25</v>
      </c>
      <c r="F1275" s="5">
        <f>AVERAGE((Table1[[#This Row],[thermo]]*$K$6),(Table1[[#This Row],[1022]]*$L$6),( Table1[[#This Row],[1020]]*$M$6))</f>
        <v>0.94906567460434132</v>
      </c>
      <c r="G1275" s="5">
        <v>1.6</v>
      </c>
      <c r="H1275" s="7">
        <v>4.0964669999999996</v>
      </c>
    </row>
    <row r="1276" spans="1:8" x14ac:dyDescent="0.3">
      <c r="A1276" s="2">
        <v>45556.583333333299</v>
      </c>
      <c r="B1276" s="5">
        <v>0.5</v>
      </c>
      <c r="C1276" s="5"/>
      <c r="D1276" s="5">
        <v>3.5</v>
      </c>
      <c r="E1276" s="5">
        <f t="shared" si="24"/>
        <v>2</v>
      </c>
      <c r="F1276" s="5">
        <f>AVERAGE((Table1[[#This Row],[thermo]]*$K$6),(Table1[[#This Row],[1022]]*$L$6),( Table1[[#This Row],[1020]]*$M$6))</f>
        <v>0.71591018793282757</v>
      </c>
      <c r="G1276" s="5">
        <v>1.8</v>
      </c>
      <c r="H1276" s="7">
        <v>4.2653999999999996</v>
      </c>
    </row>
    <row r="1277" spans="1:8" x14ac:dyDescent="0.3">
      <c r="A1277" s="2">
        <v>45556.625</v>
      </c>
      <c r="B1277" s="5">
        <v>4</v>
      </c>
      <c r="C1277" s="5"/>
      <c r="D1277" s="5">
        <v>-0.4</v>
      </c>
      <c r="E1277" s="5">
        <f t="shared" si="24"/>
        <v>1.8</v>
      </c>
      <c r="F1277" s="5">
        <f>AVERAGE((Table1[[#This Row],[thermo]]*$K$6),(Table1[[#This Row],[1022]]*$L$6),( Table1[[#This Row],[1020]]*$M$6))</f>
        <v>0.93785403635605247</v>
      </c>
      <c r="G1277" s="5">
        <v>1.8</v>
      </c>
      <c r="H1277" s="7">
        <v>4.4048379999999998</v>
      </c>
    </row>
    <row r="1278" spans="1:8" x14ac:dyDescent="0.3">
      <c r="A1278" s="2">
        <v>45556.666666666701</v>
      </c>
      <c r="B1278" s="5">
        <v>12.5</v>
      </c>
      <c r="C1278" s="5"/>
      <c r="D1278" s="5">
        <v>15.7</v>
      </c>
      <c r="E1278" s="5">
        <f t="shared" si="24"/>
        <v>14.1</v>
      </c>
      <c r="F1278" s="5">
        <f>AVERAGE((Table1[[#This Row],[thermo]]*$K$6),(Table1[[#This Row],[1022]]*$L$6),( Table1[[#This Row],[1020]]*$M$6))</f>
        <v>5.7892725807766183</v>
      </c>
      <c r="G1278" s="5">
        <v>2</v>
      </c>
      <c r="H1278" s="7">
        <v>4.447133</v>
      </c>
    </row>
    <row r="1279" spans="1:8" x14ac:dyDescent="0.3">
      <c r="A1279" s="2">
        <v>45556.708333333299</v>
      </c>
      <c r="B1279" s="5">
        <v>15.7</v>
      </c>
      <c r="C1279" s="5"/>
      <c r="D1279" s="5">
        <v>4.5</v>
      </c>
      <c r="E1279" s="5">
        <f t="shared" si="24"/>
        <v>10.1</v>
      </c>
      <c r="F1279" s="5">
        <f>AVERAGE((Table1[[#This Row],[thermo]]*$K$6),(Table1[[#This Row],[1022]]*$L$6),( Table1[[#This Row],[1020]]*$M$6))</f>
        <v>4.7047328928854242</v>
      </c>
      <c r="G1279" s="5">
        <v>2.9</v>
      </c>
      <c r="H1279" s="7">
        <v>4.6772070000000001</v>
      </c>
    </row>
    <row r="1280" spans="1:8" x14ac:dyDescent="0.3">
      <c r="A1280" s="2">
        <v>45556.75</v>
      </c>
      <c r="B1280" s="5">
        <v>21</v>
      </c>
      <c r="C1280" s="5"/>
      <c r="D1280" s="5">
        <v>6</v>
      </c>
      <c r="E1280" s="5">
        <f t="shared" si="24"/>
        <v>13.5</v>
      </c>
      <c r="F1280" s="5">
        <f>AVERAGE((Table1[[#This Row],[thermo]]*$K$6),(Table1[[#This Row],[1022]]*$L$6),( Table1[[#This Row],[1020]]*$M$6))</f>
        <v>6.2897323698679797</v>
      </c>
      <c r="G1280" s="5">
        <v>2.9</v>
      </c>
      <c r="H1280" s="7">
        <v>3.8402313000000001</v>
      </c>
    </row>
    <row r="1281" spans="1:8" x14ac:dyDescent="0.3">
      <c r="A1281" s="2">
        <v>45556.791666666701</v>
      </c>
      <c r="B1281" s="5">
        <v>10.9</v>
      </c>
      <c r="C1281" s="5"/>
      <c r="D1281" s="5">
        <v>4</v>
      </c>
      <c r="E1281" s="5">
        <f t="shared" si="24"/>
        <v>7.45</v>
      </c>
      <c r="F1281" s="5">
        <f>AVERAGE((Table1[[#This Row],[thermo]]*$K$6),(Table1[[#This Row],[1022]]*$L$6),( Table1[[#This Row],[1020]]*$M$6))</f>
        <v>3.4140390732805397</v>
      </c>
      <c r="G1281" s="5">
        <v>4.5</v>
      </c>
      <c r="H1281" s="7">
        <v>4.2163079999999997</v>
      </c>
    </row>
    <row r="1282" spans="1:8" x14ac:dyDescent="0.3">
      <c r="A1282" s="2">
        <v>45556.833333333299</v>
      </c>
      <c r="B1282" s="5">
        <v>13.5</v>
      </c>
      <c r="C1282" s="5"/>
      <c r="D1282" s="5">
        <v>4</v>
      </c>
      <c r="E1282" s="5">
        <f t="shared" si="24"/>
        <v>8.75</v>
      </c>
      <c r="F1282" s="5">
        <f>AVERAGE((Table1[[#This Row],[thermo]]*$K$6),(Table1[[#This Row],[1022]]*$L$6),( Table1[[#This Row],[1020]]*$M$6))</f>
        <v>4.0674910680897103</v>
      </c>
      <c r="G1282" s="5">
        <v>5.8</v>
      </c>
      <c r="H1282" s="7">
        <v>5.3346640000000001</v>
      </c>
    </row>
    <row r="1283" spans="1:8" x14ac:dyDescent="0.3">
      <c r="A1283" s="2">
        <v>45556.875</v>
      </c>
      <c r="B1283" s="5">
        <v>9.8000000000000007</v>
      </c>
      <c r="C1283" s="5"/>
      <c r="D1283" s="5">
        <v>10.6</v>
      </c>
      <c r="E1283" s="5">
        <f t="shared" ref="E1283:E1346" si="25">AVERAGE(B1283:D1283)</f>
        <v>10.199999999999999</v>
      </c>
      <c r="F1283" s="5">
        <f>AVERAGE((Table1[[#This Row],[thermo]]*$K$6),(Table1[[#This Row],[1022]]*$L$6),( Table1[[#This Row],[1020]]*$M$6))</f>
        <v>4.2506145746038095</v>
      </c>
      <c r="G1283" s="5">
        <v>7.5</v>
      </c>
      <c r="H1283" s="7">
        <v>8.0090640000000004</v>
      </c>
    </row>
    <row r="1284" spans="1:8" x14ac:dyDescent="0.3">
      <c r="A1284" s="2">
        <v>45556.916666666701</v>
      </c>
      <c r="B1284" s="5">
        <v>7.9</v>
      </c>
      <c r="C1284" s="5"/>
      <c r="D1284" s="5">
        <v>8.6999999999999993</v>
      </c>
      <c r="E1284" s="5">
        <f t="shared" si="25"/>
        <v>8.3000000000000007</v>
      </c>
      <c r="F1284" s="5">
        <f>AVERAGE((Table1[[#This Row],[thermo]]*$K$6),(Table1[[#This Row],[1022]]*$L$6),( Table1[[#This Row],[1020]]*$M$6))</f>
        <v>3.4526725197905743</v>
      </c>
      <c r="G1284" s="5">
        <v>6.2</v>
      </c>
      <c r="H1284" s="7">
        <v>6.7169590000000001</v>
      </c>
    </row>
    <row r="1285" spans="1:8" x14ac:dyDescent="0.3">
      <c r="A1285" s="2">
        <v>45556.958333333299</v>
      </c>
      <c r="B1285" s="5">
        <v>12.5</v>
      </c>
      <c r="C1285" s="5"/>
      <c r="D1285" s="5">
        <v>5.7</v>
      </c>
      <c r="E1285" s="5">
        <f t="shared" si="25"/>
        <v>9.1</v>
      </c>
      <c r="F1285" s="5">
        <f>AVERAGE((Table1[[#This Row],[thermo]]*$K$6),(Table1[[#This Row],[1022]]*$L$6),( Table1[[#This Row],[1020]]*$M$6))</f>
        <v>4.1028544585559965</v>
      </c>
      <c r="G1285" s="5">
        <v>3.7</v>
      </c>
      <c r="H1285" s="7">
        <v>4.2653299999999996</v>
      </c>
    </row>
    <row r="1286" spans="1:8" x14ac:dyDescent="0.3">
      <c r="A1286" s="2">
        <v>45557</v>
      </c>
      <c r="B1286" s="5">
        <v>5.3</v>
      </c>
      <c r="C1286" s="5"/>
      <c r="D1286" s="5">
        <v>2.5</v>
      </c>
      <c r="E1286" s="5">
        <f t="shared" si="25"/>
        <v>3.9</v>
      </c>
      <c r="F1286" s="5">
        <f>AVERAGE((Table1[[#This Row],[thermo]]*$K$6),(Table1[[#This Row],[1022]]*$L$6),( Table1[[#This Row],[1020]]*$M$6))</f>
        <v>1.7536412892046183</v>
      </c>
      <c r="G1286" s="5">
        <v>4.0999999999999996</v>
      </c>
      <c r="H1286" s="7">
        <v>4.3593460000000004</v>
      </c>
    </row>
    <row r="1287" spans="1:8" x14ac:dyDescent="0.3">
      <c r="A1287" s="2">
        <v>45557.041666666701</v>
      </c>
      <c r="B1287" s="5">
        <v>13.9</v>
      </c>
      <c r="C1287" s="5"/>
      <c r="D1287" s="5">
        <v>1.7</v>
      </c>
      <c r="E1287" s="5">
        <f t="shared" si="25"/>
        <v>7.8</v>
      </c>
      <c r="F1287" s="5">
        <f>AVERAGE((Table1[[#This Row],[thermo]]*$K$6),(Table1[[#This Row],[1022]]*$L$6),( Table1[[#This Row],[1020]]*$M$6))</f>
        <v>3.7801459761034546</v>
      </c>
      <c r="G1287" s="5">
        <v>4.8</v>
      </c>
      <c r="H1287" s="7">
        <v>5.3203193000000004</v>
      </c>
    </row>
    <row r="1288" spans="1:8" x14ac:dyDescent="0.3">
      <c r="A1288" s="2">
        <v>45557.083333333299</v>
      </c>
      <c r="B1288" s="5">
        <v>5.8</v>
      </c>
      <c r="C1288" s="5"/>
      <c r="D1288" s="5">
        <v>6.7</v>
      </c>
      <c r="E1288" s="5">
        <f t="shared" si="25"/>
        <v>6.25</v>
      </c>
      <c r="F1288" s="5">
        <f>AVERAGE((Table1[[#This Row],[thermo]]*$K$6),(Table1[[#This Row],[1022]]*$L$6),( Table1[[#This Row],[1020]]*$M$6))</f>
        <v>2.5876007456928889</v>
      </c>
      <c r="G1288" s="5">
        <v>3.1</v>
      </c>
      <c r="H1288" s="7">
        <v>3.5180965999999998</v>
      </c>
    </row>
    <row r="1289" spans="1:8" x14ac:dyDescent="0.3">
      <c r="A1289" s="2">
        <v>45557.125</v>
      </c>
      <c r="B1289" s="5">
        <v>-0.6</v>
      </c>
      <c r="C1289" s="5"/>
      <c r="D1289" s="5">
        <v>4.4000000000000004</v>
      </c>
      <c r="E1289" s="5">
        <f t="shared" si="25"/>
        <v>1.9000000000000001</v>
      </c>
      <c r="F1289" s="5">
        <f>AVERAGE((Table1[[#This Row],[thermo]]*$K$6),(Table1[[#This Row],[1022]]*$L$6),( Table1[[#This Row],[1020]]*$M$6))</f>
        <v>0.59122735959034234</v>
      </c>
      <c r="G1289" s="5">
        <v>2.2000000000000002</v>
      </c>
      <c r="H1289" s="7">
        <v>2.2150666999999999</v>
      </c>
    </row>
    <row r="1290" spans="1:8" x14ac:dyDescent="0.3">
      <c r="A1290" s="2">
        <v>45557.166666666701</v>
      </c>
      <c r="B1290" s="5">
        <v>-1.8</v>
      </c>
      <c r="C1290" s="5"/>
      <c r="D1290" s="5">
        <v>2.5</v>
      </c>
      <c r="E1290" s="5">
        <f t="shared" si="25"/>
        <v>0.35</v>
      </c>
      <c r="F1290" s="5">
        <f>AVERAGE((Table1[[#This Row],[thermo]]*$K$6),(Table1[[#This Row],[1022]]*$L$6),( Table1[[#This Row],[1020]]*$M$6))</f>
        <v>-3.07853120050392E-2</v>
      </c>
      <c r="G1290" s="5">
        <v>2.2999999999999998</v>
      </c>
      <c r="H1290" s="7">
        <v>2.4885887000000002</v>
      </c>
    </row>
    <row r="1291" spans="1:8" x14ac:dyDescent="0.3">
      <c r="A1291" s="2">
        <v>45557.208333333299</v>
      </c>
      <c r="B1291" s="5">
        <v>-2.5</v>
      </c>
      <c r="C1291" s="5"/>
      <c r="D1291" s="5">
        <v>3.7</v>
      </c>
      <c r="E1291" s="5">
        <f t="shared" si="25"/>
        <v>0.60000000000000009</v>
      </c>
      <c r="F1291" s="5">
        <f>AVERAGE((Table1[[#This Row],[thermo]]*$K$6),(Table1[[#This Row],[1022]]*$L$6),( Table1[[#This Row],[1020]]*$M$6))</f>
        <v>-4.3445205564180229E-3</v>
      </c>
      <c r="G1291" s="5">
        <v>2.1</v>
      </c>
      <c r="H1291" s="7">
        <v>2.2825920000000002</v>
      </c>
    </row>
    <row r="1292" spans="1:8" x14ac:dyDescent="0.3">
      <c r="A1292" s="2">
        <v>45557.25</v>
      </c>
      <c r="B1292" s="5">
        <v>0.1</v>
      </c>
      <c r="C1292" s="5"/>
      <c r="D1292" s="5">
        <v>-1</v>
      </c>
      <c r="E1292" s="5">
        <f t="shared" si="25"/>
        <v>-0.45</v>
      </c>
      <c r="F1292" s="5">
        <f>AVERAGE((Table1[[#This Row],[thermo]]*$K$6),(Table1[[#This Row],[1022]]*$L$6),( Table1[[#This Row],[1020]]*$M$6))</f>
        <v>-0.14350904319094029</v>
      </c>
      <c r="G1292" s="5">
        <v>2.2999999999999998</v>
      </c>
      <c r="H1292" s="7">
        <v>2.5608067000000001</v>
      </c>
    </row>
    <row r="1293" spans="1:8" x14ac:dyDescent="0.3">
      <c r="A1293" s="2">
        <v>45557.291666666701</v>
      </c>
      <c r="B1293" s="5">
        <v>-14.9</v>
      </c>
      <c r="C1293" s="5"/>
      <c r="D1293" s="5">
        <v>10</v>
      </c>
      <c r="E1293" s="5">
        <f t="shared" si="25"/>
        <v>-2.4500000000000002</v>
      </c>
      <c r="F1293" s="5">
        <f>AVERAGE((Table1[[#This Row],[thermo]]*$K$6),(Table1[[#This Row],[1022]]*$L$6),( Table1[[#This Row],[1020]]*$M$6))</f>
        <v>-2.0583644634165461</v>
      </c>
      <c r="G1293" s="5">
        <v>2.6</v>
      </c>
      <c r="H1293" s="7">
        <v>3.4590580000000002</v>
      </c>
    </row>
    <row r="1294" spans="1:8" x14ac:dyDescent="0.3">
      <c r="A1294" s="2">
        <v>45557.333333333299</v>
      </c>
      <c r="B1294" s="5">
        <v>-22</v>
      </c>
      <c r="C1294" s="5"/>
      <c r="D1294" s="5">
        <v>6.4</v>
      </c>
      <c r="E1294" s="5">
        <f t="shared" si="25"/>
        <v>-7.8</v>
      </c>
      <c r="F1294" s="5">
        <f>AVERAGE((Table1[[#This Row],[thermo]]*$K$6),(Table1[[#This Row],[1022]]*$L$6),( Table1[[#This Row],[1020]]*$M$6))</f>
        <v>-4.449901588625627</v>
      </c>
      <c r="G1294" s="5">
        <v>4.5</v>
      </c>
      <c r="H1294" s="7">
        <v>4.4732200000000004</v>
      </c>
    </row>
    <row r="1295" spans="1:8" x14ac:dyDescent="0.3">
      <c r="A1295" s="2">
        <v>45557.375</v>
      </c>
      <c r="B1295" s="5">
        <v>-18.5</v>
      </c>
      <c r="C1295" s="5"/>
      <c r="D1295" s="5">
        <v>7.4</v>
      </c>
      <c r="E1295" s="5">
        <f t="shared" si="25"/>
        <v>-5.55</v>
      </c>
      <c r="F1295" s="5">
        <f>AVERAGE((Table1[[#This Row],[thermo]]*$K$6),(Table1[[#This Row],[1022]]*$L$6),( Table1[[#This Row],[1020]]*$M$6))</f>
        <v>-3.4016128603142968</v>
      </c>
      <c r="G1295" s="5">
        <v>4.8</v>
      </c>
      <c r="H1295" s="7">
        <v>4.9512080000000003</v>
      </c>
    </row>
    <row r="1296" spans="1:8" x14ac:dyDescent="0.3">
      <c r="A1296" s="2">
        <v>45557.416666666701</v>
      </c>
      <c r="B1296" s="5">
        <v>-5</v>
      </c>
      <c r="C1296" s="5"/>
      <c r="D1296" s="5">
        <v>6.5</v>
      </c>
      <c r="E1296" s="5">
        <f t="shared" si="25"/>
        <v>0.75</v>
      </c>
      <c r="F1296" s="5">
        <f>AVERAGE((Table1[[#This Row],[thermo]]*$K$6),(Table1[[#This Row],[1022]]*$L$6),( Table1[[#This Row],[1020]]*$M$6))</f>
        <v>-0.16046667211269203</v>
      </c>
      <c r="G1296" s="5">
        <v>4.8</v>
      </c>
      <c r="H1296" s="7">
        <v>5.1241139999999996</v>
      </c>
    </row>
    <row r="1297" spans="1:8" x14ac:dyDescent="0.3">
      <c r="A1297" s="2">
        <v>45557.458333333299</v>
      </c>
      <c r="B1297" s="5">
        <v>-1.9</v>
      </c>
      <c r="C1297" s="5"/>
      <c r="D1297" s="5">
        <v>8.1999999999999993</v>
      </c>
      <c r="E1297" s="5">
        <f t="shared" si="25"/>
        <v>3.1499999999999995</v>
      </c>
      <c r="F1297" s="5">
        <f>AVERAGE((Table1[[#This Row],[thermo]]*$K$6),(Table1[[#This Row],[1022]]*$L$6),( Table1[[#This Row],[1020]]*$M$6))</f>
        <v>0.9053402486295935</v>
      </c>
      <c r="G1297" s="5">
        <v>3.3</v>
      </c>
      <c r="H1297" s="7">
        <v>4.7687530000000002</v>
      </c>
    </row>
    <row r="1298" spans="1:8" x14ac:dyDescent="0.3">
      <c r="A1298" s="2">
        <v>45557.5</v>
      </c>
      <c r="B1298" s="5">
        <v>0</v>
      </c>
      <c r="C1298" s="5"/>
      <c r="D1298" s="5">
        <v>5.7</v>
      </c>
      <c r="E1298" s="5">
        <f t="shared" si="25"/>
        <v>2.85</v>
      </c>
      <c r="F1298" s="5">
        <f>AVERAGE((Table1[[#This Row],[thermo]]*$K$6),(Table1[[#This Row],[1022]]*$L$6),( Table1[[#This Row],[1020]]*$M$6))</f>
        <v>0.96125832966575475</v>
      </c>
      <c r="G1298" s="5">
        <v>2.8</v>
      </c>
      <c r="H1298" s="7">
        <v>4.6439190000000004</v>
      </c>
    </row>
    <row r="1299" spans="1:8" x14ac:dyDescent="0.3">
      <c r="A1299" s="2">
        <v>45557.541666666701</v>
      </c>
      <c r="B1299" s="5">
        <v>1.1000000000000001</v>
      </c>
      <c r="C1299" s="5"/>
      <c r="D1299" s="5">
        <v>2.7</v>
      </c>
      <c r="E1299" s="5">
        <f t="shared" si="25"/>
        <v>1.9000000000000001</v>
      </c>
      <c r="F1299" s="5">
        <f>AVERAGE((Table1[[#This Row],[thermo]]*$K$6),(Table1[[#This Row],[1022]]*$L$6),( Table1[[#This Row],[1020]]*$M$6))</f>
        <v>0.73179335234190945</v>
      </c>
      <c r="G1299" s="5">
        <v>2.2000000000000002</v>
      </c>
      <c r="H1299" s="7">
        <v>4.5469270000000002</v>
      </c>
    </row>
    <row r="1300" spans="1:8" x14ac:dyDescent="0.3">
      <c r="A1300" s="2">
        <v>45557.583333333299</v>
      </c>
      <c r="B1300" s="5">
        <v>7.4</v>
      </c>
      <c r="C1300" s="5"/>
      <c r="D1300" s="5">
        <v>4</v>
      </c>
      <c r="E1300" s="5">
        <f t="shared" si="25"/>
        <v>5.7</v>
      </c>
      <c r="F1300" s="5">
        <f>AVERAGE((Table1[[#This Row],[thermo]]*$K$6),(Table1[[#This Row],[1022]]*$L$6),( Table1[[#This Row],[1020]]*$M$6))</f>
        <v>2.5343921571912724</v>
      </c>
      <c r="G1300" s="5">
        <v>1.9</v>
      </c>
      <c r="H1300" s="7">
        <v>4.380217</v>
      </c>
    </row>
    <row r="1301" spans="1:8" x14ac:dyDescent="0.3">
      <c r="A1301" s="2">
        <v>45557.625</v>
      </c>
      <c r="B1301" s="5">
        <v>14.1</v>
      </c>
      <c r="C1301" s="5"/>
      <c r="D1301" s="5">
        <v>3.5</v>
      </c>
      <c r="E1301" s="5">
        <f t="shared" si="25"/>
        <v>8.8000000000000007</v>
      </c>
      <c r="F1301" s="5">
        <f>AVERAGE((Table1[[#This Row],[thermo]]*$K$6),(Table1[[#This Row],[1022]]*$L$6),( Table1[[#This Row],[1020]]*$M$6))</f>
        <v>4.1339667761654111</v>
      </c>
      <c r="G1301" s="5">
        <v>1.6</v>
      </c>
      <c r="H1301" s="7">
        <v>4.2232349999999999</v>
      </c>
    </row>
    <row r="1302" spans="1:8" x14ac:dyDescent="0.3">
      <c r="A1302" s="2">
        <v>45557.666666666701</v>
      </c>
      <c r="B1302" s="5">
        <v>8.4</v>
      </c>
      <c r="C1302" s="5"/>
      <c r="D1302" s="5">
        <v>1.5</v>
      </c>
      <c r="E1302" s="5">
        <f t="shared" si="25"/>
        <v>4.95</v>
      </c>
      <c r="F1302" s="5">
        <f>AVERAGE((Table1[[#This Row],[thermo]]*$K$6),(Table1[[#This Row],[1022]]*$L$6),( Table1[[#This Row],[1020]]*$M$6))</f>
        <v>2.3641153169473359</v>
      </c>
      <c r="G1302" s="5">
        <v>1.1000000000000001</v>
      </c>
      <c r="H1302" s="7">
        <v>3.740307</v>
      </c>
    </row>
    <row r="1303" spans="1:8" x14ac:dyDescent="0.3">
      <c r="A1303" s="2">
        <v>45557.708333333299</v>
      </c>
      <c r="B1303" s="5">
        <v>9.5</v>
      </c>
      <c r="C1303" s="5"/>
      <c r="D1303" s="5">
        <v>8.4</v>
      </c>
      <c r="E1303" s="5">
        <f t="shared" si="25"/>
        <v>8.9499999999999993</v>
      </c>
      <c r="F1303" s="5">
        <f>AVERAGE((Table1[[#This Row],[thermo]]*$K$6),(Table1[[#This Row],[1022]]*$L$6),( Table1[[#This Row],[1020]]*$M$6))</f>
        <v>3.8042042806219065</v>
      </c>
      <c r="G1303" s="5">
        <v>1.7</v>
      </c>
      <c r="H1303" s="7">
        <v>4.105505</v>
      </c>
    </row>
    <row r="1304" spans="1:8" x14ac:dyDescent="0.3">
      <c r="A1304" s="2">
        <v>45557.75</v>
      </c>
      <c r="B1304" s="5">
        <v>10.1</v>
      </c>
      <c r="C1304" s="5"/>
      <c r="D1304" s="5">
        <v>6</v>
      </c>
      <c r="E1304" s="5">
        <f t="shared" si="25"/>
        <v>8.0500000000000007</v>
      </c>
      <c r="F1304" s="5">
        <f>AVERAGE((Table1[[#This Row],[thermo]]*$K$6),(Table1[[#This Row],[1022]]*$L$6),( Table1[[#This Row],[1020]]*$M$6))</f>
        <v>3.5502605454756888</v>
      </c>
      <c r="G1304" s="5">
        <v>1.4</v>
      </c>
      <c r="H1304" s="7">
        <v>3.4717389999999999</v>
      </c>
    </row>
    <row r="1305" spans="1:8" x14ac:dyDescent="0.3">
      <c r="A1305" s="2">
        <v>45557.791666666701</v>
      </c>
      <c r="B1305" s="5">
        <v>9.4</v>
      </c>
      <c r="C1305" s="5"/>
      <c r="D1305" s="5">
        <v>2.7</v>
      </c>
      <c r="E1305" s="5">
        <f t="shared" si="25"/>
        <v>6.0500000000000007</v>
      </c>
      <c r="F1305" s="5">
        <f>AVERAGE((Table1[[#This Row],[thermo]]*$K$6),(Table1[[#This Row],[1022]]*$L$6),( Table1[[#This Row],[1020]]*$M$6))</f>
        <v>2.8178131819250303</v>
      </c>
      <c r="G1305" s="5">
        <v>1.8</v>
      </c>
      <c r="H1305" s="7">
        <v>3.4930020700000002</v>
      </c>
    </row>
    <row r="1306" spans="1:8" x14ac:dyDescent="0.3">
      <c r="A1306" s="2">
        <v>45557.833333333299</v>
      </c>
      <c r="B1306" s="5">
        <v>4.2</v>
      </c>
      <c r="C1306" s="5"/>
      <c r="D1306" s="5">
        <v>0.7</v>
      </c>
      <c r="E1306" s="5">
        <f t="shared" si="25"/>
        <v>2.4500000000000002</v>
      </c>
      <c r="F1306" s="5">
        <f>AVERAGE((Table1[[#This Row],[thermo]]*$K$6),(Table1[[#This Row],[1022]]*$L$6),( Table1[[#This Row],[1020]]*$M$6))</f>
        <v>1.1736255678625649</v>
      </c>
      <c r="G1306" s="5">
        <v>2</v>
      </c>
      <c r="H1306" s="7">
        <v>3.5700433299999998</v>
      </c>
    </row>
    <row r="1307" spans="1:8" x14ac:dyDescent="0.3">
      <c r="A1307" s="2">
        <v>45557.875</v>
      </c>
      <c r="B1307" s="5">
        <v>4.0999999999999996</v>
      </c>
      <c r="C1307" s="5"/>
      <c r="D1307" s="5">
        <v>0</v>
      </c>
      <c r="E1307" s="5">
        <f t="shared" si="25"/>
        <v>2.0499999999999998</v>
      </c>
      <c r="F1307" s="5">
        <f>AVERAGE((Table1[[#This Row],[thermo]]*$K$6),(Table1[[#This Row],[1022]]*$L$6),( Table1[[#This Row],[1020]]*$M$6))</f>
        <v>1.0304435302759993</v>
      </c>
      <c r="G1307" s="5">
        <v>2.2000000000000002</v>
      </c>
      <c r="H1307" s="7">
        <v>3.417681</v>
      </c>
    </row>
    <row r="1308" spans="1:8" x14ac:dyDescent="0.3">
      <c r="A1308" s="2">
        <v>45557.916666666701</v>
      </c>
      <c r="B1308" s="5">
        <v>1.8</v>
      </c>
      <c r="C1308" s="5"/>
      <c r="D1308" s="5">
        <v>0</v>
      </c>
      <c r="E1308" s="5">
        <f t="shared" si="25"/>
        <v>0.9</v>
      </c>
      <c r="F1308" s="5">
        <f>AVERAGE((Table1[[#This Row],[thermo]]*$K$6),(Table1[[#This Row],[1022]]*$L$6),( Table1[[#This Row],[1020]]*$M$6))</f>
        <v>0.45238984256019482</v>
      </c>
      <c r="G1308" s="5">
        <v>2.4</v>
      </c>
      <c r="H1308" s="7">
        <v>3.397643</v>
      </c>
    </row>
    <row r="1309" spans="1:8" x14ac:dyDescent="0.3">
      <c r="A1309" s="2">
        <v>45557.958333333299</v>
      </c>
      <c r="B1309" s="5">
        <v>5.6</v>
      </c>
      <c r="C1309" s="5"/>
      <c r="D1309" s="5">
        <v>0.2</v>
      </c>
      <c r="E1309" s="5">
        <f t="shared" si="25"/>
        <v>2.9</v>
      </c>
      <c r="F1309" s="5">
        <f>AVERAGE((Table1[[#This Row],[thermo]]*$K$6),(Table1[[#This Row],[1022]]*$L$6),( Table1[[#This Row],[1020]]*$M$6))</f>
        <v>1.4411634281872407</v>
      </c>
      <c r="G1309" s="5">
        <v>2</v>
      </c>
      <c r="H1309" s="7">
        <v>2.9533070000000001</v>
      </c>
    </row>
    <row r="1310" spans="1:8" x14ac:dyDescent="0.3">
      <c r="A1310" s="2">
        <v>45558</v>
      </c>
      <c r="B1310" s="5">
        <v>-0.3</v>
      </c>
      <c r="C1310" s="5"/>
      <c r="D1310" s="5">
        <v>3.5</v>
      </c>
      <c r="E1310" s="5">
        <f t="shared" si="25"/>
        <v>1.6</v>
      </c>
      <c r="F1310" s="5">
        <f>AVERAGE((Table1[[#This Row],[thermo]]*$K$6),(Table1[[#This Row],[1022]]*$L$6),( Table1[[#This Row],[1020]]*$M$6))</f>
        <v>0.51484803568385207</v>
      </c>
      <c r="G1310" s="5">
        <v>2</v>
      </c>
      <c r="H1310" s="7">
        <v>2.9087149999999999</v>
      </c>
    </row>
    <row r="1311" spans="1:8" x14ac:dyDescent="0.3">
      <c r="A1311" s="2">
        <v>45558.041666666701</v>
      </c>
      <c r="B1311" s="5">
        <v>4.0999999999999996</v>
      </c>
      <c r="C1311" s="5"/>
      <c r="D1311" s="5">
        <v>4.7</v>
      </c>
      <c r="E1311" s="5">
        <f t="shared" si="25"/>
        <v>4.4000000000000004</v>
      </c>
      <c r="F1311" s="5">
        <f>AVERAGE((Table1[[#This Row],[thermo]]*$K$6),(Table1[[#This Row],[1022]]*$L$6),( Table1[[#This Row],[1020]]*$M$6))</f>
        <v>1.8230600477196919</v>
      </c>
      <c r="G1311" s="5">
        <v>1.7</v>
      </c>
      <c r="H1311" s="7">
        <v>2.982348</v>
      </c>
    </row>
    <row r="1312" spans="1:8" x14ac:dyDescent="0.3">
      <c r="A1312" s="2">
        <v>45558.083333333299</v>
      </c>
      <c r="B1312" s="5">
        <v>5.3</v>
      </c>
      <c r="C1312" s="5"/>
      <c r="D1312" s="5">
        <v>6.7</v>
      </c>
      <c r="E1312" s="5">
        <f t="shared" si="25"/>
        <v>6</v>
      </c>
      <c r="F1312" s="5">
        <f>AVERAGE((Table1[[#This Row],[thermo]]*$K$6),(Table1[[#This Row],[1022]]*$L$6),( Table1[[#This Row],[1020]]*$M$6))</f>
        <v>2.4619369005372795</v>
      </c>
      <c r="G1312" s="5">
        <v>1.5</v>
      </c>
      <c r="H1312" s="7">
        <v>2.7621690000000001</v>
      </c>
    </row>
    <row r="1313" spans="1:8" x14ac:dyDescent="0.3">
      <c r="A1313" s="2">
        <v>45558.125</v>
      </c>
      <c r="B1313" s="5">
        <v>2.2000000000000002</v>
      </c>
      <c r="C1313" s="5"/>
      <c r="D1313" s="5">
        <v>5.2</v>
      </c>
      <c r="E1313" s="5">
        <f t="shared" si="25"/>
        <v>3.7</v>
      </c>
      <c r="F1313" s="5">
        <f>AVERAGE((Table1[[#This Row],[thermo]]*$K$6),(Table1[[#This Row],[1022]]*$L$6),( Table1[[#This Row],[1020]]*$M$6))</f>
        <v>1.4298583422394062</v>
      </c>
      <c r="G1313" s="5">
        <v>1.6</v>
      </c>
      <c r="H1313" s="7">
        <v>2.6268940000000001</v>
      </c>
    </row>
    <row r="1314" spans="1:8" x14ac:dyDescent="0.3">
      <c r="A1314" s="2">
        <v>45558.166666666701</v>
      </c>
      <c r="B1314" s="5">
        <v>0.4</v>
      </c>
      <c r="C1314" s="5"/>
      <c r="D1314" s="5">
        <v>1.5</v>
      </c>
      <c r="E1314" s="5">
        <f t="shared" si="25"/>
        <v>0.95</v>
      </c>
      <c r="F1314" s="5">
        <f>AVERAGE((Table1[[#This Row],[thermo]]*$K$6),(Table1[[#This Row],[1022]]*$L$6),( Table1[[#This Row],[1020]]*$M$6))</f>
        <v>0.35349379445758111</v>
      </c>
      <c r="G1314" s="5">
        <v>2.1</v>
      </c>
      <c r="H1314" s="7">
        <v>2.8064339999999999</v>
      </c>
    </row>
    <row r="1315" spans="1:8" x14ac:dyDescent="0.3">
      <c r="A1315" s="2">
        <v>45558.208333333299</v>
      </c>
      <c r="B1315" s="5">
        <v>-1.6</v>
      </c>
      <c r="C1315" s="5"/>
      <c r="D1315" s="5">
        <v>5.7</v>
      </c>
      <c r="E1315" s="5">
        <f t="shared" si="25"/>
        <v>2.0499999999999998</v>
      </c>
      <c r="F1315" s="5">
        <f>AVERAGE((Table1[[#This Row],[thermo]]*$K$6),(Table1[[#This Row],[1022]]*$L$6),( Table1[[#This Row],[1020]]*$M$6))</f>
        <v>0.55913402516780375</v>
      </c>
      <c r="G1315" s="5">
        <v>2.9</v>
      </c>
      <c r="H1315" s="7">
        <v>3.3853759999999999</v>
      </c>
    </row>
    <row r="1316" spans="1:8" x14ac:dyDescent="0.3">
      <c r="A1316" s="2">
        <v>45558.25</v>
      </c>
      <c r="B1316" s="5">
        <v>8.8000000000000007</v>
      </c>
      <c r="C1316" s="5"/>
      <c r="D1316" s="5">
        <v>4.7</v>
      </c>
      <c r="E1316" s="5">
        <f t="shared" si="25"/>
        <v>6.75</v>
      </c>
      <c r="F1316" s="5">
        <f>AVERAGE((Table1[[#This Row],[thermo]]*$K$6),(Table1[[#This Row],[1022]]*$L$6),( Table1[[#This Row],[1020]]*$M$6))</f>
        <v>3.0043001921824231</v>
      </c>
      <c r="G1316" s="5">
        <v>2.5</v>
      </c>
      <c r="H1316" s="7">
        <v>2.6075089999999999</v>
      </c>
    </row>
    <row r="1317" spans="1:8" x14ac:dyDescent="0.3">
      <c r="A1317" s="2">
        <v>45558.291666666701</v>
      </c>
      <c r="B1317" s="5">
        <v>4.5</v>
      </c>
      <c r="C1317" s="5"/>
      <c r="D1317" s="5">
        <v>3.5</v>
      </c>
      <c r="E1317" s="5">
        <f t="shared" si="25"/>
        <v>4</v>
      </c>
      <c r="F1317" s="5">
        <f>AVERAGE((Table1[[#This Row],[thermo]]*$K$6),(Table1[[#This Row],[1022]]*$L$6),( Table1[[#This Row],[1020]]*$M$6))</f>
        <v>1.7212209491777049</v>
      </c>
      <c r="G1317" s="5">
        <v>2.6</v>
      </c>
      <c r="H1317" s="7">
        <v>2.7037369999999998</v>
      </c>
    </row>
    <row r="1318" spans="1:8" x14ac:dyDescent="0.3">
      <c r="A1318" s="2">
        <v>45558.333333333299</v>
      </c>
      <c r="B1318" s="5">
        <v>-4.3</v>
      </c>
      <c r="C1318" s="5"/>
      <c r="D1318" s="5">
        <v>10.8</v>
      </c>
      <c r="E1318" s="5">
        <f t="shared" si="25"/>
        <v>3.2500000000000004</v>
      </c>
      <c r="F1318" s="5">
        <f>AVERAGE((Table1[[#This Row],[thermo]]*$K$6),(Table1[[#This Row],[1022]]*$L$6),( Table1[[#This Row],[1020]]*$M$6))</f>
        <v>0.74062250366002924</v>
      </c>
      <c r="G1318" s="5">
        <v>3.1</v>
      </c>
      <c r="H1318" s="7">
        <v>3.7791130000000002</v>
      </c>
    </row>
    <row r="1319" spans="1:8" x14ac:dyDescent="0.3">
      <c r="A1319" s="2">
        <v>45558.375</v>
      </c>
      <c r="B1319" s="5">
        <v>-7.3</v>
      </c>
      <c r="C1319" s="5"/>
      <c r="D1319" s="5">
        <v>7.2</v>
      </c>
      <c r="E1319" s="5">
        <f t="shared" si="25"/>
        <v>-4.9999999999999822E-2</v>
      </c>
      <c r="F1319" s="5">
        <f>AVERAGE((Table1[[#This Row],[thermo]]*$K$6),(Table1[[#This Row],[1022]]*$L$6),( Table1[[#This Row],[1020]]*$M$6))</f>
        <v>-0.62047109127305289</v>
      </c>
      <c r="G1319" s="5">
        <v>2.9</v>
      </c>
      <c r="H1319" s="7">
        <v>4.469252</v>
      </c>
    </row>
    <row r="1320" spans="1:8" x14ac:dyDescent="0.3">
      <c r="A1320" s="2">
        <v>45558.416666666701</v>
      </c>
      <c r="B1320" s="5">
        <v>-3.8</v>
      </c>
      <c r="C1320" s="5"/>
      <c r="D1320" s="5">
        <v>7.7</v>
      </c>
      <c r="E1320" s="5">
        <f t="shared" si="25"/>
        <v>1.9500000000000002</v>
      </c>
      <c r="F1320" s="5">
        <f>AVERAGE((Table1[[#This Row],[thermo]]*$K$6),(Table1[[#This Row],[1022]]*$L$6),( Table1[[#This Row],[1020]]*$M$6))</f>
        <v>0.34349673092724586</v>
      </c>
      <c r="G1320" s="5">
        <v>3.2</v>
      </c>
      <c r="H1320" s="7">
        <v>5.4532413000000002</v>
      </c>
    </row>
    <row r="1321" spans="1:8" x14ac:dyDescent="0.3">
      <c r="A1321" s="2">
        <v>45558.458333333299</v>
      </c>
      <c r="B1321" s="5">
        <v>-0.7</v>
      </c>
      <c r="C1321" s="5"/>
      <c r="D1321" s="5">
        <v>7.5</v>
      </c>
      <c r="E1321" s="5">
        <f t="shared" si="25"/>
        <v>3.4</v>
      </c>
      <c r="F1321" s="5">
        <f>AVERAGE((Table1[[#This Row],[thermo]]*$K$6),(Table1[[#This Row],[1022]]*$L$6),( Table1[[#This Row],[1020]]*$M$6))</f>
        <v>1.0888842084476131</v>
      </c>
      <c r="G1321" s="5">
        <v>2.9</v>
      </c>
      <c r="H1321" s="7">
        <v>5.5567507000000003</v>
      </c>
    </row>
    <row r="1322" spans="1:8" x14ac:dyDescent="0.3">
      <c r="A1322" s="2">
        <v>45558.5</v>
      </c>
      <c r="B1322" s="5">
        <v>5.7</v>
      </c>
      <c r="C1322" s="5"/>
      <c r="D1322" s="5">
        <v>3.5</v>
      </c>
      <c r="E1322" s="5">
        <f t="shared" si="25"/>
        <v>4.5999999999999996</v>
      </c>
      <c r="F1322" s="5">
        <f>AVERAGE((Table1[[#This Row],[thermo]]*$K$6),(Table1[[#This Row],[1022]]*$L$6),( Table1[[#This Row],[1020]]*$M$6))</f>
        <v>2.0228141775511683</v>
      </c>
      <c r="G1322" s="5">
        <v>1.7</v>
      </c>
      <c r="H1322" s="7">
        <v>4.0615199999999998</v>
      </c>
    </row>
    <row r="1323" spans="1:8" x14ac:dyDescent="0.3">
      <c r="A1323" s="2">
        <v>45558.541666666701</v>
      </c>
      <c r="B1323" s="5">
        <v>5.7</v>
      </c>
      <c r="C1323" s="5"/>
      <c r="D1323" s="5">
        <v>2</v>
      </c>
      <c r="E1323" s="5">
        <f t="shared" si="25"/>
        <v>3.85</v>
      </c>
      <c r="F1323" s="5">
        <f>AVERAGE((Table1[[#This Row],[thermo]]*$K$6),(Table1[[#This Row],[1022]]*$L$6),( Table1[[#This Row],[1020]]*$M$6))</f>
        <v>1.769851459218075</v>
      </c>
      <c r="G1323" s="5">
        <v>1.2</v>
      </c>
      <c r="H1323" s="7">
        <v>3.456423</v>
      </c>
    </row>
    <row r="1324" spans="1:8" x14ac:dyDescent="0.3">
      <c r="A1324" s="2">
        <v>45558.583333333299</v>
      </c>
      <c r="B1324" s="5">
        <v>3.5</v>
      </c>
      <c r="C1324" s="5"/>
      <c r="D1324" s="5">
        <v>2.5</v>
      </c>
      <c r="E1324" s="5">
        <f t="shared" si="25"/>
        <v>3</v>
      </c>
      <c r="F1324" s="5">
        <f>AVERAGE((Table1[[#This Row],[thermo]]*$K$6),(Table1[[#This Row],[1022]]*$L$6),( Table1[[#This Row],[1020]]*$M$6))</f>
        <v>1.3012514466444234</v>
      </c>
      <c r="G1324" s="5">
        <v>1.1000000000000001</v>
      </c>
      <c r="H1324" s="7">
        <v>3.4501620000000002</v>
      </c>
    </row>
    <row r="1325" spans="1:8" x14ac:dyDescent="0.3">
      <c r="A1325" s="2">
        <v>45558.625</v>
      </c>
      <c r="B1325" s="5">
        <v>6.9</v>
      </c>
      <c r="C1325" s="5"/>
      <c r="D1325" s="5">
        <v>1</v>
      </c>
      <c r="E1325" s="5">
        <f t="shared" si="25"/>
        <v>3.95</v>
      </c>
      <c r="F1325" s="5">
        <f>AVERAGE((Table1[[#This Row],[thermo]]*$K$6),(Table1[[#This Row],[1022]]*$L$6),( Table1[[#This Row],[1020]]*$M$6))</f>
        <v>1.9028028753694759</v>
      </c>
      <c r="G1325" s="5">
        <v>1.4</v>
      </c>
      <c r="H1325" s="7">
        <v>3.3991039999999999</v>
      </c>
    </row>
    <row r="1326" spans="1:8" x14ac:dyDescent="0.3">
      <c r="A1326" s="2">
        <v>45558.666666666701</v>
      </c>
      <c r="B1326" s="5">
        <v>11.3</v>
      </c>
      <c r="C1326" s="5"/>
      <c r="D1326" s="5">
        <v>3</v>
      </c>
      <c r="E1326" s="5">
        <f t="shared" si="25"/>
        <v>7.15</v>
      </c>
      <c r="F1326" s="5">
        <f>AVERAGE((Table1[[#This Row],[thermo]]*$K$6),(Table1[[#This Row],[1022]]*$L$6),( Table1[[#This Row],[1020]]*$M$6))</f>
        <v>3.3459283371829653</v>
      </c>
      <c r="G1326" s="5">
        <v>1.3</v>
      </c>
      <c r="H1326" s="7">
        <v>3.3185980000000002</v>
      </c>
    </row>
    <row r="1327" spans="1:8" x14ac:dyDescent="0.3">
      <c r="A1327" s="2">
        <v>45558.708333333299</v>
      </c>
      <c r="B1327" s="5">
        <v>9</v>
      </c>
      <c r="C1327" s="5"/>
      <c r="D1327" s="5">
        <v>3.5</v>
      </c>
      <c r="E1327" s="5">
        <f t="shared" si="25"/>
        <v>6.25</v>
      </c>
      <c r="F1327" s="5">
        <f>AVERAGE((Table1[[#This Row],[thermo]]*$K$6),(Table1[[#This Row],[1022]]*$L$6),( Table1[[#This Row],[1020]]*$M$6))</f>
        <v>2.8521955555781919</v>
      </c>
      <c r="G1327" s="5">
        <v>1.1000000000000001</v>
      </c>
      <c r="H1327" s="7">
        <v>3.248958</v>
      </c>
    </row>
    <row r="1328" spans="1:8" x14ac:dyDescent="0.3">
      <c r="A1328" s="2">
        <v>45558.75</v>
      </c>
      <c r="B1328" s="5">
        <v>8.4</v>
      </c>
      <c r="C1328" s="5"/>
      <c r="D1328" s="5">
        <v>4.2</v>
      </c>
      <c r="E1328" s="5">
        <f t="shared" si="25"/>
        <v>6.3000000000000007</v>
      </c>
      <c r="F1328" s="5">
        <f>AVERAGE((Table1[[#This Row],[thermo]]*$K$6),(Table1[[#This Row],[1022]]*$L$6),( Table1[[#This Row],[1020]]*$M$6))</f>
        <v>2.8194482099469043</v>
      </c>
      <c r="G1328" s="5">
        <v>1.1000000000000001</v>
      </c>
      <c r="H1328" s="7">
        <v>2.9395289999999998</v>
      </c>
    </row>
    <row r="1329" spans="1:8" x14ac:dyDescent="0.3">
      <c r="A1329" s="2">
        <v>45558.791666666701</v>
      </c>
      <c r="B1329" s="5">
        <v>8.9</v>
      </c>
      <c r="C1329" s="5"/>
      <c r="D1329" s="5">
        <v>-1.4</v>
      </c>
      <c r="E1329" s="5">
        <f t="shared" si="25"/>
        <v>3.75</v>
      </c>
      <c r="F1329" s="5">
        <f>AVERAGE((Table1[[#This Row],[thermo]]*$K$6),(Table1[[#This Row],[1022]]*$L$6),( Table1[[#This Row],[1020]]*$M$6))</f>
        <v>2.0007179066589651</v>
      </c>
      <c r="G1329" s="5">
        <v>1.1000000000000001</v>
      </c>
      <c r="H1329" s="7">
        <v>2.667986</v>
      </c>
    </row>
    <row r="1330" spans="1:8" x14ac:dyDescent="0.3">
      <c r="A1330" s="2">
        <v>45558.833333333299</v>
      </c>
      <c r="B1330" s="5">
        <v>8</v>
      </c>
      <c r="C1330" s="5"/>
      <c r="D1330" s="5">
        <v>-4</v>
      </c>
      <c r="E1330" s="5">
        <f t="shared" si="25"/>
        <v>2</v>
      </c>
      <c r="F1330" s="5">
        <f>AVERAGE((Table1[[#This Row],[thermo]]*$K$6),(Table1[[#This Row],[1022]]*$L$6),( Table1[[#This Row],[1020]]*$M$6))</f>
        <v>1.3360542736015057</v>
      </c>
      <c r="G1330" s="5">
        <v>1.2</v>
      </c>
      <c r="H1330" s="7">
        <v>2.5310079999999999</v>
      </c>
    </row>
    <row r="1331" spans="1:8" x14ac:dyDescent="0.3">
      <c r="A1331" s="2">
        <v>45558.875</v>
      </c>
      <c r="B1331" s="5">
        <v>3.3</v>
      </c>
      <c r="C1331" s="5"/>
      <c r="D1331" s="5">
        <v>0</v>
      </c>
      <c r="E1331" s="5">
        <f t="shared" si="25"/>
        <v>1.65</v>
      </c>
      <c r="F1331" s="5">
        <f>AVERAGE((Table1[[#This Row],[thermo]]*$K$6),(Table1[[#This Row],[1022]]*$L$6),( Table1[[#This Row],[1020]]*$M$6))</f>
        <v>0.82938137802702372</v>
      </c>
      <c r="G1331" s="5">
        <v>1.3</v>
      </c>
      <c r="H1331" s="7">
        <v>2.3933209999999998</v>
      </c>
    </row>
    <row r="1332" spans="1:8" x14ac:dyDescent="0.3">
      <c r="A1332" s="2">
        <v>45558.916666666701</v>
      </c>
      <c r="B1332" s="5">
        <v>2.4</v>
      </c>
      <c r="C1332" s="5"/>
      <c r="D1332" s="5">
        <v>2.2999999999999998</v>
      </c>
      <c r="E1332" s="5">
        <f t="shared" si="25"/>
        <v>2.3499999999999996</v>
      </c>
      <c r="F1332" s="5">
        <f>AVERAGE((Table1[[#This Row],[thermo]]*$K$6),(Table1[[#This Row],[1022]]*$L$6),( Table1[[#This Row],[1020]]*$M$6))</f>
        <v>0.99106262485766949</v>
      </c>
      <c r="G1332" s="5">
        <v>1.3</v>
      </c>
      <c r="H1332" s="7">
        <v>2.2876026999999999</v>
      </c>
    </row>
    <row r="1333" spans="1:8" x14ac:dyDescent="0.3">
      <c r="A1333" s="2">
        <v>45558.958333333299</v>
      </c>
      <c r="B1333" s="5">
        <v>1</v>
      </c>
      <c r="C1333" s="5"/>
      <c r="D1333" s="5">
        <v>1.7</v>
      </c>
      <c r="E1333" s="5">
        <f t="shared" si="25"/>
        <v>1.35</v>
      </c>
      <c r="F1333" s="5">
        <f>AVERAGE((Table1[[#This Row],[thermo]]*$K$6),(Table1[[#This Row],[1022]]*$L$6),( Table1[[#This Row],[1020]]*$M$6))</f>
        <v>0.53801877108872509</v>
      </c>
      <c r="G1333" s="5">
        <v>1.4</v>
      </c>
      <c r="H1333" s="7">
        <v>2.0427441000000002</v>
      </c>
    </row>
    <row r="1334" spans="1:8" x14ac:dyDescent="0.3">
      <c r="A1334" s="2">
        <v>45559</v>
      </c>
      <c r="B1334" s="5">
        <v>7.4</v>
      </c>
      <c r="C1334" s="5"/>
      <c r="D1334" s="5">
        <v>-0.2</v>
      </c>
      <c r="E1334" s="5">
        <f t="shared" si="25"/>
        <v>3.6</v>
      </c>
      <c r="F1334" s="5">
        <f>AVERAGE((Table1[[#This Row],[thermo]]*$K$6),(Table1[[#This Row],[1022]]*$L$6),( Table1[[#This Row],[1020]]*$M$6))</f>
        <v>1.8260965458586107</v>
      </c>
      <c r="G1334" s="5">
        <v>1.3</v>
      </c>
      <c r="H1334" s="7">
        <v>1.9070027000000001</v>
      </c>
    </row>
    <row r="1335" spans="1:8" x14ac:dyDescent="0.3">
      <c r="A1335" s="2">
        <v>45559.041666666701</v>
      </c>
      <c r="B1335" s="5">
        <v>14.3</v>
      </c>
      <c r="C1335" s="5"/>
      <c r="D1335" s="5">
        <v>0.2</v>
      </c>
      <c r="E1335" s="5">
        <f t="shared" si="25"/>
        <v>7.25</v>
      </c>
      <c r="F1335" s="5">
        <f>AVERAGE((Table1[[#This Row],[thermo]]*$K$6),(Table1[[#This Row],[1022]]*$L$6),( Table1[[#This Row],[1020]]*$M$6))</f>
        <v>3.6277143338948488</v>
      </c>
      <c r="G1335" s="5">
        <v>1.3</v>
      </c>
      <c r="H1335" s="7">
        <v>1.4718192999999999</v>
      </c>
    </row>
    <row r="1336" spans="1:8" x14ac:dyDescent="0.3">
      <c r="A1336" s="2">
        <v>45559.083333333299</v>
      </c>
      <c r="B1336" s="5">
        <v>7.7</v>
      </c>
      <c r="C1336" s="5"/>
      <c r="D1336" s="5">
        <v>3.7</v>
      </c>
      <c r="E1336" s="5">
        <f t="shared" si="25"/>
        <v>5.7</v>
      </c>
      <c r="F1336" s="5">
        <f>AVERAGE((Table1[[#This Row],[thermo]]*$K$6),(Table1[[#This Row],[1022]]*$L$6),( Table1[[#This Row],[1020]]*$M$6))</f>
        <v>2.5591979206180193</v>
      </c>
      <c r="G1336" s="5">
        <v>1.4</v>
      </c>
      <c r="H1336" s="7">
        <v>1.2500821</v>
      </c>
    </row>
    <row r="1337" spans="1:8" x14ac:dyDescent="0.3">
      <c r="A1337" s="2">
        <v>45559.125</v>
      </c>
      <c r="B1337" s="5">
        <v>3.3</v>
      </c>
      <c r="C1337" s="5"/>
      <c r="D1337" s="5">
        <v>0.7</v>
      </c>
      <c r="E1337" s="5">
        <f t="shared" si="25"/>
        <v>2</v>
      </c>
      <c r="F1337" s="5">
        <f>AVERAGE((Table1[[#This Row],[thermo]]*$K$6),(Table1[[#This Row],[1022]]*$L$6),( Table1[[#This Row],[1020]]*$M$6))</f>
        <v>0.94743064658246734</v>
      </c>
      <c r="G1337" s="5">
        <v>1.4</v>
      </c>
      <c r="H1337" s="7">
        <v>0.91157529999999998</v>
      </c>
    </row>
    <row r="1338" spans="1:8" x14ac:dyDescent="0.3">
      <c r="A1338" s="2">
        <v>45559.166666666701</v>
      </c>
      <c r="B1338" s="5">
        <v>21.1</v>
      </c>
      <c r="C1338" s="5"/>
      <c r="D1338" s="5">
        <v>-1.2</v>
      </c>
      <c r="E1338" s="5">
        <f t="shared" si="25"/>
        <v>9.9500000000000011</v>
      </c>
      <c r="F1338" s="5">
        <f>AVERAGE((Table1[[#This Row],[thermo]]*$K$6),(Table1[[#This Row],[1022]]*$L$6),( Table1[[#This Row],[1020]]*$M$6))</f>
        <v>5.1006440909002535</v>
      </c>
      <c r="G1338" s="5">
        <v>1.7</v>
      </c>
      <c r="H1338" s="7">
        <v>0.79140529999999998</v>
      </c>
    </row>
    <row r="1339" spans="1:8" x14ac:dyDescent="0.3">
      <c r="A1339" s="2">
        <v>45559.208333333299</v>
      </c>
      <c r="B1339" s="5">
        <v>10.3</v>
      </c>
      <c r="C1339" s="5"/>
      <c r="D1339" s="5">
        <v>2.7</v>
      </c>
      <c r="E1339" s="5">
        <f t="shared" si="25"/>
        <v>6.5</v>
      </c>
      <c r="F1339" s="5">
        <f>AVERAGE((Table1[[#This Row],[thermo]]*$K$6),(Table1[[#This Row],[1022]]*$L$6),( Table1[[#This Row],[1020]]*$M$6))</f>
        <v>3.0440081032051274</v>
      </c>
      <c r="G1339" s="5">
        <v>1.8</v>
      </c>
      <c r="H1339" s="7">
        <v>0.8634347</v>
      </c>
    </row>
    <row r="1340" spans="1:8" x14ac:dyDescent="0.3">
      <c r="A1340" s="2">
        <v>45559.25</v>
      </c>
      <c r="B1340" s="5">
        <v>2.6</v>
      </c>
      <c r="C1340" s="5"/>
      <c r="D1340" s="5">
        <v>3.2</v>
      </c>
      <c r="E1340" s="5">
        <f t="shared" si="25"/>
        <v>2.9000000000000004</v>
      </c>
      <c r="F1340" s="5">
        <f>AVERAGE((Table1[[#This Row],[thermo]]*$K$6),(Table1[[#This Row],[1022]]*$L$6),( Table1[[#This Row],[1020]]*$M$6))</f>
        <v>1.1931057939197693</v>
      </c>
      <c r="G1340" s="5">
        <v>2</v>
      </c>
      <c r="H1340" s="7">
        <v>0.713812</v>
      </c>
    </row>
    <row r="1341" spans="1:8" x14ac:dyDescent="0.3">
      <c r="A1341" s="2">
        <v>45559.291666666701</v>
      </c>
      <c r="B1341" s="5">
        <v>-17.600000000000001</v>
      </c>
      <c r="C1341" s="5"/>
      <c r="D1341" s="5">
        <v>5.7</v>
      </c>
      <c r="E1341" s="5">
        <f t="shared" si="25"/>
        <v>-5.9500000000000011</v>
      </c>
      <c r="F1341" s="5">
        <f>AVERAGE((Table1[[#This Row],[thermo]]*$K$6),(Table1[[#This Row],[1022]]*$L$6),( Table1[[#This Row],[1020]]*$M$6))</f>
        <v>-3.4621090198117059</v>
      </c>
      <c r="G1341" s="5">
        <v>2.2000000000000002</v>
      </c>
      <c r="H1341" s="7">
        <v>1.4238626999999999</v>
      </c>
    </row>
    <row r="1342" spans="1:8" x14ac:dyDescent="0.3">
      <c r="A1342" s="2">
        <v>45559.333333333299</v>
      </c>
      <c r="B1342" s="5">
        <v>-12.6</v>
      </c>
      <c r="C1342" s="5"/>
      <c r="D1342" s="5">
        <v>4.5</v>
      </c>
      <c r="E1342" s="5">
        <f t="shared" si="25"/>
        <v>-4.05</v>
      </c>
      <c r="F1342" s="5">
        <f>AVERAGE((Table1[[#This Row],[thermo]]*$K$6),(Table1[[#This Row],[1022]]*$L$6),( Table1[[#This Row],[1020]]*$M$6))</f>
        <v>-2.4078407429220836</v>
      </c>
      <c r="G1342" s="5">
        <v>3.4</v>
      </c>
      <c r="H1342" s="7">
        <v>3.1245129999999999</v>
      </c>
    </row>
    <row r="1343" spans="1:8" x14ac:dyDescent="0.3">
      <c r="A1343" s="2">
        <v>45559.375</v>
      </c>
      <c r="B1343" s="5">
        <v>-0.7</v>
      </c>
      <c r="C1343" s="5"/>
      <c r="D1343" s="5">
        <v>2.5</v>
      </c>
      <c r="E1343" s="5">
        <f t="shared" si="25"/>
        <v>0.9</v>
      </c>
      <c r="F1343" s="5">
        <f>AVERAGE((Table1[[#This Row],[thermo]]*$K$6),(Table1[[#This Row],[1022]]*$L$6),( Table1[[#This Row],[1020]]*$M$6))</f>
        <v>0.24567514733730209</v>
      </c>
      <c r="G1343" s="5">
        <v>2.8</v>
      </c>
      <c r="H1343" s="7">
        <v>3.3023370000000001</v>
      </c>
    </row>
    <row r="1344" spans="1:8" x14ac:dyDescent="0.3">
      <c r="A1344" s="2">
        <v>45559.416666666701</v>
      </c>
      <c r="B1344" s="5">
        <v>-7.4</v>
      </c>
      <c r="C1344" s="5"/>
      <c r="D1344" s="5">
        <v>3</v>
      </c>
      <c r="E1344" s="5">
        <f t="shared" si="25"/>
        <v>-2.2000000000000002</v>
      </c>
      <c r="F1344" s="5">
        <f>AVERAGE((Table1[[#This Row],[thermo]]*$K$6),(Table1[[#This Row],[1022]]*$L$6),( Table1[[#This Row],[1020]]*$M$6))</f>
        <v>-1.3538994716368364</v>
      </c>
      <c r="G1344" s="5">
        <v>2</v>
      </c>
      <c r="H1344" s="7">
        <v>3.1373289999999998</v>
      </c>
    </row>
    <row r="1345" spans="1:8" x14ac:dyDescent="0.3">
      <c r="A1345" s="2">
        <v>45559.458333333299</v>
      </c>
      <c r="B1345" s="5">
        <v>4.5999999999999996</v>
      </c>
      <c r="C1345" s="5"/>
      <c r="D1345" s="5">
        <v>4.2</v>
      </c>
      <c r="E1345" s="5">
        <f t="shared" si="25"/>
        <v>4.4000000000000004</v>
      </c>
      <c r="F1345" s="5">
        <f>AVERAGE((Table1[[#This Row],[thermo]]*$K$6),(Table1[[#This Row],[1022]]*$L$6),( Table1[[#This Row],[1020]]*$M$6))</f>
        <v>1.8644029867642704</v>
      </c>
      <c r="G1345" s="5">
        <v>1.8</v>
      </c>
      <c r="H1345" s="7">
        <v>3.3352590000000002</v>
      </c>
    </row>
    <row r="1346" spans="1:8" x14ac:dyDescent="0.3">
      <c r="A1346" s="2">
        <v>45559.5</v>
      </c>
      <c r="B1346" s="5">
        <v>12.3</v>
      </c>
      <c r="C1346" s="5"/>
      <c r="D1346" s="5">
        <v>3.7</v>
      </c>
      <c r="E1346" s="5">
        <f t="shared" si="25"/>
        <v>8</v>
      </c>
      <c r="F1346" s="5">
        <f>AVERAGE((Table1[[#This Row],[thermo]]*$K$6),(Table1[[#This Row],[1022]]*$L$6),( Table1[[#This Row],[1020]]*$M$6))</f>
        <v>3.7153052960496282</v>
      </c>
      <c r="G1346" s="5">
        <v>1.9</v>
      </c>
      <c r="H1346" s="7">
        <v>3.4450750000000001</v>
      </c>
    </row>
    <row r="1347" spans="1:8" x14ac:dyDescent="0.3">
      <c r="A1347" s="2">
        <v>45559.541666666701</v>
      </c>
      <c r="B1347" s="5">
        <v>1.3</v>
      </c>
      <c r="C1347" s="5"/>
      <c r="D1347" s="5">
        <v>4.2</v>
      </c>
      <c r="E1347" s="5">
        <f t="shared" ref="E1347:E1410" si="26">AVERAGE(B1347:D1347)</f>
        <v>2.75</v>
      </c>
      <c r="F1347" s="5">
        <f>AVERAGE((Table1[[#This Row],[thermo]]*$K$6),(Table1[[#This Row],[1022]]*$L$6),( Table1[[#This Row],[1020]]*$M$6))</f>
        <v>1.0350216087372466</v>
      </c>
      <c r="G1347" s="5">
        <v>1.7</v>
      </c>
      <c r="H1347" s="7">
        <v>3.5074360000000002</v>
      </c>
    </row>
    <row r="1348" spans="1:8" x14ac:dyDescent="0.3">
      <c r="A1348" s="2">
        <v>45559.583333333299</v>
      </c>
      <c r="B1348" s="5">
        <v>-0.9</v>
      </c>
      <c r="C1348" s="5"/>
      <c r="D1348" s="5">
        <v>3</v>
      </c>
      <c r="E1348" s="5">
        <f t="shared" si="26"/>
        <v>1.05</v>
      </c>
      <c r="F1348" s="5">
        <f>AVERAGE((Table1[[#This Row],[thermo]]*$K$6),(Table1[[#This Row],[1022]]*$L$6),( Table1[[#This Row],[1020]]*$M$6))</f>
        <v>0.27973051538608934</v>
      </c>
      <c r="G1348" s="5">
        <v>1.8</v>
      </c>
      <c r="H1348" s="7">
        <v>3.591186</v>
      </c>
    </row>
    <row r="1349" spans="1:8" x14ac:dyDescent="0.3">
      <c r="A1349" s="2">
        <v>45559.625</v>
      </c>
      <c r="B1349" s="5">
        <v>5.7</v>
      </c>
      <c r="C1349" s="5"/>
      <c r="D1349" s="5">
        <v>0.3</v>
      </c>
      <c r="E1349" s="5">
        <f t="shared" si="26"/>
        <v>3</v>
      </c>
      <c r="F1349" s="5">
        <f>AVERAGE((Table1[[#This Row],[thermo]]*$K$6),(Table1[[#This Row],[1022]]*$L$6),( Table1[[#This Row],[1020]]*$M$6))</f>
        <v>1.4831603784405691</v>
      </c>
      <c r="G1349" s="5">
        <v>2.1</v>
      </c>
      <c r="H1349" s="7">
        <v>3.7345299999999999</v>
      </c>
    </row>
    <row r="1350" spans="1:8" x14ac:dyDescent="0.3">
      <c r="A1350" s="2">
        <v>45559.666666666701</v>
      </c>
      <c r="B1350" s="5">
        <v>10.3</v>
      </c>
      <c r="C1350" s="5"/>
      <c r="D1350" s="5">
        <v>1</v>
      </c>
      <c r="E1350" s="5">
        <f t="shared" si="26"/>
        <v>5.65</v>
      </c>
      <c r="F1350" s="5">
        <f>AVERAGE((Table1[[#This Row],[thermo]]*$K$6),(Table1[[#This Row],[1022]]*$L$6),( Table1[[#This Row],[1020]]*$M$6))</f>
        <v>2.7573170224276216</v>
      </c>
      <c r="G1350" s="5">
        <v>2.2000000000000002</v>
      </c>
      <c r="H1350" s="7">
        <v>3.7977069999999999</v>
      </c>
    </row>
    <row r="1351" spans="1:8" x14ac:dyDescent="0.3">
      <c r="A1351" s="2">
        <v>45559.708333333299</v>
      </c>
      <c r="B1351" s="5">
        <v>7.2</v>
      </c>
      <c r="C1351" s="5"/>
      <c r="D1351" s="5">
        <v>3.5</v>
      </c>
      <c r="E1351" s="5">
        <f t="shared" si="26"/>
        <v>5.35</v>
      </c>
      <c r="F1351" s="5">
        <f>AVERAGE((Table1[[#This Row],[thermo]]*$K$6),(Table1[[#This Row],[1022]]*$L$6),( Table1[[#This Row],[1020]]*$M$6))</f>
        <v>2.3998057130179968</v>
      </c>
      <c r="G1351" s="5">
        <v>2.2000000000000002</v>
      </c>
      <c r="H1351" s="7">
        <v>4.0474439999999996</v>
      </c>
    </row>
    <row r="1352" spans="1:8" x14ac:dyDescent="0.3">
      <c r="A1352" s="2">
        <v>45559.75</v>
      </c>
      <c r="B1352" s="5">
        <v>21.4</v>
      </c>
      <c r="C1352" s="5"/>
      <c r="D1352" s="5">
        <v>6</v>
      </c>
      <c r="E1352" s="5">
        <f t="shared" si="26"/>
        <v>13.7</v>
      </c>
      <c r="F1352" s="5">
        <f>AVERAGE((Table1[[#This Row],[thermo]]*$K$6),(Table1[[#This Row],[1022]]*$L$6),( Table1[[#This Row],[1020]]*$M$6))</f>
        <v>6.390263445992467</v>
      </c>
      <c r="G1352" s="5">
        <v>3.9</v>
      </c>
      <c r="H1352" s="7">
        <v>4.0111610000000004</v>
      </c>
    </row>
    <row r="1353" spans="1:8" x14ac:dyDescent="0.3">
      <c r="A1353" s="2">
        <v>45559.791666666701</v>
      </c>
      <c r="B1353" s="5">
        <v>21.4</v>
      </c>
      <c r="C1353" s="5"/>
      <c r="D1353" s="5">
        <v>4.5</v>
      </c>
      <c r="E1353" s="5">
        <f t="shared" si="26"/>
        <v>12.95</v>
      </c>
      <c r="F1353" s="5">
        <f>AVERAGE((Table1[[#This Row],[thermo]]*$K$6),(Table1[[#This Row],[1022]]*$L$6),( Table1[[#This Row],[1020]]*$M$6))</f>
        <v>6.1373007276593734</v>
      </c>
      <c r="G1353" s="5">
        <v>3.9</v>
      </c>
      <c r="H1353" s="7">
        <v>3.2284221</v>
      </c>
    </row>
    <row r="1354" spans="1:8" x14ac:dyDescent="0.3">
      <c r="A1354" s="2">
        <v>45559.833333333299</v>
      </c>
      <c r="B1354" s="5">
        <v>16.399999999999999</v>
      </c>
      <c r="C1354" s="5"/>
      <c r="D1354" s="5">
        <v>2</v>
      </c>
      <c r="E1354" s="5">
        <f t="shared" si="26"/>
        <v>9.1999999999999993</v>
      </c>
      <c r="F1354" s="5">
        <f>AVERAGE((Table1[[#This Row],[thermo]]*$K$6),(Table1[[#This Row],[1022]]*$L$6),( Table1[[#This Row],[1020]]*$M$6))</f>
        <v>4.4590577455481215</v>
      </c>
      <c r="G1354" s="5">
        <v>3.7</v>
      </c>
      <c r="H1354" s="7">
        <v>2.7305579999999998</v>
      </c>
    </row>
    <row r="1355" spans="1:8" x14ac:dyDescent="0.3">
      <c r="A1355" s="2">
        <v>45559.875</v>
      </c>
      <c r="B1355" s="5">
        <v>4.4000000000000004</v>
      </c>
      <c r="C1355" s="5"/>
      <c r="D1355" s="5">
        <v>1</v>
      </c>
      <c r="E1355" s="5">
        <f t="shared" si="26"/>
        <v>2.7</v>
      </c>
      <c r="F1355" s="5">
        <f>AVERAGE((Table1[[#This Row],[thermo]]*$K$6),(Table1[[#This Row],[1022]]*$L$6),( Table1[[#This Row],[1020]]*$M$6))</f>
        <v>1.2744836495914276</v>
      </c>
      <c r="G1355" s="5">
        <v>3.6</v>
      </c>
      <c r="H1355" s="7">
        <v>2.7505153</v>
      </c>
    </row>
    <row r="1356" spans="1:8" x14ac:dyDescent="0.3">
      <c r="A1356" s="2">
        <v>45559.916666666701</v>
      </c>
      <c r="B1356" s="5">
        <v>-3.5</v>
      </c>
      <c r="C1356" s="5"/>
      <c r="D1356" s="5">
        <v>1.5</v>
      </c>
      <c r="E1356" s="5">
        <f t="shared" si="26"/>
        <v>-1</v>
      </c>
      <c r="F1356" s="5">
        <f>AVERAGE((Table1[[#This Row],[thermo]]*$K$6),(Table1[[#This Row],[1022]]*$L$6),( Table1[[#This Row],[1020]]*$M$6))</f>
        <v>-0.62668419775617434</v>
      </c>
      <c r="G1356" s="5">
        <v>3.3</v>
      </c>
      <c r="H1356" s="7">
        <v>2.3515259999999998</v>
      </c>
    </row>
    <row r="1357" spans="1:8" x14ac:dyDescent="0.3">
      <c r="A1357" s="2">
        <v>45559.958333333299</v>
      </c>
      <c r="B1357" s="5">
        <v>-1.5</v>
      </c>
      <c r="C1357" s="5"/>
      <c r="D1357" s="5">
        <v>0.7</v>
      </c>
      <c r="E1357" s="5">
        <f t="shared" si="26"/>
        <v>-0.4</v>
      </c>
      <c r="F1357" s="5">
        <f>AVERAGE((Table1[[#This Row],[thermo]]*$K$6),(Table1[[#This Row],[1022]]*$L$6),( Table1[[#This Row],[1020]]*$M$6))</f>
        <v>-0.25894226691138544</v>
      </c>
      <c r="G1357" s="5">
        <v>3.4</v>
      </c>
      <c r="H1357" s="7">
        <v>2.1838993000000002</v>
      </c>
    </row>
    <row r="1358" spans="1:8" x14ac:dyDescent="0.3">
      <c r="A1358" s="2">
        <v>45560</v>
      </c>
      <c r="B1358" s="5">
        <v>5.5</v>
      </c>
      <c r="C1358" s="5"/>
      <c r="D1358" s="5">
        <v>1</v>
      </c>
      <c r="E1358" s="5">
        <f t="shared" si="26"/>
        <v>3.25</v>
      </c>
      <c r="F1358" s="5">
        <f>AVERAGE((Table1[[#This Row],[thermo]]*$K$6),(Table1[[#This Row],[1022]]*$L$6),( Table1[[#This Row],[1020]]*$M$6))</f>
        <v>1.5509441089337688</v>
      </c>
      <c r="G1358" s="5">
        <v>3.1</v>
      </c>
      <c r="H1358" s="7">
        <v>1.9091340000000001</v>
      </c>
    </row>
    <row r="1359" spans="1:8" x14ac:dyDescent="0.3">
      <c r="A1359" s="2">
        <v>45560.041666666701</v>
      </c>
      <c r="B1359" s="5">
        <v>-1.8</v>
      </c>
      <c r="C1359" s="5"/>
      <c r="D1359" s="5">
        <v>0.2</v>
      </c>
      <c r="E1359" s="5">
        <f t="shared" si="26"/>
        <v>-0.8</v>
      </c>
      <c r="F1359" s="5">
        <f>AVERAGE((Table1[[#This Row],[thermo]]*$K$6),(Table1[[#This Row],[1022]]*$L$6),( Table1[[#This Row],[1020]]*$M$6))</f>
        <v>-0.41866148011578236</v>
      </c>
      <c r="G1359" s="5">
        <v>2.4</v>
      </c>
      <c r="H1359" s="7">
        <v>1.61199</v>
      </c>
    </row>
    <row r="1360" spans="1:8" x14ac:dyDescent="0.3">
      <c r="A1360" s="2">
        <v>45560.083333333299</v>
      </c>
      <c r="B1360" s="5">
        <v>0.2</v>
      </c>
      <c r="C1360" s="5"/>
      <c r="D1360" s="5">
        <v>0.5</v>
      </c>
      <c r="E1360" s="5">
        <f t="shared" si="26"/>
        <v>0.35</v>
      </c>
      <c r="F1360" s="5">
        <f>AVERAGE((Table1[[#This Row],[thermo]]*$K$6),(Table1[[#This Row],[1022]]*$L$6),( Table1[[#This Row],[1020]]*$M$6))</f>
        <v>0.134586444173275</v>
      </c>
      <c r="G1360" s="5">
        <v>2.2000000000000002</v>
      </c>
      <c r="H1360" s="7">
        <v>1.3960414000000001</v>
      </c>
    </row>
    <row r="1361" spans="1:8" x14ac:dyDescent="0.3">
      <c r="A1361" s="2">
        <v>45560.125</v>
      </c>
      <c r="B1361" s="5">
        <v>5.3</v>
      </c>
      <c r="C1361" s="5"/>
      <c r="D1361" s="5">
        <v>-0.2</v>
      </c>
      <c r="E1361" s="5">
        <f t="shared" si="26"/>
        <v>2.5499999999999998</v>
      </c>
      <c r="F1361" s="5">
        <f>AVERAGE((Table1[[#This Row],[thermo]]*$K$6),(Table1[[#This Row],[1022]]*$L$6),( Table1[[#This Row],[1020]]*$M$6))</f>
        <v>1.2983083962050501</v>
      </c>
      <c r="G1361" s="5">
        <v>2.2999999999999998</v>
      </c>
      <c r="H1361" s="7">
        <v>1.4781093000000001</v>
      </c>
    </row>
    <row r="1362" spans="1:8" x14ac:dyDescent="0.3">
      <c r="A1362" s="2">
        <v>45560.166666666701</v>
      </c>
      <c r="B1362" s="5">
        <v>7</v>
      </c>
      <c r="C1362" s="5"/>
      <c r="D1362" s="5">
        <v>-1.4</v>
      </c>
      <c r="E1362" s="5">
        <f t="shared" si="26"/>
        <v>2.8</v>
      </c>
      <c r="F1362" s="5">
        <f>AVERAGE((Table1[[#This Row],[thermo]]*$K$6),(Table1[[#This Row],[1022]]*$L$6),( Table1[[#This Row],[1020]]*$M$6))</f>
        <v>1.5231952950676482</v>
      </c>
      <c r="G1362" s="5">
        <v>2.2000000000000002</v>
      </c>
      <c r="H1362" s="7">
        <v>1.3672287000000001</v>
      </c>
    </row>
    <row r="1363" spans="1:8" x14ac:dyDescent="0.3">
      <c r="A1363" s="2">
        <v>45560.208333333299</v>
      </c>
      <c r="B1363" s="5">
        <v>4.5999999999999996</v>
      </c>
      <c r="C1363" s="5"/>
      <c r="D1363" s="5">
        <v>0.5</v>
      </c>
      <c r="E1363" s="5">
        <f t="shared" si="26"/>
        <v>2.5499999999999998</v>
      </c>
      <c r="F1363" s="5">
        <f>AVERAGE((Table1[[#This Row],[thermo]]*$K$6),(Table1[[#This Row],[1022]]*$L$6),( Table1[[#This Row],[1020]]*$M$6))</f>
        <v>1.2404282815426402</v>
      </c>
      <c r="G1363" s="5">
        <v>3.2</v>
      </c>
      <c r="H1363" s="7">
        <v>1.629262</v>
      </c>
    </row>
    <row r="1364" spans="1:8" x14ac:dyDescent="0.3">
      <c r="A1364" s="2">
        <v>45560.25</v>
      </c>
      <c r="B1364" s="5">
        <v>3.7</v>
      </c>
      <c r="C1364" s="5"/>
      <c r="D1364" s="5">
        <v>-0.4</v>
      </c>
      <c r="E1364" s="5">
        <f t="shared" si="26"/>
        <v>1.6500000000000001</v>
      </c>
      <c r="F1364" s="5">
        <f>AVERAGE((Table1[[#This Row],[thermo]]*$K$6),(Table1[[#This Row],[1022]]*$L$6),( Table1[[#This Row],[1020]]*$M$6))</f>
        <v>0.86245572926268677</v>
      </c>
      <c r="G1364" s="5">
        <v>2.9</v>
      </c>
      <c r="H1364" s="7">
        <v>2.0064259999999998</v>
      </c>
    </row>
    <row r="1365" spans="1:8" x14ac:dyDescent="0.3">
      <c r="A1365" s="2">
        <v>45560.291666666701</v>
      </c>
      <c r="B1365" s="5">
        <v>-22.5</v>
      </c>
      <c r="C1365" s="5"/>
      <c r="D1365" s="5">
        <v>3.7</v>
      </c>
      <c r="E1365" s="5">
        <f t="shared" si="26"/>
        <v>-9.4</v>
      </c>
      <c r="F1365" s="5">
        <f>AVERAGE((Table1[[#This Row],[thermo]]*$K$6),(Table1[[#This Row],[1022]]*$L$6),( Table1[[#This Row],[1020]]*$M$6))</f>
        <v>-5.0308983267808047</v>
      </c>
      <c r="G1365" s="5">
        <v>2.9</v>
      </c>
      <c r="H1365" s="7">
        <v>2.543126</v>
      </c>
    </row>
    <row r="1366" spans="1:8" x14ac:dyDescent="0.3">
      <c r="A1366" s="2">
        <v>45560.333333333299</v>
      </c>
      <c r="B1366" s="5">
        <v>-10.9</v>
      </c>
      <c r="C1366" s="5"/>
      <c r="D1366" s="5">
        <v>2.2999999999999998</v>
      </c>
      <c r="E1366" s="5">
        <f t="shared" si="26"/>
        <v>-4.3000000000000007</v>
      </c>
      <c r="F1366" s="5">
        <f>AVERAGE((Table1[[#This Row],[thermo]]*$K$6),(Table1[[#This Row],[1022]]*$L$6),( Table1[[#This Row],[1020]]*$M$6))</f>
        <v>-2.3515956562815474</v>
      </c>
      <c r="G1366" s="5">
        <v>4.2</v>
      </c>
      <c r="H1366" s="7">
        <v>3.5491112999999999</v>
      </c>
    </row>
    <row r="1367" spans="1:8" x14ac:dyDescent="0.3">
      <c r="A1367" s="2">
        <v>45560.375</v>
      </c>
      <c r="B1367" s="5"/>
      <c r="C1367" s="5"/>
      <c r="D1367" s="5"/>
      <c r="E1367" s="5"/>
      <c r="F1367" s="5">
        <f>AVERAGE((Table1[[#This Row],[thermo]]*$K$6),(Table1[[#This Row],[1022]]*$L$6),( Table1[[#This Row],[1020]]*$M$6))</f>
        <v>0</v>
      </c>
      <c r="G1367" s="5">
        <v>3.9</v>
      </c>
      <c r="H1367" s="7">
        <v>3.9781970000000002</v>
      </c>
    </row>
    <row r="1368" spans="1:8" x14ac:dyDescent="0.3">
      <c r="A1368" s="2">
        <v>45560.416666666701</v>
      </c>
      <c r="B1368" s="5">
        <v>-14.8</v>
      </c>
      <c r="C1368" s="5">
        <v>20.7</v>
      </c>
      <c r="D1368" s="5"/>
      <c r="E1368" s="5">
        <f t="shared" si="26"/>
        <v>2.9499999999999993</v>
      </c>
      <c r="F1368" s="5">
        <f>AVERAGE((Table1[[#This Row],[thermo]]*$K$6),(Table1[[#This Row],[1022]]*$L$6),( Table1[[#This Row],[1020]]*$M$6))</f>
        <v>-1.6097652071868496</v>
      </c>
      <c r="G1368" s="5">
        <v>3.7</v>
      </c>
      <c r="H1368" s="7">
        <v>4.2655859999999999</v>
      </c>
    </row>
    <row r="1369" spans="1:8" x14ac:dyDescent="0.3">
      <c r="A1369" s="2">
        <v>45560.458333333299</v>
      </c>
      <c r="B1369" s="5">
        <v>7.4</v>
      </c>
      <c r="C1369" s="5">
        <v>11.9</v>
      </c>
      <c r="D1369" s="5">
        <v>12.5</v>
      </c>
      <c r="E1369" s="5">
        <f t="shared" si="26"/>
        <v>10.6</v>
      </c>
      <c r="F1369" s="5">
        <f>AVERAGE((Table1[[#This Row],[thermo]]*$K$6),(Table1[[#This Row],[1022]]*$L$6),( Table1[[#This Row],[1020]]*$M$6))</f>
        <v>5.1807763945130256</v>
      </c>
      <c r="G1369" s="5">
        <v>3.4</v>
      </c>
      <c r="H1369" s="7">
        <v>4.5078800000000001</v>
      </c>
    </row>
    <row r="1370" spans="1:8" x14ac:dyDescent="0.3">
      <c r="A1370" s="2">
        <v>45560.5</v>
      </c>
      <c r="B1370" s="5">
        <v>6</v>
      </c>
      <c r="C1370" s="5">
        <v>10.1</v>
      </c>
      <c r="D1370" s="5">
        <v>4.9000000000000004</v>
      </c>
      <c r="E1370" s="5">
        <f t="shared" si="26"/>
        <v>7</v>
      </c>
      <c r="F1370" s="5">
        <f>AVERAGE((Table1[[#This Row],[thermo]]*$K$6),(Table1[[#This Row],[1022]]*$L$6),( Table1[[#This Row],[1020]]*$M$6))</f>
        <v>3.3637716282836281</v>
      </c>
      <c r="G1370" s="5">
        <v>2.9</v>
      </c>
      <c r="H1370" s="7">
        <v>4.5237189999999998</v>
      </c>
    </row>
    <row r="1371" spans="1:8" x14ac:dyDescent="0.3">
      <c r="A1371" s="2">
        <v>45560.541666666701</v>
      </c>
      <c r="B1371" s="5">
        <v>-0.6</v>
      </c>
      <c r="C1371" s="5">
        <v>8.1</v>
      </c>
      <c r="D1371" s="5">
        <v>-1.7</v>
      </c>
      <c r="E1371" s="5">
        <f t="shared" si="26"/>
        <v>1.9333333333333333</v>
      </c>
      <c r="F1371" s="5">
        <f>AVERAGE((Table1[[#This Row],[thermo]]*$K$6),(Table1[[#This Row],[1022]]*$L$6),( Table1[[#This Row],[1020]]*$M$6))</f>
        <v>0.38811932611283967</v>
      </c>
      <c r="G1371" s="5">
        <v>2.2000000000000002</v>
      </c>
      <c r="H1371" s="7">
        <v>5.0459849999999999</v>
      </c>
    </row>
    <row r="1372" spans="1:8" x14ac:dyDescent="0.3">
      <c r="A1372" s="2">
        <v>45560.583333333299</v>
      </c>
      <c r="B1372" s="5">
        <v>6.4</v>
      </c>
      <c r="C1372" s="5">
        <v>-1.8</v>
      </c>
      <c r="D1372" s="5">
        <v>-0.9</v>
      </c>
      <c r="E1372" s="5">
        <f t="shared" si="26"/>
        <v>1.2333333333333336</v>
      </c>
      <c r="F1372" s="5">
        <f>AVERAGE((Table1[[#This Row],[thermo]]*$K$6),(Table1[[#This Row],[1022]]*$L$6),( Table1[[#This Row],[1020]]*$M$6))</f>
        <v>1.273251360085931</v>
      </c>
      <c r="G1372" s="5">
        <v>2.7</v>
      </c>
      <c r="H1372" s="7">
        <v>5.4721270000000004</v>
      </c>
    </row>
    <row r="1373" spans="1:8" x14ac:dyDescent="0.3">
      <c r="A1373" s="2">
        <v>45560.625</v>
      </c>
      <c r="B1373" s="5">
        <v>6.3</v>
      </c>
      <c r="C1373" s="5">
        <v>1.3</v>
      </c>
      <c r="D1373" s="5">
        <v>3</v>
      </c>
      <c r="E1373" s="5">
        <f t="shared" si="26"/>
        <v>3.5333333333333332</v>
      </c>
      <c r="F1373" s="5">
        <f>AVERAGE((Table1[[#This Row],[thermo]]*$K$6),(Table1[[#This Row],[1022]]*$L$6),( Table1[[#This Row],[1020]]*$M$6))</f>
        <v>2.2217947161701033</v>
      </c>
      <c r="G1373" s="5">
        <v>3.8</v>
      </c>
      <c r="H1373" s="7">
        <v>6.0370530000000002</v>
      </c>
    </row>
    <row r="1374" spans="1:8" x14ac:dyDescent="0.3">
      <c r="A1374" s="2">
        <v>45560.666666666701</v>
      </c>
      <c r="B1374" s="5">
        <v>10.7</v>
      </c>
      <c r="C1374" s="5">
        <v>1.1000000000000001</v>
      </c>
      <c r="D1374" s="5">
        <v>2.2000000000000002</v>
      </c>
      <c r="E1374" s="5">
        <f t="shared" si="26"/>
        <v>4.666666666666667</v>
      </c>
      <c r="F1374" s="5">
        <f>AVERAGE((Table1[[#This Row],[thermo]]*$K$6),(Table1[[#This Row],[1022]]*$L$6),( Table1[[#This Row],[1020]]*$M$6))</f>
        <v>3.1723377452167054</v>
      </c>
      <c r="G1374" s="5">
        <v>4.4000000000000004</v>
      </c>
      <c r="H1374" s="7">
        <v>6.5044519999999997</v>
      </c>
    </row>
    <row r="1375" spans="1:8" x14ac:dyDescent="0.3">
      <c r="A1375" s="2">
        <v>45560.708333333299</v>
      </c>
      <c r="B1375" s="5">
        <v>8.9</v>
      </c>
      <c r="C1375" s="5">
        <v>2.2999999999999998</v>
      </c>
      <c r="D1375" s="5">
        <v>8.4</v>
      </c>
      <c r="E1375" s="5">
        <f t="shared" si="26"/>
        <v>6.5333333333333341</v>
      </c>
      <c r="F1375" s="5">
        <f>AVERAGE((Table1[[#This Row],[thermo]]*$K$6),(Table1[[#This Row],[1022]]*$L$6),( Table1[[#This Row],[1020]]*$M$6))</f>
        <v>3.8878392897039746</v>
      </c>
      <c r="G1375" s="5">
        <v>5.3</v>
      </c>
      <c r="H1375" s="7">
        <v>6.8553309999999996</v>
      </c>
    </row>
    <row r="1376" spans="1:8" x14ac:dyDescent="0.3">
      <c r="A1376" s="2">
        <v>45560.75</v>
      </c>
      <c r="B1376" s="5">
        <v>19.100000000000001</v>
      </c>
      <c r="C1376" s="5">
        <v>1.3</v>
      </c>
      <c r="D1376" s="5">
        <v>9.5</v>
      </c>
      <c r="E1376" s="5">
        <f t="shared" si="26"/>
        <v>9.9666666666666668</v>
      </c>
      <c r="F1376" s="5">
        <f>AVERAGE((Table1[[#This Row],[thermo]]*$K$6),(Table1[[#This Row],[1022]]*$L$6),( Table1[[#This Row],[1020]]*$M$6))</f>
        <v>6.5349609315971149</v>
      </c>
      <c r="G1376" s="5">
        <v>7.3</v>
      </c>
      <c r="H1376" s="7">
        <v>7.593934</v>
      </c>
    </row>
    <row r="1377" spans="1:8" x14ac:dyDescent="0.3">
      <c r="A1377" s="2">
        <v>45560.791666666701</v>
      </c>
      <c r="B1377" s="5">
        <v>27.4</v>
      </c>
      <c r="C1377" s="5">
        <v>-0.2</v>
      </c>
      <c r="D1377" s="5">
        <v>6.2</v>
      </c>
      <c r="E1377" s="5">
        <f t="shared" si="26"/>
        <v>11.133333333333333</v>
      </c>
      <c r="F1377" s="5">
        <f>AVERAGE((Table1[[#This Row],[thermo]]*$K$6),(Table1[[#This Row],[1022]]*$L$6),( Table1[[#This Row],[1020]]*$M$6))</f>
        <v>7.9115725917590822</v>
      </c>
      <c r="G1377" s="5">
        <v>7</v>
      </c>
      <c r="H1377" s="7">
        <v>7.2152779999999996</v>
      </c>
    </row>
    <row r="1378" spans="1:8" x14ac:dyDescent="0.3">
      <c r="A1378" s="2">
        <v>45560.833333333299</v>
      </c>
      <c r="B1378" s="5">
        <v>16.100000000000001</v>
      </c>
      <c r="C1378" s="5">
        <v>0.5</v>
      </c>
      <c r="D1378" s="5">
        <v>7.2</v>
      </c>
      <c r="E1378" s="5">
        <f t="shared" si="26"/>
        <v>7.9333333333333336</v>
      </c>
      <c r="F1378" s="5">
        <f>AVERAGE((Table1[[#This Row],[thermo]]*$K$6),(Table1[[#This Row],[1022]]*$L$6),( Table1[[#This Row],[1020]]*$M$6))</f>
        <v>5.3115602583722632</v>
      </c>
      <c r="G1378" s="5">
        <v>6.8</v>
      </c>
      <c r="H1378" s="7">
        <v>6.650347</v>
      </c>
    </row>
    <row r="1379" spans="1:8" x14ac:dyDescent="0.3">
      <c r="A1379" s="2">
        <v>45560.875</v>
      </c>
      <c r="B1379" s="5">
        <v>6.8</v>
      </c>
      <c r="C1379" s="5">
        <v>4.9000000000000004</v>
      </c>
      <c r="D1379" s="5">
        <v>6.4</v>
      </c>
      <c r="E1379" s="5">
        <f t="shared" si="26"/>
        <v>6.0333333333333341</v>
      </c>
      <c r="F1379" s="5">
        <f>AVERAGE((Table1[[#This Row],[thermo]]*$K$6),(Table1[[#This Row],[1022]]*$L$6),( Table1[[#This Row],[1020]]*$M$6))</f>
        <v>3.2877771766927584</v>
      </c>
      <c r="G1379" s="5">
        <v>5.5</v>
      </c>
      <c r="H1379" s="7">
        <v>5.8195699999999997</v>
      </c>
    </row>
    <row r="1380" spans="1:8" x14ac:dyDescent="0.3">
      <c r="A1380" s="2">
        <v>45560.916666666701</v>
      </c>
      <c r="B1380" s="5">
        <v>5.7</v>
      </c>
      <c r="C1380" s="5">
        <v>-1</v>
      </c>
      <c r="D1380" s="5">
        <v>4.9000000000000004</v>
      </c>
      <c r="E1380" s="5">
        <f t="shared" si="26"/>
        <v>3.2000000000000006</v>
      </c>
      <c r="F1380" s="5">
        <f>AVERAGE((Table1[[#This Row],[thermo]]*$K$6),(Table1[[#This Row],[1022]]*$L$6),( Table1[[#This Row],[1020]]*$M$6))</f>
        <v>2.1569859219364904</v>
      </c>
      <c r="G1380" s="5">
        <v>4.5</v>
      </c>
      <c r="H1380" s="7">
        <v>5.1510499999999997</v>
      </c>
    </row>
    <row r="1381" spans="1:8" x14ac:dyDescent="0.3">
      <c r="A1381" s="2">
        <v>45560.958333333299</v>
      </c>
      <c r="B1381" s="5">
        <v>3.1</v>
      </c>
      <c r="C1381" s="5">
        <v>4.2</v>
      </c>
      <c r="D1381" s="5">
        <v>2.7</v>
      </c>
      <c r="E1381" s="5">
        <f t="shared" si="26"/>
        <v>3.3333333333333335</v>
      </c>
      <c r="F1381" s="5">
        <f>AVERAGE((Table1[[#This Row],[thermo]]*$K$6),(Table1[[#This Row],[1022]]*$L$6),( Table1[[#This Row],[1020]]*$M$6))</f>
        <v>1.6625412624117211</v>
      </c>
      <c r="G1381" s="5">
        <v>4.0999999999999996</v>
      </c>
      <c r="H1381" s="7">
        <v>4.627338</v>
      </c>
    </row>
    <row r="1382" spans="1:8" x14ac:dyDescent="0.3">
      <c r="A1382" s="2">
        <v>45561</v>
      </c>
      <c r="B1382" s="5">
        <v>-7</v>
      </c>
      <c r="C1382" s="5">
        <v>2.9</v>
      </c>
      <c r="D1382" s="5">
        <v>2.5</v>
      </c>
      <c r="E1382" s="5">
        <f t="shared" si="26"/>
        <v>-0.53333333333333321</v>
      </c>
      <c r="F1382" s="5">
        <f>AVERAGE((Table1[[#This Row],[thermo]]*$K$6),(Table1[[#This Row],[1022]]*$L$6),( Table1[[#This Row],[1020]]*$M$6))</f>
        <v>-1.0421016027192411</v>
      </c>
      <c r="G1382" s="5">
        <v>3.7</v>
      </c>
      <c r="H1382" s="7">
        <v>4.4311150000000001</v>
      </c>
    </row>
    <row r="1383" spans="1:8" x14ac:dyDescent="0.3">
      <c r="A1383" s="2">
        <v>45561.041666666701</v>
      </c>
      <c r="B1383" s="5">
        <v>-2</v>
      </c>
      <c r="C1383" s="5">
        <v>12.4</v>
      </c>
      <c r="D1383" s="5">
        <v>7.9</v>
      </c>
      <c r="E1383" s="5">
        <f t="shared" si="26"/>
        <v>6.1000000000000005</v>
      </c>
      <c r="F1383" s="5">
        <f>AVERAGE((Table1[[#This Row],[thermo]]*$K$6),(Table1[[#This Row],[1022]]*$L$6),( Table1[[#This Row],[1020]]*$M$6))</f>
        <v>2.0935071657288602</v>
      </c>
      <c r="G1383" s="5">
        <v>6.3</v>
      </c>
      <c r="H1383" s="7">
        <v>5.8365470000000004</v>
      </c>
    </row>
    <row r="1384" spans="1:8" x14ac:dyDescent="0.3">
      <c r="A1384" s="2">
        <v>45561.083333333299</v>
      </c>
      <c r="B1384" s="5">
        <v>20.6</v>
      </c>
      <c r="C1384" s="5">
        <v>3</v>
      </c>
      <c r="D1384" s="5">
        <v>5.9</v>
      </c>
      <c r="E1384" s="5">
        <f t="shared" si="26"/>
        <v>9.8333333333333339</v>
      </c>
      <c r="F1384" s="5">
        <f>AVERAGE((Table1[[#This Row],[thermo]]*$K$6),(Table1[[#This Row],[1022]]*$L$6),( Table1[[#This Row],[1020]]*$M$6))</f>
        <v>6.4781174906979819</v>
      </c>
      <c r="G1384" s="5">
        <v>6.9</v>
      </c>
      <c r="H1384" s="7">
        <v>5.7944209999999998</v>
      </c>
    </row>
    <row r="1385" spans="1:8" x14ac:dyDescent="0.3">
      <c r="A1385" s="2">
        <v>45561.125</v>
      </c>
      <c r="B1385" s="5">
        <v>21.7</v>
      </c>
      <c r="C1385" s="5">
        <v>4.9000000000000004</v>
      </c>
      <c r="D1385" s="5">
        <v>8.4</v>
      </c>
      <c r="E1385" s="5">
        <f t="shared" si="26"/>
        <v>11.666666666666666</v>
      </c>
      <c r="F1385" s="5">
        <f>AVERAGE((Table1[[#This Row],[thermo]]*$K$6),(Table1[[#This Row],[1022]]*$L$6),( Table1[[#This Row],[1020]]*$M$6))</f>
        <v>7.3698433867740505</v>
      </c>
      <c r="G1385" s="5">
        <v>8</v>
      </c>
      <c r="H1385" s="7">
        <v>6.1630653000000004</v>
      </c>
    </row>
    <row r="1386" spans="1:8" x14ac:dyDescent="0.3">
      <c r="A1386" s="2">
        <v>45561.166666666701</v>
      </c>
      <c r="B1386" s="5">
        <v>19.600000000000001</v>
      </c>
      <c r="C1386" s="5">
        <v>6.8</v>
      </c>
      <c r="D1386" s="5">
        <v>9.4</v>
      </c>
      <c r="E1386" s="5">
        <f t="shared" si="26"/>
        <v>11.933333333333335</v>
      </c>
      <c r="F1386" s="5">
        <f>AVERAGE((Table1[[#This Row],[thermo]]*$K$6),(Table1[[#This Row],[1022]]*$L$6),( Table1[[#This Row],[1020]]*$M$6))</f>
        <v>7.2043579555211279</v>
      </c>
      <c r="G1386" s="5">
        <v>7.7</v>
      </c>
      <c r="H1386" s="7">
        <v>5.570468</v>
      </c>
    </row>
    <row r="1387" spans="1:8" x14ac:dyDescent="0.3">
      <c r="A1387" s="2">
        <v>45561.208333333299</v>
      </c>
      <c r="B1387" s="5">
        <v>14.8</v>
      </c>
      <c r="C1387" s="5">
        <v>4</v>
      </c>
      <c r="D1387" s="5">
        <v>9.8000000000000007</v>
      </c>
      <c r="E1387" s="5">
        <f t="shared" si="26"/>
        <v>9.5333333333333332</v>
      </c>
      <c r="F1387" s="5">
        <f>AVERAGE((Table1[[#This Row],[thermo]]*$K$6),(Table1[[#This Row],[1022]]*$L$6),( Table1[[#This Row],[1020]]*$M$6))</f>
        <v>5.7800467472845165</v>
      </c>
      <c r="G1387" s="5">
        <v>7.2</v>
      </c>
      <c r="H1387" s="7">
        <v>5.1064959999999999</v>
      </c>
    </row>
    <row r="1388" spans="1:8" x14ac:dyDescent="0.3">
      <c r="A1388" s="2">
        <v>45561.25</v>
      </c>
      <c r="B1388" s="5">
        <v>11.6</v>
      </c>
      <c r="C1388" s="5">
        <v>6.1</v>
      </c>
      <c r="D1388" s="5">
        <v>6.7</v>
      </c>
      <c r="E1388" s="5">
        <f t="shared" si="26"/>
        <v>8.1333333333333329</v>
      </c>
      <c r="F1388" s="5">
        <f>AVERAGE((Table1[[#This Row],[thermo]]*$K$6),(Table1[[#This Row],[1022]]*$L$6),( Table1[[#This Row],[1020]]*$M$6))</f>
        <v>4.6670547851239084</v>
      </c>
      <c r="G1388" s="5">
        <v>4.7</v>
      </c>
      <c r="H1388" s="7">
        <v>4.1430939999999996</v>
      </c>
    </row>
    <row r="1389" spans="1:8" x14ac:dyDescent="0.3">
      <c r="A1389" s="2">
        <v>45561.291666666701</v>
      </c>
      <c r="B1389" s="5">
        <v>9.1</v>
      </c>
      <c r="C1389" s="5">
        <v>3.3</v>
      </c>
      <c r="D1389" s="5">
        <v>3.4</v>
      </c>
      <c r="E1389" s="5">
        <f t="shared" si="26"/>
        <v>5.2666666666666666</v>
      </c>
      <c r="F1389" s="5">
        <f>AVERAGE((Table1[[#This Row],[thermo]]*$K$6),(Table1[[#This Row],[1022]]*$L$6),( Table1[[#This Row],[1020]]*$M$6))</f>
        <v>3.1968225593814723</v>
      </c>
      <c r="G1389" s="5">
        <v>2.9</v>
      </c>
      <c r="H1389" s="7">
        <v>3.2505733000000001</v>
      </c>
    </row>
    <row r="1390" spans="1:8" x14ac:dyDescent="0.3">
      <c r="A1390" s="2">
        <v>45561.333333333299</v>
      </c>
      <c r="B1390" s="5">
        <v>3.9</v>
      </c>
      <c r="C1390" s="5">
        <v>0.6</v>
      </c>
      <c r="D1390" s="5">
        <v>2.2000000000000002</v>
      </c>
      <c r="E1390" s="5">
        <f t="shared" si="26"/>
        <v>2.2333333333333334</v>
      </c>
      <c r="F1390" s="5">
        <f>AVERAGE((Table1[[#This Row],[thermo]]*$K$6),(Table1[[#This Row],[1022]]*$L$6),( Table1[[#This Row],[1020]]*$M$6))</f>
        <v>1.4123460547376314</v>
      </c>
      <c r="G1390" s="5">
        <v>1.2</v>
      </c>
      <c r="H1390" s="7">
        <v>2.4076386670000001</v>
      </c>
    </row>
    <row r="1391" spans="1:8" x14ac:dyDescent="0.3">
      <c r="A1391" s="2">
        <v>45561.375</v>
      </c>
      <c r="B1391" s="5">
        <v>-3.5</v>
      </c>
      <c r="C1391" s="5">
        <v>2.9</v>
      </c>
      <c r="D1391" s="5">
        <v>-0.7</v>
      </c>
      <c r="E1391" s="5">
        <f t="shared" si="26"/>
        <v>-0.43333333333333335</v>
      </c>
      <c r="F1391" s="5">
        <f>AVERAGE((Table1[[#This Row],[thermo]]*$K$6),(Table1[[#This Row],[1022]]*$L$6),( Table1[[#This Row],[1020]]*$M$6))</f>
        <v>-0.70210848574057261</v>
      </c>
      <c r="G1391" s="5">
        <v>1.7</v>
      </c>
      <c r="H1391" s="7">
        <v>2.9224570000000001</v>
      </c>
    </row>
    <row r="1392" spans="1:8" x14ac:dyDescent="0.3">
      <c r="A1392" s="2">
        <v>45561.416666666701</v>
      </c>
      <c r="B1392" s="5">
        <v>-3.7</v>
      </c>
      <c r="C1392" s="5">
        <v>4.2</v>
      </c>
      <c r="D1392" s="5">
        <v>-2.4</v>
      </c>
      <c r="E1392" s="5">
        <f t="shared" si="26"/>
        <v>-0.6333333333333333</v>
      </c>
      <c r="F1392" s="5">
        <f>AVERAGE((Table1[[#This Row],[thermo]]*$K$6),(Table1[[#This Row],[1022]]*$L$6),( Table1[[#This Row],[1020]]*$M$6))</f>
        <v>-0.90656027403708761</v>
      </c>
      <c r="G1392" s="5">
        <v>2.4</v>
      </c>
      <c r="H1392" s="7">
        <v>3.7255980000000002</v>
      </c>
    </row>
    <row r="1393" spans="1:8" x14ac:dyDescent="0.3">
      <c r="A1393" s="2">
        <v>45561.458333333299</v>
      </c>
      <c r="B1393" s="5">
        <v>0.9</v>
      </c>
      <c r="C1393" s="5">
        <v>2.2000000000000002</v>
      </c>
      <c r="D1393" s="5">
        <v>-5</v>
      </c>
      <c r="E1393" s="5">
        <f t="shared" si="26"/>
        <v>-0.6333333333333333</v>
      </c>
      <c r="F1393" s="5">
        <f>AVERAGE((Table1[[#This Row],[thermo]]*$K$6),(Table1[[#This Row],[1022]]*$L$6),( Table1[[#This Row],[1020]]*$M$6))</f>
        <v>-0.39277519583397064</v>
      </c>
      <c r="G1393" s="5">
        <v>1.7</v>
      </c>
      <c r="H1393" s="7">
        <v>4.1388920000000002</v>
      </c>
    </row>
    <row r="1394" spans="1:8" x14ac:dyDescent="0.3">
      <c r="A1394" s="2">
        <v>45561.5</v>
      </c>
      <c r="B1394" s="5">
        <v>0.6</v>
      </c>
      <c r="C1394" s="5">
        <v>1.3</v>
      </c>
      <c r="D1394" s="5">
        <v>-8.9</v>
      </c>
      <c r="E1394" s="5">
        <f t="shared" si="26"/>
        <v>-2.3333333333333335</v>
      </c>
      <c r="F1394" s="5">
        <f>AVERAGE((Table1[[#This Row],[thermo]]*$K$6),(Table1[[#This Row],[1022]]*$L$6),( Table1[[#This Row],[1020]]*$M$6))</f>
        <v>-1.2176106840463878</v>
      </c>
      <c r="G1394" s="5">
        <v>1.5</v>
      </c>
      <c r="H1394" s="7">
        <v>4.6046120000000004</v>
      </c>
    </row>
    <row r="1395" spans="1:8" x14ac:dyDescent="0.3">
      <c r="A1395" s="2">
        <v>45561.541666666701</v>
      </c>
      <c r="B1395" s="5">
        <v>1</v>
      </c>
      <c r="C1395" s="5">
        <v>5.6</v>
      </c>
      <c r="D1395" s="5">
        <v>4.4000000000000004</v>
      </c>
      <c r="E1395" s="5">
        <f t="shared" si="26"/>
        <v>3.6666666666666665</v>
      </c>
      <c r="F1395" s="5">
        <f>AVERAGE((Table1[[#This Row],[thermo]]*$K$6),(Table1[[#This Row],[1022]]*$L$6),( Table1[[#This Row],[1020]]*$M$6))</f>
        <v>1.5641417033514575</v>
      </c>
      <c r="G1395" s="5">
        <v>2</v>
      </c>
      <c r="H1395" s="7">
        <v>4.7514950000000002</v>
      </c>
    </row>
    <row r="1396" spans="1:8" x14ac:dyDescent="0.3">
      <c r="A1396" s="2">
        <v>45561.583333333299</v>
      </c>
      <c r="B1396" s="5">
        <v>0</v>
      </c>
      <c r="C1396" s="5">
        <v>4.8</v>
      </c>
      <c r="D1396" s="5">
        <v>7.9</v>
      </c>
      <c r="E1396" s="5">
        <f t="shared" si="26"/>
        <v>4.2333333333333334</v>
      </c>
      <c r="F1396" s="5">
        <f>AVERAGE((Table1[[#This Row],[thermo]]*$K$6),(Table1[[#This Row],[1022]]*$L$6),( Table1[[#This Row],[1020]]*$M$6))</f>
        <v>1.8215189216370042</v>
      </c>
      <c r="G1396" s="5">
        <v>2</v>
      </c>
      <c r="H1396" s="7">
        <v>5.0225970000000002</v>
      </c>
    </row>
    <row r="1397" spans="1:8" x14ac:dyDescent="0.3">
      <c r="A1397" s="2">
        <v>45561.625</v>
      </c>
      <c r="B1397" s="5">
        <v>4.9000000000000004</v>
      </c>
      <c r="C1397" s="5">
        <v>2.7</v>
      </c>
      <c r="D1397" s="5">
        <v>3.9</v>
      </c>
      <c r="E1397" s="5">
        <f t="shared" si="26"/>
        <v>3.8333333333333335</v>
      </c>
      <c r="F1397" s="5">
        <f>AVERAGE((Table1[[#This Row],[thermo]]*$K$6),(Table1[[#This Row],[1022]]*$L$6),( Table1[[#This Row],[1020]]*$M$6))</f>
        <v>2.1644110905500433</v>
      </c>
      <c r="G1397" s="5">
        <v>1.8</v>
      </c>
      <c r="H1397" s="7">
        <v>5.0011789999999996</v>
      </c>
    </row>
    <row r="1398" spans="1:8" x14ac:dyDescent="0.3">
      <c r="A1398" s="2">
        <v>45561.666666666701</v>
      </c>
      <c r="B1398" s="5">
        <v>1.9</v>
      </c>
      <c r="C1398" s="5">
        <v>1.2</v>
      </c>
      <c r="D1398" s="5">
        <v>2.2000000000000002</v>
      </c>
      <c r="E1398" s="5">
        <f t="shared" si="26"/>
        <v>1.7666666666666666</v>
      </c>
      <c r="F1398" s="5">
        <f>AVERAGE((Table1[[#This Row],[thermo]]*$K$6),(Table1[[#This Row],[1022]]*$L$6),( Table1[[#This Row],[1020]]*$M$6))</f>
        <v>0.97084674975053176</v>
      </c>
      <c r="G1398" s="5">
        <v>1.9</v>
      </c>
      <c r="H1398" s="7">
        <v>5.0736129999999999</v>
      </c>
    </row>
    <row r="1399" spans="1:8" x14ac:dyDescent="0.3">
      <c r="A1399" s="2">
        <v>45561.708333333299</v>
      </c>
      <c r="B1399" s="5">
        <v>5.3</v>
      </c>
      <c r="C1399" s="5">
        <v>-1</v>
      </c>
      <c r="D1399" s="5">
        <v>7.2</v>
      </c>
      <c r="E1399" s="5">
        <f t="shared" si="26"/>
        <v>3.8333333333333335</v>
      </c>
      <c r="F1399" s="5">
        <f>AVERAGE((Table1[[#This Row],[thermo]]*$K$6),(Table1[[#This Row],[1022]]*$L$6),( Table1[[#This Row],[1020]]*$M$6))</f>
        <v>2.4443310139227457</v>
      </c>
      <c r="G1399" s="5">
        <v>2</v>
      </c>
      <c r="H1399" s="7">
        <v>5.1245390000000004</v>
      </c>
    </row>
    <row r="1400" spans="1:8" x14ac:dyDescent="0.3">
      <c r="A1400" s="2">
        <v>45561.75</v>
      </c>
      <c r="B1400" s="5">
        <v>18.600000000000001</v>
      </c>
      <c r="C1400" s="5">
        <v>-2.7</v>
      </c>
      <c r="D1400" s="5">
        <v>4.4000000000000004</v>
      </c>
      <c r="E1400" s="5">
        <f t="shared" si="26"/>
        <v>6.7666666666666684</v>
      </c>
      <c r="F1400" s="5">
        <f>AVERAGE((Table1[[#This Row],[thermo]]*$K$6),(Table1[[#This Row],[1022]]*$L$6),( Table1[[#This Row],[1020]]*$M$6))</f>
        <v>5.1415166732067279</v>
      </c>
      <c r="G1400" s="5">
        <v>2</v>
      </c>
      <c r="H1400" s="7">
        <v>4.8920070000000004</v>
      </c>
    </row>
    <row r="1401" spans="1:8" x14ac:dyDescent="0.3">
      <c r="A1401" s="2">
        <v>45561.791666666701</v>
      </c>
      <c r="B1401" s="5">
        <v>15.4</v>
      </c>
      <c r="C1401" s="5">
        <v>5.2</v>
      </c>
      <c r="D1401" s="5">
        <v>1.2</v>
      </c>
      <c r="E1401" s="5">
        <f t="shared" si="26"/>
        <v>7.2666666666666666</v>
      </c>
      <c r="F1401" s="5">
        <f>AVERAGE((Table1[[#This Row],[thermo]]*$K$6),(Table1[[#This Row],[1022]]*$L$6),( Table1[[#This Row],[1020]]*$M$6))</f>
        <v>4.6028359276321913</v>
      </c>
      <c r="G1401" s="5">
        <v>1.8</v>
      </c>
      <c r="H1401" s="7">
        <v>4.4266519999999998</v>
      </c>
    </row>
    <row r="1402" spans="1:8" x14ac:dyDescent="0.3">
      <c r="A1402" s="2">
        <v>45561.833333333299</v>
      </c>
      <c r="B1402" s="5">
        <v>11.9</v>
      </c>
      <c r="C1402" s="5">
        <v>-0.1</v>
      </c>
      <c r="D1402" s="5">
        <v>3.5</v>
      </c>
      <c r="E1402" s="5">
        <f t="shared" si="26"/>
        <v>5.1000000000000005</v>
      </c>
      <c r="F1402" s="5">
        <f>AVERAGE((Table1[[#This Row],[thermo]]*$K$6),(Table1[[#This Row],[1022]]*$L$6),( Table1[[#This Row],[1020]]*$M$6))</f>
        <v>3.5708531782081718</v>
      </c>
      <c r="G1402" s="5">
        <v>3.8</v>
      </c>
      <c r="H1402" s="7">
        <v>4.7232053000000001</v>
      </c>
    </row>
    <row r="1403" spans="1:8" x14ac:dyDescent="0.3">
      <c r="A1403" s="2">
        <v>45561.875</v>
      </c>
      <c r="B1403" s="5">
        <v>11.4</v>
      </c>
      <c r="C1403" s="5">
        <v>-0.6</v>
      </c>
      <c r="D1403" s="5">
        <v>19.399999999999999</v>
      </c>
      <c r="E1403" s="5">
        <f t="shared" si="26"/>
        <v>10.066666666666666</v>
      </c>
      <c r="F1403" s="5">
        <f>AVERAGE((Table1[[#This Row],[thermo]]*$K$6),(Table1[[#This Row],[1022]]*$L$6),( Table1[[#This Row],[1020]]*$M$6))</f>
        <v>6.0756307510205687</v>
      </c>
      <c r="G1403" s="5">
        <v>3.4</v>
      </c>
      <c r="H1403" s="7">
        <v>4.1000072999999997</v>
      </c>
    </row>
    <row r="1404" spans="1:8" x14ac:dyDescent="0.3">
      <c r="A1404" s="2">
        <v>45561.916666666701</v>
      </c>
      <c r="B1404" s="5">
        <v>10.3</v>
      </c>
      <c r="C1404" s="5">
        <v>6.4</v>
      </c>
      <c r="D1404" s="5">
        <v>12.8</v>
      </c>
      <c r="E1404" s="5">
        <f t="shared" si="26"/>
        <v>9.8333333333333339</v>
      </c>
      <c r="F1404" s="5">
        <f>AVERAGE((Table1[[#This Row],[thermo]]*$K$6),(Table1[[#This Row],[1022]]*$L$6),( Table1[[#This Row],[1020]]*$M$6))</f>
        <v>5.3996218800915727</v>
      </c>
      <c r="G1404" s="5">
        <v>6.6</v>
      </c>
      <c r="H1404" s="7">
        <v>7.3794320000000004</v>
      </c>
    </row>
    <row r="1405" spans="1:8" x14ac:dyDescent="0.3">
      <c r="A1405" s="2">
        <v>45561.958333333299</v>
      </c>
      <c r="B1405" s="5">
        <v>9.1999999999999993</v>
      </c>
      <c r="C1405" s="5">
        <v>1.7</v>
      </c>
      <c r="D1405" s="5">
        <v>11.3</v>
      </c>
      <c r="E1405" s="5">
        <f t="shared" si="26"/>
        <v>7.3999999999999995</v>
      </c>
      <c r="F1405" s="5">
        <f>AVERAGE((Table1[[#This Row],[thermo]]*$K$6),(Table1[[#This Row],[1022]]*$L$6),( Table1[[#This Row],[1020]]*$M$6))</f>
        <v>4.3911427766059816</v>
      </c>
      <c r="G1405" s="5">
        <v>3.4</v>
      </c>
      <c r="H1405" s="7">
        <v>3.5551472999999998</v>
      </c>
    </row>
    <row r="1406" spans="1:8" x14ac:dyDescent="0.3">
      <c r="A1406" s="2">
        <v>45562</v>
      </c>
      <c r="B1406" s="5">
        <v>9.6999999999999993</v>
      </c>
      <c r="C1406" s="5">
        <v>2.8</v>
      </c>
      <c r="D1406" s="5">
        <v>5.9</v>
      </c>
      <c r="E1406" s="5">
        <f t="shared" si="26"/>
        <v>6.1333333333333329</v>
      </c>
      <c r="F1406" s="5">
        <f>AVERAGE((Table1[[#This Row],[thermo]]*$K$6),(Table1[[#This Row],[1022]]*$L$6),( Table1[[#This Row],[1020]]*$M$6))</f>
        <v>3.7182603077605769</v>
      </c>
      <c r="G1406" s="5">
        <v>2.7</v>
      </c>
      <c r="H1406" s="7">
        <v>2.7729409999999999</v>
      </c>
    </row>
    <row r="1407" spans="1:8" x14ac:dyDescent="0.3">
      <c r="A1407" s="2">
        <v>45562.041666666701</v>
      </c>
      <c r="B1407" s="5">
        <v>5.9</v>
      </c>
      <c r="C1407" s="5">
        <v>-1.3</v>
      </c>
      <c r="D1407" s="5">
        <v>2</v>
      </c>
      <c r="E1407" s="5">
        <f t="shared" si="26"/>
        <v>2.2000000000000002</v>
      </c>
      <c r="F1407" s="5">
        <f>AVERAGE((Table1[[#This Row],[thermo]]*$K$6),(Table1[[#This Row],[1022]]*$L$6),( Table1[[#This Row],[1020]]*$M$6))</f>
        <v>1.687612166737084</v>
      </c>
      <c r="G1407" s="5">
        <v>2.5</v>
      </c>
      <c r="H1407" s="7">
        <v>2.4688669999999999</v>
      </c>
    </row>
    <row r="1408" spans="1:8" x14ac:dyDescent="0.3">
      <c r="A1408" s="2">
        <v>45562.083333333299</v>
      </c>
      <c r="B1408" s="5">
        <v>9.3000000000000007</v>
      </c>
      <c r="C1408" s="5">
        <v>0.5</v>
      </c>
      <c r="D1408" s="5">
        <v>-0.4</v>
      </c>
      <c r="E1408" s="5">
        <f t="shared" si="26"/>
        <v>3.1333333333333333</v>
      </c>
      <c r="F1408" s="5">
        <f>AVERAGE((Table1[[#This Row],[thermo]]*$K$6),(Table1[[#This Row],[1022]]*$L$6),( Table1[[#This Row],[1020]]*$M$6))</f>
        <v>2.3208541913682978</v>
      </c>
      <c r="G1408" s="5">
        <v>2.2999999999999998</v>
      </c>
      <c r="H1408" s="7">
        <v>2.2023516999999999</v>
      </c>
    </row>
    <row r="1409" spans="1:8" x14ac:dyDescent="0.3">
      <c r="A1409" s="2">
        <v>45562.125</v>
      </c>
      <c r="B1409" s="5">
        <v>8</v>
      </c>
      <c r="C1409" s="5">
        <v>1.6</v>
      </c>
      <c r="D1409" s="5">
        <v>-2.7</v>
      </c>
      <c r="E1409" s="5">
        <f t="shared" si="26"/>
        <v>2.2999999999999998</v>
      </c>
      <c r="F1409" s="5">
        <f>AVERAGE((Table1[[#This Row],[thermo]]*$K$6),(Table1[[#This Row],[1022]]*$L$6),( Table1[[#This Row],[1020]]*$M$6))</f>
        <v>1.7183714978510907</v>
      </c>
      <c r="G1409" s="5">
        <v>2.2999999999999998</v>
      </c>
      <c r="H1409" s="7">
        <v>1.9815693000000001</v>
      </c>
    </row>
    <row r="1410" spans="1:8" x14ac:dyDescent="0.3">
      <c r="A1410" s="2">
        <v>45562.166666666701</v>
      </c>
      <c r="B1410" s="5">
        <v>13.4</v>
      </c>
      <c r="C1410" s="5">
        <v>4.0999999999999996</v>
      </c>
      <c r="D1410" s="5">
        <v>-3.6</v>
      </c>
      <c r="E1410" s="5">
        <f t="shared" si="26"/>
        <v>4.6333333333333337</v>
      </c>
      <c r="F1410" s="5">
        <f>AVERAGE((Table1[[#This Row],[thermo]]*$K$6),(Table1[[#This Row],[1022]]*$L$6),( Table1[[#This Row],[1020]]*$M$6))</f>
        <v>3.1785803763457321</v>
      </c>
      <c r="G1410" s="5">
        <v>2.5</v>
      </c>
      <c r="H1410" s="7">
        <v>2.2138572999999999</v>
      </c>
    </row>
    <row r="1411" spans="1:8" x14ac:dyDescent="0.3">
      <c r="A1411" s="2">
        <v>45562.208333333299</v>
      </c>
      <c r="B1411" s="5">
        <v>-1</v>
      </c>
      <c r="C1411" s="5">
        <v>0.3</v>
      </c>
      <c r="D1411" s="5">
        <v>-1</v>
      </c>
      <c r="E1411" s="5">
        <f t="shared" ref="E1411:E1474" si="27">AVERAGE(B1411:D1411)</f>
        <v>-0.56666666666666665</v>
      </c>
      <c r="F1411" s="5">
        <f>AVERAGE((Table1[[#This Row],[thermo]]*$K$6),(Table1[[#This Row],[1022]]*$L$6),( Table1[[#This Row],[1020]]*$M$6))</f>
        <v>-0.38939146471561203</v>
      </c>
      <c r="G1411" s="5">
        <v>2.8</v>
      </c>
      <c r="H1411" s="7">
        <v>2.2592340000000002</v>
      </c>
    </row>
    <row r="1412" spans="1:8" x14ac:dyDescent="0.3">
      <c r="A1412" s="2">
        <v>45562.25</v>
      </c>
      <c r="B1412" s="5">
        <v>-1.1000000000000001</v>
      </c>
      <c r="C1412" s="5">
        <v>1.1000000000000001</v>
      </c>
      <c r="D1412" s="5">
        <v>5.4</v>
      </c>
      <c r="E1412" s="5">
        <f t="shared" si="27"/>
        <v>1.8</v>
      </c>
      <c r="F1412" s="5">
        <f>AVERAGE((Table1[[#This Row],[thermo]]*$K$6),(Table1[[#This Row],[1022]]*$L$6),( Table1[[#This Row],[1020]]*$M$6))</f>
        <v>0.74632479865491641</v>
      </c>
      <c r="G1412" s="5">
        <v>5</v>
      </c>
      <c r="H1412" s="7">
        <v>2.8267834000000001</v>
      </c>
    </row>
    <row r="1413" spans="1:8" x14ac:dyDescent="0.3">
      <c r="A1413" s="2">
        <v>45562.291666666701</v>
      </c>
      <c r="B1413" s="5">
        <v>-15</v>
      </c>
      <c r="C1413" s="5">
        <v>5.8</v>
      </c>
      <c r="D1413" s="5">
        <v>8.6</v>
      </c>
      <c r="E1413" s="5">
        <f t="shared" si="27"/>
        <v>-0.19999999999999987</v>
      </c>
      <c r="F1413" s="5">
        <f>AVERAGE((Table1[[#This Row],[thermo]]*$K$6),(Table1[[#This Row],[1022]]*$L$6),( Table1[[#This Row],[1020]]*$M$6))</f>
        <v>-1.7284203717502773</v>
      </c>
      <c r="G1413" s="5">
        <v>4.3</v>
      </c>
      <c r="H1413" s="7">
        <v>3.4429523999999998</v>
      </c>
    </row>
    <row r="1414" spans="1:8" x14ac:dyDescent="0.3">
      <c r="A1414" s="2">
        <v>45562.333333333299</v>
      </c>
      <c r="B1414" s="5">
        <v>-19.5</v>
      </c>
      <c r="C1414" s="5">
        <v>4.5</v>
      </c>
      <c r="D1414" s="5">
        <v>13.5</v>
      </c>
      <c r="E1414" s="5">
        <f t="shared" si="27"/>
        <v>-0.5</v>
      </c>
      <c r="F1414" s="5">
        <f>AVERAGE((Table1[[#This Row],[thermo]]*$K$6),(Table1[[#This Row],[1022]]*$L$6),( Table1[[#This Row],[1020]]*$M$6))</f>
        <v>-2.1655549288058942</v>
      </c>
      <c r="G1414" s="5">
        <v>5.0999999999999996</v>
      </c>
      <c r="H1414" s="7">
        <v>4.7374400000000003</v>
      </c>
    </row>
    <row r="1415" spans="1:8" x14ac:dyDescent="0.3">
      <c r="A1415" s="2">
        <v>45562.375</v>
      </c>
      <c r="B1415" s="5">
        <v>-6.9</v>
      </c>
      <c r="C1415" s="5">
        <v>6.3</v>
      </c>
      <c r="D1415" s="5">
        <v>8.6999999999999993</v>
      </c>
      <c r="E1415" s="5">
        <f t="shared" si="27"/>
        <v>2.6999999999999993</v>
      </c>
      <c r="F1415" s="5">
        <f>AVERAGE((Table1[[#This Row],[thermo]]*$K$6),(Table1[[#This Row],[1022]]*$L$6),( Table1[[#This Row],[1020]]*$M$6))</f>
        <v>0.37516149735558785</v>
      </c>
      <c r="G1415" s="5">
        <v>5.2</v>
      </c>
      <c r="H1415" s="7">
        <v>5.348185</v>
      </c>
    </row>
    <row r="1416" spans="1:8" x14ac:dyDescent="0.3">
      <c r="A1416" s="2">
        <v>45562.416666666701</v>
      </c>
      <c r="B1416" s="5">
        <v>-1.6</v>
      </c>
      <c r="C1416" s="5">
        <v>7.1</v>
      </c>
      <c r="D1416" s="5">
        <v>15.9</v>
      </c>
      <c r="E1416" s="5">
        <f t="shared" si="27"/>
        <v>7.1333333333333329</v>
      </c>
      <c r="F1416" s="5">
        <f>AVERAGE((Table1[[#This Row],[thermo]]*$K$6),(Table1[[#This Row],[1022]]*$L$6),( Table1[[#This Row],[1020]]*$M$6))</f>
        <v>3.0029607381843504</v>
      </c>
      <c r="G1416" s="5">
        <v>5.3</v>
      </c>
      <c r="H1416" s="7">
        <v>6.0633439999999998</v>
      </c>
    </row>
    <row r="1417" spans="1:8" x14ac:dyDescent="0.3">
      <c r="A1417" s="2">
        <v>45562.458333333299</v>
      </c>
      <c r="B1417" s="5">
        <v>3</v>
      </c>
      <c r="C1417" s="5">
        <v>3.3</v>
      </c>
      <c r="D1417" s="5">
        <v>12.3</v>
      </c>
      <c r="E1417" s="5">
        <f t="shared" si="27"/>
        <v>6.2</v>
      </c>
      <c r="F1417" s="5">
        <f>AVERAGE((Table1[[#This Row],[thermo]]*$K$6),(Table1[[#This Row],[1022]]*$L$6),( Table1[[#This Row],[1020]]*$M$6))</f>
        <v>3.164635777259388</v>
      </c>
      <c r="G1417" s="5">
        <v>6.3</v>
      </c>
      <c r="H1417" s="7">
        <v>6.9922890000000004</v>
      </c>
    </row>
    <row r="1418" spans="1:8" x14ac:dyDescent="0.3">
      <c r="A1418" s="2">
        <v>45562.5</v>
      </c>
      <c r="B1418" s="5">
        <v>4</v>
      </c>
      <c r="C1418" s="5">
        <v>9</v>
      </c>
      <c r="D1418" s="5">
        <v>8.1999999999999993</v>
      </c>
      <c r="E1418" s="5">
        <f t="shared" si="27"/>
        <v>7.0666666666666664</v>
      </c>
      <c r="F1418" s="5">
        <f>AVERAGE((Table1[[#This Row],[thermo]]*$K$6),(Table1[[#This Row],[1022]]*$L$6),( Table1[[#This Row],[1020]]*$M$6))</f>
        <v>3.3055147559958731</v>
      </c>
      <c r="G1418" s="5">
        <v>6.4</v>
      </c>
      <c r="H1418" s="7">
        <v>7.9015380000000004</v>
      </c>
    </row>
    <row r="1419" spans="1:8" x14ac:dyDescent="0.3">
      <c r="A1419" s="2">
        <v>45562.541666666701</v>
      </c>
      <c r="B1419" s="5">
        <v>6.6</v>
      </c>
      <c r="C1419" s="5">
        <v>7.8</v>
      </c>
      <c r="D1419" s="5">
        <v>3.5</v>
      </c>
      <c r="E1419" s="5">
        <f t="shared" si="27"/>
        <v>5.9666666666666659</v>
      </c>
      <c r="F1419" s="5">
        <f>AVERAGE((Table1[[#This Row],[thermo]]*$K$6),(Table1[[#This Row],[1022]]*$L$6),( Table1[[#This Row],[1020]]*$M$6))</f>
        <v>3.0440380820906729</v>
      </c>
      <c r="G1419" s="5">
        <v>4.4000000000000004</v>
      </c>
      <c r="H1419" s="7">
        <v>6.6214300000000001</v>
      </c>
    </row>
    <row r="1420" spans="1:8" x14ac:dyDescent="0.3">
      <c r="A1420" s="2">
        <v>45562.583333333299</v>
      </c>
      <c r="B1420" s="5">
        <v>8.6999999999999993</v>
      </c>
      <c r="C1420" s="5">
        <v>4.7</v>
      </c>
      <c r="D1420" s="5">
        <v>1.2</v>
      </c>
      <c r="E1420" s="5">
        <f t="shared" si="27"/>
        <v>4.8666666666666663</v>
      </c>
      <c r="F1420" s="5">
        <f>AVERAGE((Table1[[#This Row],[thermo]]*$K$6),(Table1[[#This Row],[1022]]*$L$6),( Table1[[#This Row],[1020]]*$M$6))</f>
        <v>2.8679770061842387</v>
      </c>
      <c r="G1420" s="5">
        <v>3.4</v>
      </c>
      <c r="H1420" s="7">
        <v>5.6211419999999999</v>
      </c>
    </row>
    <row r="1421" spans="1:8" x14ac:dyDescent="0.3">
      <c r="A1421" s="2">
        <v>45562.625</v>
      </c>
      <c r="B1421" s="5">
        <v>6</v>
      </c>
      <c r="C1421" s="5">
        <v>4.8</v>
      </c>
      <c r="D1421" s="5">
        <v>1.7</v>
      </c>
      <c r="E1421" s="5">
        <f t="shared" si="27"/>
        <v>4.166666666666667</v>
      </c>
      <c r="F1421" s="5">
        <f>AVERAGE((Table1[[#This Row],[thermo]]*$K$6),(Table1[[#This Row],[1022]]*$L$6),( Table1[[#This Row],[1020]]*$M$6))</f>
        <v>2.2839058277275344</v>
      </c>
      <c r="G1421" s="5">
        <v>3.6</v>
      </c>
      <c r="H1421" s="7">
        <v>5.71678</v>
      </c>
    </row>
    <row r="1422" spans="1:8" x14ac:dyDescent="0.3">
      <c r="A1422" s="2">
        <v>45562.666666666701</v>
      </c>
      <c r="B1422" s="5">
        <v>19.399999999999999</v>
      </c>
      <c r="C1422" s="5">
        <v>2.2000000000000002</v>
      </c>
      <c r="D1422" s="5">
        <v>-1</v>
      </c>
      <c r="E1422" s="5">
        <f t="shared" si="27"/>
        <v>6.8666666666666663</v>
      </c>
      <c r="F1422" s="5">
        <f>AVERAGE((Table1[[#This Row],[thermo]]*$K$6),(Table1[[#This Row],[1022]]*$L$6),( Table1[[#This Row],[1020]]*$M$6))</f>
        <v>4.9313543238118358</v>
      </c>
      <c r="G1422" s="5">
        <v>3</v>
      </c>
      <c r="H1422" s="7">
        <v>5.4461630000000003</v>
      </c>
    </row>
    <row r="1423" spans="1:8" x14ac:dyDescent="0.3">
      <c r="A1423" s="2">
        <v>45562.708333333299</v>
      </c>
      <c r="B1423" s="5">
        <v>15.2</v>
      </c>
      <c r="C1423" s="5">
        <v>1.4</v>
      </c>
      <c r="D1423" s="5">
        <v>3</v>
      </c>
      <c r="E1423" s="5">
        <f t="shared" si="27"/>
        <v>6.5333333333333323</v>
      </c>
      <c r="F1423" s="5">
        <f>AVERAGE((Table1[[#This Row],[thermo]]*$K$6),(Table1[[#This Row],[1022]]*$L$6),( Table1[[#This Row],[1020]]*$M$6))</f>
        <v>4.4688038392125113</v>
      </c>
      <c r="G1423" s="5">
        <v>2.9</v>
      </c>
      <c r="H1423" s="7">
        <v>5.4731759999999996</v>
      </c>
    </row>
    <row r="1424" spans="1:8" x14ac:dyDescent="0.3">
      <c r="A1424" s="2">
        <v>45562.75</v>
      </c>
      <c r="B1424" s="5">
        <v>20.6</v>
      </c>
      <c r="C1424" s="5">
        <v>-4.8</v>
      </c>
      <c r="D1424" s="5">
        <v>11.8</v>
      </c>
      <c r="E1424" s="5">
        <f t="shared" si="27"/>
        <v>9.2000000000000011</v>
      </c>
      <c r="F1424" s="5">
        <f>AVERAGE((Table1[[#This Row],[thermo]]*$K$6),(Table1[[#This Row],[1022]]*$L$6),( Table1[[#This Row],[1020]]*$M$6))</f>
        <v>6.6780751995487408</v>
      </c>
      <c r="G1424" s="5">
        <v>3.2</v>
      </c>
      <c r="H1424" s="7">
        <v>5.199567</v>
      </c>
    </row>
    <row r="1425" spans="1:8" x14ac:dyDescent="0.3">
      <c r="A1425" s="2">
        <v>45562.791666666701</v>
      </c>
      <c r="B1425" s="5">
        <v>16.5</v>
      </c>
      <c r="C1425" s="5">
        <v>1.8</v>
      </c>
      <c r="D1425" s="5">
        <v>9.3000000000000007</v>
      </c>
      <c r="E1425" s="5">
        <f t="shared" si="27"/>
        <v>9.2000000000000011</v>
      </c>
      <c r="F1425" s="5">
        <f>AVERAGE((Table1[[#This Row],[thermo]]*$K$6),(Table1[[#This Row],[1022]]*$L$6),( Table1[[#This Row],[1020]]*$M$6))</f>
        <v>5.8987439707063158</v>
      </c>
      <c r="G1425" s="5">
        <v>4.0999999999999996</v>
      </c>
      <c r="H1425" s="7">
        <v>5.1667630000000004</v>
      </c>
    </row>
    <row r="1426" spans="1:8" x14ac:dyDescent="0.3">
      <c r="A1426" s="2">
        <v>45562.833333333299</v>
      </c>
      <c r="B1426" s="5">
        <v>19.399999999999999</v>
      </c>
      <c r="C1426" s="5">
        <v>2.2999999999999998</v>
      </c>
      <c r="D1426" s="5">
        <v>12.3</v>
      </c>
      <c r="E1426" s="5">
        <f t="shared" si="27"/>
        <v>11.333333333333334</v>
      </c>
      <c r="F1426" s="5">
        <f>AVERAGE((Table1[[#This Row],[thermo]]*$K$6),(Table1[[#This Row],[1022]]*$L$6),( Table1[[#This Row],[1020]]*$M$6))</f>
        <v>7.1844831056378196</v>
      </c>
      <c r="G1426" s="5">
        <v>6.6</v>
      </c>
      <c r="H1426" s="7">
        <v>5.5630930000000003</v>
      </c>
    </row>
    <row r="1427" spans="1:8" x14ac:dyDescent="0.3">
      <c r="A1427" s="2">
        <v>45562.875</v>
      </c>
      <c r="B1427" s="5">
        <v>10.6</v>
      </c>
      <c r="C1427" s="5">
        <v>1.2</v>
      </c>
      <c r="D1427" s="5">
        <v>8.1999999999999993</v>
      </c>
      <c r="E1427" s="5">
        <f t="shared" si="27"/>
        <v>6.666666666666667</v>
      </c>
      <c r="F1427" s="5">
        <f>AVERAGE((Table1[[#This Row],[thermo]]*$K$6),(Table1[[#This Row],[1022]]*$L$6),( Table1[[#This Row],[1020]]*$M$6))</f>
        <v>4.1692485287905132</v>
      </c>
      <c r="G1427" s="5">
        <v>4.7</v>
      </c>
      <c r="H1427" s="7">
        <v>4.8076939999999997</v>
      </c>
    </row>
    <row r="1428" spans="1:8" x14ac:dyDescent="0.3">
      <c r="A1428" s="2">
        <v>45562.916666666701</v>
      </c>
      <c r="B1428" s="5">
        <v>9</v>
      </c>
      <c r="C1428" s="5">
        <v>3.1</v>
      </c>
      <c r="D1428" s="5">
        <v>4</v>
      </c>
      <c r="E1428" s="5">
        <f t="shared" si="27"/>
        <v>5.3666666666666671</v>
      </c>
      <c r="F1428" s="5">
        <f>AVERAGE((Table1[[#This Row],[thermo]]*$K$6),(Table1[[#This Row],[1022]]*$L$6),( Table1[[#This Row],[1020]]*$M$6))</f>
        <v>3.2524895191384751</v>
      </c>
      <c r="G1428" s="5">
        <v>4.5</v>
      </c>
      <c r="H1428" s="7">
        <v>4.3169320000000004</v>
      </c>
    </row>
    <row r="1429" spans="1:8" x14ac:dyDescent="0.3">
      <c r="A1429" s="2">
        <v>45562.958333333299</v>
      </c>
      <c r="B1429" s="5">
        <v>7.1</v>
      </c>
      <c r="C1429" s="5">
        <v>3.7</v>
      </c>
      <c r="D1429" s="5">
        <v>1.7</v>
      </c>
      <c r="E1429" s="5">
        <f t="shared" si="27"/>
        <v>4.166666666666667</v>
      </c>
      <c r="F1429" s="5">
        <f>AVERAGE((Table1[[#This Row],[thermo]]*$K$6),(Table1[[#This Row],[1022]]*$L$6),( Table1[[#This Row],[1020]]*$M$6))</f>
        <v>2.4482468150717538</v>
      </c>
      <c r="G1429" s="5">
        <v>4.7</v>
      </c>
      <c r="H1429" s="7">
        <v>4.0688599999999999</v>
      </c>
    </row>
    <row r="1430" spans="1:8" x14ac:dyDescent="0.3">
      <c r="A1430" s="2">
        <v>45563</v>
      </c>
      <c r="B1430" s="5">
        <v>11.4</v>
      </c>
      <c r="C1430" s="5">
        <v>3.5</v>
      </c>
      <c r="D1430" s="5">
        <v>2.7</v>
      </c>
      <c r="E1430" s="5">
        <f t="shared" si="27"/>
        <v>5.8666666666666671</v>
      </c>
      <c r="F1430" s="5">
        <f>AVERAGE((Table1[[#This Row],[thermo]]*$K$6),(Table1[[#This Row],[1022]]*$L$6),( Table1[[#This Row],[1020]]*$M$6))</f>
        <v>3.6772123370869463</v>
      </c>
      <c r="G1430" s="5">
        <v>3.7</v>
      </c>
      <c r="H1430" s="7">
        <v>3.3158720000000002</v>
      </c>
    </row>
    <row r="1431" spans="1:8" x14ac:dyDescent="0.3">
      <c r="A1431" s="2">
        <v>45563.041666666701</v>
      </c>
      <c r="B1431" s="5">
        <v>7.3</v>
      </c>
      <c r="C1431" s="5">
        <v>2.2999999999999998</v>
      </c>
      <c r="D1431" s="5">
        <v>4.5</v>
      </c>
      <c r="E1431" s="5">
        <f t="shared" si="27"/>
        <v>4.7</v>
      </c>
      <c r="F1431" s="5">
        <f>AVERAGE((Table1[[#This Row],[thermo]]*$K$6),(Table1[[#This Row],[1022]]*$L$6),( Table1[[#This Row],[1020]]*$M$6))</f>
        <v>2.8280119175399805</v>
      </c>
      <c r="G1431" s="5">
        <v>3.2</v>
      </c>
      <c r="H1431" s="7">
        <v>2.8211333000000001</v>
      </c>
    </row>
    <row r="1432" spans="1:8" x14ac:dyDescent="0.3">
      <c r="A1432" s="2">
        <v>45563.083333333299</v>
      </c>
      <c r="B1432" s="5">
        <v>2.6</v>
      </c>
      <c r="C1432" s="5">
        <v>0.9</v>
      </c>
      <c r="D1432" s="5">
        <v>3.7</v>
      </c>
      <c r="E1432" s="5">
        <f t="shared" si="27"/>
        <v>2.4</v>
      </c>
      <c r="F1432" s="5">
        <f>AVERAGE((Table1[[#This Row],[thermo]]*$K$6),(Table1[[#This Row],[1022]]*$L$6),( Table1[[#This Row],[1020]]*$M$6))</f>
        <v>1.3691608134838091</v>
      </c>
      <c r="G1432" s="5">
        <v>2.8</v>
      </c>
      <c r="H1432" s="7">
        <v>2.2355399999999999</v>
      </c>
    </row>
    <row r="1433" spans="1:8" x14ac:dyDescent="0.3">
      <c r="A1433" s="2">
        <v>45563.125</v>
      </c>
      <c r="B1433" s="5">
        <v>4.2</v>
      </c>
      <c r="C1433" s="5">
        <v>3.8</v>
      </c>
      <c r="D1433" s="5">
        <v>2.7</v>
      </c>
      <c r="E1433" s="5">
        <f t="shared" si="27"/>
        <v>3.5666666666666664</v>
      </c>
      <c r="F1433" s="5">
        <f>AVERAGE((Table1[[#This Row],[thermo]]*$K$6),(Table1[[#This Row],[1022]]*$L$6),( Table1[[#This Row],[1020]]*$M$6))</f>
        <v>1.8982310046638364</v>
      </c>
      <c r="G1433" s="5">
        <v>3</v>
      </c>
      <c r="H1433" s="7">
        <v>2.7237887000000001</v>
      </c>
    </row>
    <row r="1434" spans="1:8" x14ac:dyDescent="0.3">
      <c r="A1434" s="2">
        <v>45563.166666666701</v>
      </c>
      <c r="B1434" s="5">
        <v>7</v>
      </c>
      <c r="C1434" s="5">
        <v>-2</v>
      </c>
      <c r="D1434" s="5">
        <v>-0.2</v>
      </c>
      <c r="E1434" s="5">
        <f t="shared" si="27"/>
        <v>1.5999999999999999</v>
      </c>
      <c r="F1434" s="5">
        <f>AVERAGE((Table1[[#This Row],[thermo]]*$K$6),(Table1[[#This Row],[1022]]*$L$6),( Table1[[#This Row],[1020]]*$M$6))</f>
        <v>1.5217118842829926</v>
      </c>
      <c r="G1434" s="5">
        <v>2.9</v>
      </c>
      <c r="H1434" s="7">
        <v>2.5225213000000002</v>
      </c>
    </row>
    <row r="1435" spans="1:8" x14ac:dyDescent="0.3">
      <c r="A1435" s="2">
        <v>45563.208333333299</v>
      </c>
      <c r="B1435" s="5">
        <v>5.9</v>
      </c>
      <c r="C1435" s="5">
        <v>-0.1</v>
      </c>
      <c r="D1435" s="5">
        <v>-2.7</v>
      </c>
      <c r="E1435" s="5">
        <f t="shared" si="27"/>
        <v>1.0333333333333334</v>
      </c>
      <c r="F1435" s="5">
        <f>AVERAGE((Table1[[#This Row],[thermo]]*$K$6),(Table1[[#This Row],[1022]]*$L$6),( Table1[[#This Row],[1020]]*$M$6))</f>
        <v>1.0173078005640697</v>
      </c>
      <c r="G1435" s="5">
        <v>2.7</v>
      </c>
      <c r="H1435" s="7">
        <v>2.2563213000000002</v>
      </c>
    </row>
    <row r="1436" spans="1:8" x14ac:dyDescent="0.3">
      <c r="A1436" s="2">
        <v>45563.25</v>
      </c>
      <c r="B1436" s="5">
        <v>8.3000000000000007</v>
      </c>
      <c r="C1436" s="5">
        <v>2.9</v>
      </c>
      <c r="D1436" s="5">
        <v>-3.8</v>
      </c>
      <c r="E1436" s="5">
        <f t="shared" si="27"/>
        <v>2.4666666666666672</v>
      </c>
      <c r="F1436" s="5">
        <f>AVERAGE((Table1[[#This Row],[thermo]]*$K$6),(Table1[[#This Row],[1022]]*$L$6),( Table1[[#This Row],[1020]]*$M$6))</f>
        <v>1.740768642043423</v>
      </c>
      <c r="G1436" s="5">
        <v>3.6</v>
      </c>
      <c r="H1436" s="7">
        <v>2.5732753000000002</v>
      </c>
    </row>
    <row r="1437" spans="1:8" x14ac:dyDescent="0.3">
      <c r="A1437" s="2">
        <v>45563.291666666701</v>
      </c>
      <c r="B1437" s="5">
        <v>-11.9</v>
      </c>
      <c r="C1437" s="5">
        <v>4.3</v>
      </c>
      <c r="D1437" s="5">
        <v>4.9000000000000004</v>
      </c>
      <c r="E1437" s="5">
        <f t="shared" si="27"/>
        <v>-0.9</v>
      </c>
      <c r="F1437" s="5">
        <f>AVERAGE((Table1[[#This Row],[thermo]]*$K$6),(Table1[[#This Row],[1022]]*$L$6),( Table1[[#This Row],[1020]]*$M$6))</f>
        <v>-1.7261694260954752</v>
      </c>
      <c r="G1437" s="5">
        <v>3.4</v>
      </c>
      <c r="H1437" s="7">
        <v>3.4010666999999999</v>
      </c>
    </row>
    <row r="1438" spans="1:8" x14ac:dyDescent="0.3">
      <c r="A1438" s="2">
        <v>45563.333333333299</v>
      </c>
      <c r="B1438" s="5">
        <v>-33</v>
      </c>
      <c r="C1438" s="5">
        <v>5</v>
      </c>
      <c r="D1438" s="5">
        <v>6.7</v>
      </c>
      <c r="E1438" s="5">
        <f t="shared" si="27"/>
        <v>-7.1000000000000005</v>
      </c>
      <c r="F1438" s="5">
        <f>AVERAGE((Table1[[#This Row],[thermo]]*$K$6),(Table1[[#This Row],[1022]]*$L$6),( Table1[[#This Row],[1020]]*$M$6))</f>
        <v>-6.6542796747545951</v>
      </c>
      <c r="G1438" s="5">
        <v>4.4000000000000004</v>
      </c>
      <c r="H1438" s="7">
        <v>4.0935946999999997</v>
      </c>
    </row>
    <row r="1439" spans="1:8" x14ac:dyDescent="0.3">
      <c r="A1439" s="2">
        <v>45563.375</v>
      </c>
      <c r="B1439" s="5">
        <v>-11.6</v>
      </c>
      <c r="C1439" s="5">
        <v>5.0999999999999996</v>
      </c>
      <c r="D1439" s="5">
        <v>6.7</v>
      </c>
      <c r="E1439" s="5">
        <f t="shared" si="27"/>
        <v>6.6666666666666721E-2</v>
      </c>
      <c r="F1439" s="5">
        <f>AVERAGE((Table1[[#This Row],[thermo]]*$K$6),(Table1[[#This Row],[1022]]*$L$6),( Table1[[#This Row],[1020]]*$M$6))</f>
        <v>-1.265674422821945</v>
      </c>
      <c r="G1439" s="5">
        <v>4.5</v>
      </c>
      <c r="H1439" s="7">
        <v>4.8218306999999996</v>
      </c>
    </row>
    <row r="1440" spans="1:8" x14ac:dyDescent="0.3">
      <c r="A1440" s="2">
        <v>45563.416666666701</v>
      </c>
      <c r="B1440" s="5">
        <v>-8.6</v>
      </c>
      <c r="C1440" s="5">
        <v>7.4</v>
      </c>
      <c r="D1440" s="5">
        <v>8.1999999999999993</v>
      </c>
      <c r="E1440" s="5">
        <f t="shared" si="27"/>
        <v>2.3333333333333335</v>
      </c>
      <c r="F1440" s="5">
        <f>AVERAGE((Table1[[#This Row],[thermo]]*$K$6),(Table1[[#This Row],[1022]]*$L$6),( Table1[[#This Row],[1020]]*$M$6))</f>
        <v>-2.4297010286394343E-2</v>
      </c>
      <c r="G1440" s="5">
        <v>4.5</v>
      </c>
      <c r="H1440" s="7">
        <v>5.375845</v>
      </c>
    </row>
    <row r="1441" spans="1:8" x14ac:dyDescent="0.3">
      <c r="A1441" s="2">
        <v>45563.458333333299</v>
      </c>
      <c r="B1441" s="5">
        <v>-1.8</v>
      </c>
      <c r="C1441" s="5">
        <v>5.7</v>
      </c>
      <c r="D1441" s="5">
        <v>4.7</v>
      </c>
      <c r="E1441" s="5">
        <f t="shared" si="27"/>
        <v>2.8666666666666671</v>
      </c>
      <c r="F1441" s="5">
        <f>AVERAGE((Table1[[#This Row],[thermo]]*$K$6),(Table1[[#This Row],[1022]]*$L$6),( Table1[[#This Row],[1020]]*$M$6))</f>
        <v>0.9212093934192187</v>
      </c>
      <c r="G1441" s="5">
        <v>4.8</v>
      </c>
      <c r="H1441" s="7">
        <v>5.9169910000000003</v>
      </c>
    </row>
    <row r="1442" spans="1:8" x14ac:dyDescent="0.3">
      <c r="A1442" s="2">
        <v>45563.5</v>
      </c>
      <c r="B1442" s="5">
        <v>2.2999999999999998</v>
      </c>
      <c r="C1442" s="5">
        <v>8.1</v>
      </c>
      <c r="D1442" s="5">
        <v>0.2</v>
      </c>
      <c r="E1442" s="5">
        <f t="shared" si="27"/>
        <v>3.5333333333333328</v>
      </c>
      <c r="F1442" s="5">
        <f>AVERAGE((Table1[[#This Row],[thermo]]*$K$6),(Table1[[#This Row],[1022]]*$L$6),( Table1[[#This Row],[1020]]*$M$6))</f>
        <v>1.4373890712372939</v>
      </c>
      <c r="G1442" s="5">
        <v>5.5</v>
      </c>
      <c r="H1442" s="7">
        <v>6.2086040000000002</v>
      </c>
    </row>
    <row r="1443" spans="1:8" x14ac:dyDescent="0.3">
      <c r="A1443" s="2">
        <v>45563.541666666701</v>
      </c>
      <c r="B1443" s="5">
        <v>-0.5</v>
      </c>
      <c r="C1443" s="5">
        <v>8.1</v>
      </c>
      <c r="D1443" s="5">
        <v>3.5</v>
      </c>
      <c r="E1443" s="5">
        <f t="shared" si="27"/>
        <v>3.6999999999999997</v>
      </c>
      <c r="F1443" s="5">
        <f>AVERAGE((Table1[[#This Row],[thermo]]*$K$6),(Table1[[#This Row],[1022]]*$L$6),( Table1[[#This Row],[1020]]*$M$6))</f>
        <v>1.2901895186986854</v>
      </c>
      <c r="G1443" s="5">
        <v>5.3</v>
      </c>
      <c r="H1443" s="7">
        <v>6.5010469999999998</v>
      </c>
    </row>
    <row r="1444" spans="1:8" x14ac:dyDescent="0.3">
      <c r="A1444" s="2">
        <v>45563.583333333299</v>
      </c>
      <c r="B1444" s="5">
        <v>4.2</v>
      </c>
      <c r="C1444" s="5">
        <v>3.8</v>
      </c>
      <c r="D1444" s="5">
        <v>4.9000000000000004</v>
      </c>
      <c r="E1444" s="5">
        <f t="shared" si="27"/>
        <v>4.3</v>
      </c>
      <c r="F1444" s="5">
        <f>AVERAGE((Table1[[#This Row],[thermo]]*$K$6),(Table1[[#This Row],[1022]]*$L$6),( Table1[[#This Row],[1020]]*$M$6))</f>
        <v>2.2692429915523733</v>
      </c>
      <c r="G1444" s="5">
        <v>4.4000000000000004</v>
      </c>
      <c r="H1444" s="7">
        <v>6.1978059999999999</v>
      </c>
    </row>
    <row r="1445" spans="1:8" x14ac:dyDescent="0.3">
      <c r="A1445" s="2">
        <v>45563.625</v>
      </c>
      <c r="B1445" s="5">
        <v>10.3</v>
      </c>
      <c r="C1445" s="5">
        <v>2.1</v>
      </c>
      <c r="D1445" s="5">
        <v>3.9</v>
      </c>
      <c r="E1445" s="5">
        <f t="shared" si="27"/>
        <v>5.4333333333333336</v>
      </c>
      <c r="F1445" s="5">
        <f>AVERAGE((Table1[[#This Row],[thermo]]*$K$6),(Table1[[#This Row],[1022]]*$L$6),( Table1[[#This Row],[1020]]*$M$6))</f>
        <v>3.4604245425952889</v>
      </c>
      <c r="G1445" s="5">
        <v>3.1</v>
      </c>
      <c r="H1445" s="7">
        <v>6.2596590000000001</v>
      </c>
    </row>
    <row r="1446" spans="1:8" x14ac:dyDescent="0.3">
      <c r="A1446" s="2">
        <v>45563.666666666701</v>
      </c>
      <c r="B1446" s="5">
        <v>7.2</v>
      </c>
      <c r="C1446" s="5">
        <v>2.1</v>
      </c>
      <c r="D1446" s="5">
        <v>3.2</v>
      </c>
      <c r="E1446" s="5">
        <f t="shared" si="27"/>
        <v>4.166666666666667</v>
      </c>
      <c r="F1446" s="5">
        <f>AVERAGE((Table1[[#This Row],[thermo]]*$K$6),(Table1[[#This Row],[1022]]*$L$6),( Table1[[#This Row],[1020]]*$M$6))</f>
        <v>2.5632594340750647</v>
      </c>
      <c r="G1446" s="5">
        <v>4</v>
      </c>
      <c r="H1446" s="7">
        <v>6.103707</v>
      </c>
    </row>
    <row r="1447" spans="1:8" x14ac:dyDescent="0.3">
      <c r="A1447" s="2">
        <v>45563.708333333299</v>
      </c>
      <c r="B1447" s="5">
        <v>12.7</v>
      </c>
      <c r="C1447" s="5">
        <v>7.6</v>
      </c>
      <c r="D1447" s="5">
        <v>3.7</v>
      </c>
      <c r="E1447" s="5">
        <f t="shared" si="27"/>
        <v>7.9999999999999991</v>
      </c>
      <c r="F1447" s="5">
        <f>AVERAGE((Table1[[#This Row],[thermo]]*$K$6),(Table1[[#This Row],[1022]]*$L$6),( Table1[[#This Row],[1020]]*$M$6))</f>
        <v>4.5904799968884102</v>
      </c>
      <c r="G1447" s="5">
        <v>5.2</v>
      </c>
      <c r="H1447" s="7">
        <v>6.2272270000000001</v>
      </c>
    </row>
    <row r="1448" spans="1:8" x14ac:dyDescent="0.3">
      <c r="A1448" s="2">
        <v>45563.75</v>
      </c>
      <c r="B1448" s="5">
        <v>26.5</v>
      </c>
      <c r="C1448" s="5">
        <v>1.9</v>
      </c>
      <c r="D1448" s="5">
        <v>3.5</v>
      </c>
      <c r="E1448" s="5">
        <f t="shared" si="27"/>
        <v>10.633333333333333</v>
      </c>
      <c r="F1448" s="5">
        <f>AVERAGE((Table1[[#This Row],[thermo]]*$K$6),(Table1[[#This Row],[1022]]*$L$6),( Table1[[#This Row],[1020]]*$M$6))</f>
        <v>7.4440910422031044</v>
      </c>
      <c r="G1448" s="5">
        <v>7.2</v>
      </c>
      <c r="H1448" s="7">
        <v>6.4787270000000001</v>
      </c>
    </row>
    <row r="1449" spans="1:8" x14ac:dyDescent="0.3">
      <c r="A1449" s="2">
        <v>45563.791666666701</v>
      </c>
      <c r="B1449" s="5">
        <v>25.5</v>
      </c>
      <c r="C1449" s="5">
        <v>-0.5</v>
      </c>
      <c r="D1449" s="5">
        <v>5.7</v>
      </c>
      <c r="E1449" s="5">
        <f t="shared" si="27"/>
        <v>10.233333333333333</v>
      </c>
      <c r="F1449" s="5">
        <f>AVERAGE((Table1[[#This Row],[thermo]]*$K$6),(Table1[[#This Row],[1022]]*$L$6),( Table1[[#This Row],[1020]]*$M$6))</f>
        <v>7.3191510362390657</v>
      </c>
      <c r="G1449" s="5">
        <v>7.5</v>
      </c>
      <c r="H1449" s="7">
        <v>6.5539160000000001</v>
      </c>
    </row>
    <row r="1450" spans="1:8" x14ac:dyDescent="0.3">
      <c r="A1450" s="2">
        <v>45563.833333333299</v>
      </c>
      <c r="B1450" s="5">
        <v>13.5</v>
      </c>
      <c r="C1450" s="5">
        <v>0.3</v>
      </c>
      <c r="D1450" s="5">
        <v>6.9</v>
      </c>
      <c r="E1450" s="5">
        <f t="shared" si="27"/>
        <v>6.9000000000000012</v>
      </c>
      <c r="F1450" s="5">
        <f>AVERAGE((Table1[[#This Row],[thermo]]*$K$6),(Table1[[#This Row],[1022]]*$L$6),( Table1[[#This Row],[1020]]*$M$6))</f>
        <v>4.5871303613513605</v>
      </c>
      <c r="G1450" s="5">
        <v>6.8</v>
      </c>
      <c r="H1450" s="7">
        <v>5.9620030000000002</v>
      </c>
    </row>
    <row r="1451" spans="1:8" x14ac:dyDescent="0.3">
      <c r="A1451" s="2">
        <v>45563.875</v>
      </c>
      <c r="B1451" s="5">
        <v>11.3</v>
      </c>
      <c r="C1451" s="5">
        <v>4.8</v>
      </c>
      <c r="D1451" s="5">
        <v>8.1999999999999993</v>
      </c>
      <c r="E1451" s="5">
        <f t="shared" si="27"/>
        <v>8.1</v>
      </c>
      <c r="F1451" s="5">
        <f>AVERAGE((Table1[[#This Row],[thermo]]*$K$6),(Table1[[#This Row],[1022]]*$L$6),( Table1[[#This Row],[1020]]*$M$6))</f>
        <v>4.7121143658204012</v>
      </c>
      <c r="G1451" s="5">
        <v>9.4</v>
      </c>
      <c r="H1451" s="7">
        <v>7.1027810000000002</v>
      </c>
    </row>
    <row r="1452" spans="1:8" x14ac:dyDescent="0.3">
      <c r="A1452" s="2">
        <v>45563.916666666701</v>
      </c>
      <c r="B1452" s="5">
        <v>9.1</v>
      </c>
      <c r="C1452" s="5">
        <v>9.6999999999999993</v>
      </c>
      <c r="D1452" s="5">
        <v>7.4</v>
      </c>
      <c r="E1452" s="5">
        <f t="shared" si="27"/>
        <v>8.7333333333333325</v>
      </c>
      <c r="F1452" s="5">
        <f>AVERAGE((Table1[[#This Row],[thermo]]*$K$6),(Table1[[#This Row],[1022]]*$L$6),( Table1[[#This Row],[1020]]*$M$6))</f>
        <v>4.5237212817133381</v>
      </c>
      <c r="G1452" s="5">
        <v>9.6</v>
      </c>
      <c r="H1452" s="7">
        <v>7.9304690000000004</v>
      </c>
    </row>
    <row r="1453" spans="1:8" x14ac:dyDescent="0.3">
      <c r="A1453" s="2">
        <v>45563.958333333299</v>
      </c>
      <c r="B1453" s="5">
        <v>12.5</v>
      </c>
      <c r="C1453" s="5">
        <v>1.9</v>
      </c>
      <c r="D1453" s="5">
        <v>6.9</v>
      </c>
      <c r="E1453" s="5">
        <f t="shared" si="27"/>
        <v>7.1000000000000005</v>
      </c>
      <c r="F1453" s="5">
        <f>AVERAGE((Table1[[#This Row],[thermo]]*$K$6),(Table1[[#This Row],[1022]]*$L$6),( Table1[[#This Row],[1020]]*$M$6))</f>
        <v>4.4988855394010452</v>
      </c>
      <c r="G1453" s="5">
        <v>8</v>
      </c>
      <c r="H1453" s="7">
        <v>7.0401899999999999</v>
      </c>
    </row>
    <row r="1454" spans="1:8" x14ac:dyDescent="0.3">
      <c r="A1454" s="2">
        <v>45564</v>
      </c>
      <c r="B1454" s="5">
        <v>7.5</v>
      </c>
      <c r="C1454" s="5">
        <v>4.8</v>
      </c>
      <c r="D1454" s="5">
        <v>4.7</v>
      </c>
      <c r="E1454" s="5">
        <f t="shared" si="27"/>
        <v>5.666666666666667</v>
      </c>
      <c r="F1454" s="5">
        <f>AVERAGE((Table1[[#This Row],[thermo]]*$K$6),(Table1[[#This Row],[1022]]*$L$6),( Table1[[#This Row],[1020]]*$M$6))</f>
        <v>3.1668227998605496</v>
      </c>
      <c r="G1454" s="5">
        <v>7.7</v>
      </c>
      <c r="H1454" s="7">
        <v>7.1625899999999998</v>
      </c>
    </row>
    <row r="1455" spans="1:8" x14ac:dyDescent="0.3">
      <c r="A1455" s="2">
        <v>45564.041666666701</v>
      </c>
      <c r="B1455" s="5">
        <v>4.5</v>
      </c>
      <c r="C1455" s="5">
        <v>3.8</v>
      </c>
      <c r="D1455" s="5">
        <v>2.7</v>
      </c>
      <c r="E1455" s="5">
        <f t="shared" si="27"/>
        <v>3.6666666666666665</v>
      </c>
      <c r="F1455" s="5">
        <f>AVERAGE((Table1[[#This Row],[thermo]]*$K$6),(Table1[[#This Row],[1022]]*$L$6),( Table1[[#This Row],[1020]]*$M$6))</f>
        <v>1.9736293117572021</v>
      </c>
      <c r="G1455" s="5">
        <v>6.7</v>
      </c>
      <c r="H1455" s="7">
        <v>6.5114489999999998</v>
      </c>
    </row>
    <row r="1456" spans="1:8" x14ac:dyDescent="0.3">
      <c r="A1456" s="2">
        <v>45564.083333333299</v>
      </c>
      <c r="B1456" s="5">
        <v>10.5</v>
      </c>
      <c r="C1456" s="5">
        <v>6.1</v>
      </c>
      <c r="D1456" s="5">
        <v>3.4</v>
      </c>
      <c r="E1456" s="5">
        <f t="shared" si="27"/>
        <v>6.666666666666667</v>
      </c>
      <c r="F1456" s="5">
        <f>AVERAGE((Table1[[#This Row],[thermo]]*$K$6),(Table1[[#This Row],[1022]]*$L$6),( Table1[[#This Row],[1020]]*$M$6))</f>
        <v>3.8340763454487621</v>
      </c>
      <c r="G1456" s="5">
        <v>5.7</v>
      </c>
      <c r="H1456" s="7">
        <v>6.0784117000000002</v>
      </c>
    </row>
    <row r="1457" spans="1:8" x14ac:dyDescent="0.3">
      <c r="A1457" s="2">
        <v>45564.125</v>
      </c>
      <c r="B1457" s="5">
        <v>6.7</v>
      </c>
      <c r="C1457" s="5">
        <v>4.9000000000000004</v>
      </c>
      <c r="D1457" s="5">
        <v>2.2000000000000002</v>
      </c>
      <c r="E1457" s="5">
        <f t="shared" si="27"/>
        <v>4.6000000000000005</v>
      </c>
      <c r="F1457" s="5">
        <f>AVERAGE((Table1[[#This Row],[thermo]]*$K$6),(Table1[[#This Row],[1022]]*$L$6),( Table1[[#This Row],[1020]]*$M$6))</f>
        <v>2.5543487963289757</v>
      </c>
      <c r="G1457" s="5">
        <v>5.0999999999999996</v>
      </c>
      <c r="H1457" s="7">
        <v>5.749816</v>
      </c>
    </row>
    <row r="1458" spans="1:8" x14ac:dyDescent="0.3">
      <c r="A1458" s="2">
        <v>45564.166666666701</v>
      </c>
      <c r="B1458" s="5">
        <v>7.2</v>
      </c>
      <c r="C1458" s="5">
        <v>1.7</v>
      </c>
      <c r="D1458" s="5">
        <v>1.2</v>
      </c>
      <c r="E1458" s="5">
        <f t="shared" si="27"/>
        <v>3.3666666666666667</v>
      </c>
      <c r="F1458" s="5">
        <f>AVERAGE((Table1[[#This Row],[thermo]]*$K$6),(Table1[[#This Row],[1022]]*$L$6),( Table1[[#This Row],[1020]]*$M$6))</f>
        <v>2.1852050925407145</v>
      </c>
      <c r="G1458" s="5">
        <v>5</v>
      </c>
      <c r="H1458" s="7">
        <v>5.826911</v>
      </c>
    </row>
    <row r="1459" spans="1:8" x14ac:dyDescent="0.3">
      <c r="A1459" s="2">
        <v>45564.208333333299</v>
      </c>
      <c r="B1459" s="5">
        <v>8.6</v>
      </c>
      <c r="C1459" s="5">
        <v>2.2000000000000002</v>
      </c>
      <c r="D1459" s="5">
        <v>2.7</v>
      </c>
      <c r="E1459" s="5">
        <f t="shared" si="27"/>
        <v>4.5</v>
      </c>
      <c r="F1459" s="5">
        <f>AVERAGE((Table1[[#This Row],[thermo]]*$K$6),(Table1[[#This Row],[1022]]*$L$6),( Table1[[#This Row],[1020]]*$M$6))</f>
        <v>2.8409899736722974</v>
      </c>
      <c r="G1459" s="5">
        <v>5.0999999999999996</v>
      </c>
      <c r="H1459" s="7">
        <v>5.7256520000000002</v>
      </c>
    </row>
    <row r="1460" spans="1:8" x14ac:dyDescent="0.3">
      <c r="A1460" s="2">
        <v>45564.25</v>
      </c>
      <c r="B1460" s="5">
        <v>12.2</v>
      </c>
      <c r="C1460" s="5">
        <v>5.5</v>
      </c>
      <c r="D1460" s="5">
        <v>2.4</v>
      </c>
      <c r="E1460" s="5">
        <f t="shared" si="27"/>
        <v>6.6999999999999993</v>
      </c>
      <c r="F1460" s="5">
        <f>AVERAGE((Table1[[#This Row],[thermo]]*$K$6),(Table1[[#This Row],[1022]]*$L$6),( Table1[[#This Row],[1020]]*$M$6))</f>
        <v>4.0315355311204337</v>
      </c>
      <c r="G1460" s="5">
        <v>5.4</v>
      </c>
      <c r="H1460" s="7">
        <v>6.0970406700000002</v>
      </c>
    </row>
    <row r="1461" spans="1:8" x14ac:dyDescent="0.3">
      <c r="A1461" s="2">
        <v>45564.291666666701</v>
      </c>
      <c r="B1461" s="5">
        <v>-4.0999999999999996</v>
      </c>
      <c r="C1461" s="5">
        <v>5</v>
      </c>
      <c r="D1461" s="5">
        <v>3.2</v>
      </c>
      <c r="E1461" s="5">
        <f t="shared" si="27"/>
        <v>1.3666666666666669</v>
      </c>
      <c r="F1461" s="5">
        <f>AVERAGE((Table1[[#This Row],[thermo]]*$K$6),(Table1[[#This Row],[1022]]*$L$6),( Table1[[#This Row],[1020]]*$M$6))</f>
        <v>1.8844232462425319E-2</v>
      </c>
      <c r="G1461" s="5">
        <v>5.9</v>
      </c>
      <c r="H1461" s="7">
        <v>6.3227849999999997</v>
      </c>
    </row>
    <row r="1462" spans="1:8" x14ac:dyDescent="0.3">
      <c r="A1462" s="2">
        <v>45564.333333333299</v>
      </c>
      <c r="B1462" s="5">
        <v>-34.5</v>
      </c>
      <c r="C1462" s="5">
        <v>8.1999999999999993</v>
      </c>
      <c r="D1462" s="5">
        <v>5.9</v>
      </c>
      <c r="E1462" s="5">
        <f t="shared" si="27"/>
        <v>-6.8</v>
      </c>
      <c r="F1462" s="5">
        <f>AVERAGE((Table1[[#This Row],[thermo]]*$K$6),(Table1[[#This Row],[1022]]*$L$6),( Table1[[#This Row],[1020]]*$M$6))</f>
        <v>-6.8400189232772668</v>
      </c>
      <c r="G1462" s="5">
        <v>7.9</v>
      </c>
      <c r="H1462" s="7">
        <v>7.2967360000000001</v>
      </c>
    </row>
    <row r="1463" spans="1:8" x14ac:dyDescent="0.3">
      <c r="A1463" s="2">
        <v>45564.375</v>
      </c>
      <c r="B1463" s="5">
        <v>-19.399999999999999</v>
      </c>
      <c r="C1463" s="5">
        <v>8.6999999999999993</v>
      </c>
      <c r="D1463" s="5">
        <v>3.7</v>
      </c>
      <c r="E1463" s="5">
        <f t="shared" si="27"/>
        <v>-2.333333333333333</v>
      </c>
      <c r="F1463" s="5">
        <f>AVERAGE((Table1[[#This Row],[thermo]]*$K$6),(Table1[[#This Row],[1022]]*$L$6),( Table1[[#This Row],[1020]]*$M$6))</f>
        <v>-3.3650193901036083</v>
      </c>
      <c r="G1463" s="5">
        <v>8.9</v>
      </c>
      <c r="H1463" s="7">
        <v>8.6049360000000004</v>
      </c>
    </row>
    <row r="1464" spans="1:8" x14ac:dyDescent="0.3">
      <c r="A1464" s="2">
        <v>45564.416666666701</v>
      </c>
      <c r="B1464" s="5">
        <v>-6.5</v>
      </c>
      <c r="C1464" s="5">
        <v>7.7</v>
      </c>
      <c r="D1464" s="5">
        <v>4.7</v>
      </c>
      <c r="E1464" s="5">
        <f t="shared" si="27"/>
        <v>1.9666666666666668</v>
      </c>
      <c r="F1464" s="5">
        <f>AVERAGE((Table1[[#This Row],[thermo]]*$K$6),(Table1[[#This Row],[1022]]*$L$6),( Table1[[#This Row],[1020]]*$M$6))</f>
        <v>-5.617716559238195E-2</v>
      </c>
      <c r="G1464" s="5">
        <v>7.7</v>
      </c>
      <c r="H1464" s="7">
        <v>7.8724109999999996</v>
      </c>
    </row>
    <row r="1465" spans="1:8" x14ac:dyDescent="0.3">
      <c r="A1465" s="2">
        <v>45564.458333333299</v>
      </c>
      <c r="B1465" s="5">
        <v>4</v>
      </c>
      <c r="C1465" s="5">
        <v>10.8</v>
      </c>
      <c r="D1465" s="5">
        <v>3.4</v>
      </c>
      <c r="E1465" s="5">
        <f t="shared" si="27"/>
        <v>6.0666666666666664</v>
      </c>
      <c r="F1465" s="5">
        <f>AVERAGE((Table1[[#This Row],[thermo]]*$K$6),(Table1[[#This Row],[1022]]*$L$6),( Table1[[#This Row],[1020]]*$M$6))</f>
        <v>2.6795022842359919</v>
      </c>
      <c r="G1465" s="5">
        <v>8.1</v>
      </c>
      <c r="H1465" s="7">
        <v>9.0552740000000007</v>
      </c>
    </row>
    <row r="1466" spans="1:8" x14ac:dyDescent="0.3">
      <c r="A1466" s="2">
        <v>45564.5</v>
      </c>
      <c r="B1466" s="5">
        <v>12.9</v>
      </c>
      <c r="C1466" s="5">
        <v>7.8</v>
      </c>
      <c r="D1466" s="5">
        <v>7.9</v>
      </c>
      <c r="E1466" s="5">
        <f t="shared" si="27"/>
        <v>9.5333333333333332</v>
      </c>
      <c r="F1466" s="5">
        <f>AVERAGE((Table1[[#This Row],[thermo]]*$K$6),(Table1[[#This Row],[1022]]*$L$6),( Table1[[#This Row],[1020]]*$M$6))</f>
        <v>5.3694265048284286</v>
      </c>
      <c r="G1466" s="5">
        <v>7.2</v>
      </c>
      <c r="H1466" s="7">
        <v>8.4207619999999999</v>
      </c>
    </row>
    <row r="1467" spans="1:8" x14ac:dyDescent="0.3">
      <c r="A1467" s="2">
        <v>45564.541666666701</v>
      </c>
      <c r="B1467" s="5">
        <v>16.2</v>
      </c>
      <c r="C1467" s="5">
        <v>2.9</v>
      </c>
      <c r="D1467" s="5">
        <v>7.7</v>
      </c>
      <c r="E1467" s="5">
        <f t="shared" si="27"/>
        <v>8.9333333333333318</v>
      </c>
      <c r="F1467" s="5">
        <f>AVERAGE((Table1[[#This Row],[thermo]]*$K$6),(Table1[[#This Row],[1022]]*$L$6),( Table1[[#This Row],[1020]]*$M$6))</f>
        <v>5.6656382360557709</v>
      </c>
      <c r="G1467" s="5">
        <v>6.8</v>
      </c>
      <c r="H1467" s="7">
        <v>7.6148709999999999</v>
      </c>
    </row>
    <row r="1468" spans="1:8" x14ac:dyDescent="0.3">
      <c r="A1468" s="2">
        <v>45564.583333333299</v>
      </c>
      <c r="B1468" s="5">
        <v>13.6</v>
      </c>
      <c r="C1468" s="5">
        <v>7.2</v>
      </c>
      <c r="D1468" s="5">
        <v>6.9</v>
      </c>
      <c r="E1468" s="5">
        <f t="shared" si="27"/>
        <v>9.2333333333333343</v>
      </c>
      <c r="F1468" s="5">
        <f>AVERAGE((Table1[[#This Row],[thermo]]*$K$6),(Table1[[#This Row],[1022]]*$L$6),( Table1[[#This Row],[1020]]*$M$6))</f>
        <v>5.3155580001888811</v>
      </c>
      <c r="G1468" s="5">
        <v>5</v>
      </c>
      <c r="H1468" s="7">
        <v>6.6189749999999998</v>
      </c>
    </row>
    <row r="1469" spans="1:8" x14ac:dyDescent="0.3">
      <c r="A1469" s="2">
        <v>45564.625</v>
      </c>
      <c r="B1469" s="5">
        <v>14.8</v>
      </c>
      <c r="C1469" s="5">
        <v>3.6</v>
      </c>
      <c r="D1469" s="5">
        <v>3.9</v>
      </c>
      <c r="E1469" s="5">
        <f t="shared" si="27"/>
        <v>7.4333333333333336</v>
      </c>
      <c r="F1469" s="5">
        <f>AVERAGE((Table1[[#This Row],[thermo]]*$K$6),(Table1[[#This Row],[1022]]*$L$6),( Table1[[#This Row],[1020]]*$M$6))</f>
        <v>4.7442893380841236</v>
      </c>
      <c r="G1469" s="5">
        <v>4.5999999999999996</v>
      </c>
      <c r="H1469" s="7">
        <v>5.9603590000000004</v>
      </c>
    </row>
    <row r="1470" spans="1:8" x14ac:dyDescent="0.3">
      <c r="A1470" s="2">
        <v>45564.666666666701</v>
      </c>
      <c r="B1470" s="5">
        <v>20.8</v>
      </c>
      <c r="C1470" s="5">
        <v>2.1</v>
      </c>
      <c r="D1470" s="5">
        <v>2.5</v>
      </c>
      <c r="E1470" s="5">
        <f t="shared" si="27"/>
        <v>8.4666666666666668</v>
      </c>
      <c r="F1470" s="5">
        <f>AVERAGE((Table1[[#This Row],[thermo]]*$K$6),(Table1[[#This Row],[1022]]*$L$6),( Table1[[#This Row],[1020]]*$M$6))</f>
        <v>5.8632667537522041</v>
      </c>
      <c r="G1470" s="5">
        <v>4.0999999999999996</v>
      </c>
      <c r="H1470" s="7">
        <v>5.3453679999999997</v>
      </c>
    </row>
    <row r="1471" spans="1:8" x14ac:dyDescent="0.3">
      <c r="A1471" s="2">
        <v>45564.708333333299</v>
      </c>
      <c r="B1471" s="5">
        <v>24.3</v>
      </c>
      <c r="C1471" s="5">
        <v>-3.5</v>
      </c>
      <c r="D1471" s="5">
        <v>7.2</v>
      </c>
      <c r="E1471" s="5">
        <f t="shared" si="27"/>
        <v>9.3333333333333339</v>
      </c>
      <c r="F1471" s="5">
        <f>AVERAGE((Table1[[#This Row],[thermo]]*$K$6),(Table1[[#This Row],[1022]]*$L$6),( Table1[[#This Row],[1020]]*$M$6))</f>
        <v>6.9647401480219999</v>
      </c>
      <c r="G1471" s="5">
        <v>3.1</v>
      </c>
      <c r="H1471" s="7">
        <v>4.5520269999999998</v>
      </c>
    </row>
    <row r="1472" spans="1:8" x14ac:dyDescent="0.3">
      <c r="A1472" s="2">
        <v>45564.75</v>
      </c>
      <c r="B1472" s="5">
        <v>19.399999999999999</v>
      </c>
      <c r="C1472" s="5">
        <v>-0.3</v>
      </c>
      <c r="D1472" s="5">
        <v>-1.7</v>
      </c>
      <c r="E1472" s="5">
        <f t="shared" si="27"/>
        <v>5.8</v>
      </c>
      <c r="F1472" s="5">
        <f>AVERAGE((Table1[[#This Row],[thermo]]*$K$6),(Table1[[#This Row],[1022]]*$L$6),( Table1[[#This Row],[1020]]*$M$6))</f>
        <v>4.5584880734424793</v>
      </c>
      <c r="G1472" s="5">
        <v>1.7</v>
      </c>
      <c r="H1472" s="7">
        <v>4.0416610000000004</v>
      </c>
    </row>
    <row r="1473" spans="1:8" x14ac:dyDescent="0.3">
      <c r="A1473" s="2">
        <v>45564.791666666701</v>
      </c>
      <c r="B1473" s="5">
        <v>12.7</v>
      </c>
      <c r="C1473" s="5">
        <v>-0.9</v>
      </c>
      <c r="D1473" s="5">
        <v>-4.5999999999999996</v>
      </c>
      <c r="E1473" s="5">
        <f t="shared" si="27"/>
        <v>2.4</v>
      </c>
      <c r="F1473" s="5">
        <f>AVERAGE((Table1[[#This Row],[thermo]]*$K$6),(Table1[[#This Row],[1022]]*$L$6),( Table1[[#This Row],[1020]]*$M$6))</f>
        <v>2.3243752172779906</v>
      </c>
      <c r="G1473" s="5">
        <v>1.4</v>
      </c>
      <c r="H1473" s="7">
        <v>4.3073129999999997</v>
      </c>
    </row>
    <row r="1474" spans="1:8" x14ac:dyDescent="0.3">
      <c r="A1474" s="2">
        <v>45564.833333333299</v>
      </c>
      <c r="B1474" s="5">
        <v>5.8</v>
      </c>
      <c r="C1474" s="5">
        <v>-0.1</v>
      </c>
      <c r="D1474" s="5">
        <v>5.7</v>
      </c>
      <c r="E1474" s="5">
        <f t="shared" si="27"/>
        <v>3.8000000000000003</v>
      </c>
      <c r="F1474" s="5">
        <f>AVERAGE((Table1[[#This Row],[thermo]]*$K$6),(Table1[[#This Row],[1022]]*$L$6),( Table1[[#This Row],[1020]]*$M$6))</f>
        <v>2.4087662541982704</v>
      </c>
      <c r="G1474" s="5">
        <v>1.5</v>
      </c>
      <c r="H1474" s="7">
        <v>4.6057220000000001</v>
      </c>
    </row>
    <row r="1475" spans="1:8" x14ac:dyDescent="0.3">
      <c r="A1475" s="2">
        <v>45564.875</v>
      </c>
      <c r="B1475" s="5">
        <v>3.9</v>
      </c>
      <c r="C1475" s="5">
        <v>2.4</v>
      </c>
      <c r="D1475" s="5">
        <v>3.7</v>
      </c>
      <c r="E1475" s="5">
        <f t="shared" ref="E1475:E1538" si="28">AVERAGE(B1475:D1475)</f>
        <v>3.3333333333333335</v>
      </c>
      <c r="F1475" s="5">
        <f>AVERAGE((Table1[[#This Row],[thermo]]*$K$6),(Table1[[#This Row],[1022]]*$L$6),( Table1[[#This Row],[1020]]*$M$6))</f>
        <v>1.8487769999767421</v>
      </c>
      <c r="G1475" s="5">
        <v>1.5</v>
      </c>
      <c r="H1475" s="7">
        <v>4.6387346699999998</v>
      </c>
    </row>
    <row r="1476" spans="1:8" x14ac:dyDescent="0.3">
      <c r="A1476" s="2">
        <v>45564.916666666701</v>
      </c>
      <c r="B1476" s="5">
        <v>3.3</v>
      </c>
      <c r="C1476" s="5">
        <v>1.2</v>
      </c>
      <c r="D1476" s="5">
        <v>2.5</v>
      </c>
      <c r="E1476" s="5">
        <f t="shared" si="28"/>
        <v>2.3333333333333335</v>
      </c>
      <c r="F1476" s="5">
        <f>AVERAGE((Table1[[#This Row],[thermo]]*$K$6),(Table1[[#This Row],[1022]]*$L$6),( Table1[[#This Row],[1020]]*$M$6))</f>
        <v>1.3732980598528572</v>
      </c>
      <c r="G1476" s="5">
        <v>1.5</v>
      </c>
      <c r="H1476" s="7">
        <v>4.6150229999999999</v>
      </c>
    </row>
    <row r="1477" spans="1:8" x14ac:dyDescent="0.3">
      <c r="A1477" s="2">
        <v>45564.958333333299</v>
      </c>
      <c r="B1477" s="5">
        <v>9.1</v>
      </c>
      <c r="C1477" s="5">
        <v>2.8</v>
      </c>
      <c r="D1477" s="5">
        <v>3.4</v>
      </c>
      <c r="E1477" s="5">
        <f t="shared" si="28"/>
        <v>5.0999999999999996</v>
      </c>
      <c r="F1477" s="5">
        <f>AVERAGE((Table1[[#This Row],[thermo]]*$K$6),(Table1[[#This Row],[1022]]*$L$6),( Table1[[#This Row],[1020]]*$M$6))</f>
        <v>3.1458591630186898</v>
      </c>
      <c r="G1477" s="5">
        <v>1.8</v>
      </c>
      <c r="H1477" s="7">
        <v>4.3382579999999997</v>
      </c>
    </row>
    <row r="1478" spans="1:8" x14ac:dyDescent="0.3">
      <c r="A1478" s="2">
        <v>45565</v>
      </c>
      <c r="B1478" s="5">
        <v>6.2</v>
      </c>
      <c r="C1478" s="5">
        <v>2.2999999999999998</v>
      </c>
      <c r="D1478" s="5">
        <v>5.4</v>
      </c>
      <c r="E1478" s="5">
        <f t="shared" si="28"/>
        <v>4.6333333333333337</v>
      </c>
      <c r="F1478" s="5">
        <f>AVERAGE((Table1[[#This Row],[thermo]]*$K$6),(Table1[[#This Row],[1022]]*$L$6),( Table1[[#This Row],[1020]]*$M$6))</f>
        <v>2.7033290891974957</v>
      </c>
      <c r="G1478" s="5">
        <v>1.8</v>
      </c>
      <c r="H1478" s="7">
        <v>4.0693107700000004</v>
      </c>
    </row>
    <row r="1479" spans="1:8" x14ac:dyDescent="0.3">
      <c r="A1479" s="2">
        <v>45565.041666666701</v>
      </c>
      <c r="B1479" s="5">
        <v>3.9</v>
      </c>
      <c r="C1479" s="5">
        <v>4.0999999999999996</v>
      </c>
      <c r="D1479" s="5">
        <v>5.2</v>
      </c>
      <c r="E1479" s="5">
        <f t="shared" si="28"/>
        <v>4.3999999999999995</v>
      </c>
      <c r="F1479" s="5">
        <f>AVERAGE((Table1[[#This Row],[thermo]]*$K$6),(Table1[[#This Row],[1022]]*$L$6),( Table1[[#This Row],[1020]]*$M$6))</f>
        <v>2.2750152659432961</v>
      </c>
      <c r="G1479" s="5">
        <v>2.2000000000000002</v>
      </c>
      <c r="H1479" s="7">
        <v>3.8331607999999999</v>
      </c>
    </row>
    <row r="1480" spans="1:8" x14ac:dyDescent="0.3">
      <c r="A1480" s="2">
        <v>45565.083333333299</v>
      </c>
      <c r="B1480" s="5">
        <v>12.4</v>
      </c>
      <c r="C1480" s="5">
        <v>1.5</v>
      </c>
      <c r="D1480" s="5">
        <v>6.7</v>
      </c>
      <c r="E1480" s="5">
        <f t="shared" si="28"/>
        <v>6.8666666666666671</v>
      </c>
      <c r="F1480" s="5">
        <f>AVERAGE((Table1[[#This Row],[thermo]]*$K$6),(Table1[[#This Row],[1022]]*$L$6),( Table1[[#This Row],[1020]]*$M$6))</f>
        <v>4.3992536908352848</v>
      </c>
      <c r="G1480" s="5">
        <v>2.5</v>
      </c>
      <c r="H1480" s="7">
        <v>3.6717252999999999</v>
      </c>
    </row>
    <row r="1481" spans="1:8" x14ac:dyDescent="0.3">
      <c r="A1481" s="2">
        <v>45565.125</v>
      </c>
      <c r="B1481" s="5">
        <v>7.2</v>
      </c>
      <c r="C1481" s="5">
        <v>3.8</v>
      </c>
      <c r="D1481" s="5">
        <v>4.9000000000000004</v>
      </c>
      <c r="E1481" s="5">
        <f t="shared" si="28"/>
        <v>5.3</v>
      </c>
      <c r="F1481" s="5">
        <f>AVERAGE((Table1[[#This Row],[thermo]]*$K$6),(Table1[[#This Row],[1022]]*$L$6),( Table1[[#This Row],[1020]]*$M$6))</f>
        <v>3.0232260624860317</v>
      </c>
      <c r="G1481" s="5">
        <v>1.9</v>
      </c>
      <c r="H1481" s="7">
        <v>3.4245287000000002</v>
      </c>
    </row>
    <row r="1482" spans="1:8" x14ac:dyDescent="0.3">
      <c r="A1482" s="2">
        <v>45565.166666666701</v>
      </c>
      <c r="B1482" s="5">
        <v>4.5999999999999996</v>
      </c>
      <c r="C1482" s="5">
        <v>2.2999999999999998</v>
      </c>
      <c r="D1482" s="5">
        <v>4.9000000000000004</v>
      </c>
      <c r="E1482" s="5">
        <f t="shared" si="28"/>
        <v>3.9333333333333336</v>
      </c>
      <c r="F1482" s="5">
        <f>AVERAGE((Table1[[#This Row],[thermo]]*$K$6),(Table1[[#This Row],[1022]]*$L$6),( Table1[[#This Row],[1020]]*$M$6))</f>
        <v>2.2168838785885137</v>
      </c>
      <c r="G1482" s="5">
        <v>1.7</v>
      </c>
      <c r="H1482" s="7">
        <v>3.3592113000000001</v>
      </c>
    </row>
    <row r="1483" spans="1:8" x14ac:dyDescent="0.3">
      <c r="A1483" s="2">
        <v>45565.208333333299</v>
      </c>
      <c r="B1483" s="5">
        <v>5.3</v>
      </c>
      <c r="C1483" s="5">
        <v>2.9</v>
      </c>
      <c r="D1483" s="5">
        <v>3.4</v>
      </c>
      <c r="E1483" s="5">
        <f t="shared" si="28"/>
        <v>3.8666666666666667</v>
      </c>
      <c r="F1483" s="5">
        <f>AVERAGE((Table1[[#This Row],[thermo]]*$K$6),(Table1[[#This Row],[1022]]*$L$6),( Table1[[#This Row],[1020]]*$M$6))</f>
        <v>2.2010066191086128</v>
      </c>
      <c r="G1483" s="5">
        <v>1.9</v>
      </c>
      <c r="H1483" s="7">
        <v>3.2884061999999998</v>
      </c>
    </row>
    <row r="1484" spans="1:8" x14ac:dyDescent="0.3">
      <c r="A1484" s="2">
        <v>45565.25</v>
      </c>
      <c r="B1484" s="5">
        <v>8.3000000000000007</v>
      </c>
      <c r="C1484" s="5">
        <v>-0.3</v>
      </c>
      <c r="D1484" s="5">
        <v>6.9</v>
      </c>
      <c r="E1484" s="5">
        <f t="shared" si="28"/>
        <v>4.9666666666666668</v>
      </c>
      <c r="F1484" s="5">
        <f>AVERAGE((Table1[[#This Row],[thermo]]*$K$6),(Table1[[#This Row],[1022]]*$L$6),( Table1[[#This Row],[1020]]*$M$6))</f>
        <v>3.2190702960976805</v>
      </c>
      <c r="G1484" s="5">
        <v>2.5</v>
      </c>
      <c r="H1484" s="7">
        <v>3.2120207000000001</v>
      </c>
    </row>
    <row r="1485" spans="1:8" x14ac:dyDescent="0.3">
      <c r="A1485" s="2">
        <v>45565.291666666701</v>
      </c>
      <c r="B1485" s="5">
        <v>-7</v>
      </c>
      <c r="C1485" s="5">
        <v>7.6</v>
      </c>
      <c r="D1485" s="5">
        <v>4.7</v>
      </c>
      <c r="E1485" s="5">
        <f t="shared" si="28"/>
        <v>1.7666666666666666</v>
      </c>
      <c r="F1485" s="5">
        <f>AVERAGE((Table1[[#This Row],[thermo]]*$K$6),(Table1[[#This Row],[1022]]*$L$6),( Table1[[#This Row],[1020]]*$M$6))</f>
        <v>-0.19203369002054829</v>
      </c>
      <c r="G1485" s="5">
        <v>1.9</v>
      </c>
      <c r="H1485" s="7">
        <v>3.3308513</v>
      </c>
    </row>
    <row r="1486" spans="1:8" x14ac:dyDescent="0.3">
      <c r="A1486" s="2">
        <v>45565.333333333299</v>
      </c>
      <c r="B1486" s="5">
        <v>-17.5</v>
      </c>
      <c r="C1486" s="5">
        <v>3.3</v>
      </c>
      <c r="D1486" s="5">
        <v>2.7</v>
      </c>
      <c r="E1486" s="5">
        <f t="shared" si="28"/>
        <v>-3.8333333333333335</v>
      </c>
      <c r="F1486" s="5">
        <f>AVERAGE((Table1[[#This Row],[thermo]]*$K$6),(Table1[[#This Row],[1022]]*$L$6),( Table1[[#This Row],[1020]]*$M$6))</f>
        <v>-3.6065432714524057</v>
      </c>
      <c r="G1486" s="5">
        <v>1.7</v>
      </c>
      <c r="H1486" s="7">
        <v>3.6281159999999999</v>
      </c>
    </row>
    <row r="1487" spans="1:8" x14ac:dyDescent="0.3">
      <c r="A1487" s="2">
        <v>45565.375</v>
      </c>
      <c r="B1487" s="5">
        <v>-6.3</v>
      </c>
      <c r="C1487" s="5">
        <v>5.2</v>
      </c>
      <c r="D1487" s="5">
        <v>12.7</v>
      </c>
      <c r="E1487" s="5">
        <f t="shared" si="28"/>
        <v>3.8666666666666667</v>
      </c>
      <c r="F1487" s="5">
        <f>AVERAGE((Table1[[#This Row],[thermo]]*$K$6),(Table1[[#This Row],[1022]]*$L$6),( Table1[[#This Row],[1020]]*$M$6))</f>
        <v>1.0884058884324468</v>
      </c>
      <c r="G1487" s="5">
        <v>1.7</v>
      </c>
      <c r="H1487" s="7">
        <v>3.9145306999999998</v>
      </c>
    </row>
    <row r="1488" spans="1:8" x14ac:dyDescent="0.3">
      <c r="A1488" s="2">
        <v>45565.416666666701</v>
      </c>
      <c r="B1488" s="5">
        <v>-0.5</v>
      </c>
      <c r="C1488" s="5">
        <v>1.8</v>
      </c>
      <c r="D1488" s="5">
        <v>12.5</v>
      </c>
      <c r="E1488" s="5">
        <f t="shared" si="28"/>
        <v>4.6000000000000005</v>
      </c>
      <c r="F1488" s="5">
        <f>AVERAGE((Table1[[#This Row],[thermo]]*$K$6),(Table1[[#This Row],[1022]]*$L$6),( Table1[[#This Row],[1020]]*$M$6))</f>
        <v>2.1658270345261856</v>
      </c>
      <c r="G1488" s="5">
        <v>1.5</v>
      </c>
      <c r="H1488" s="7">
        <v>4.0777169999999998</v>
      </c>
    </row>
    <row r="1489" spans="1:8" x14ac:dyDescent="0.3">
      <c r="A1489" s="2">
        <v>45565.458333333299</v>
      </c>
      <c r="B1489" s="5">
        <v>0.3</v>
      </c>
      <c r="C1489" s="5">
        <v>2.2000000000000002</v>
      </c>
      <c r="D1489" s="5">
        <v>2.5</v>
      </c>
      <c r="E1489" s="5">
        <f t="shared" si="28"/>
        <v>1.6666666666666667</v>
      </c>
      <c r="F1489" s="5">
        <f>AVERAGE((Table1[[#This Row],[thermo]]*$K$6),(Table1[[#This Row],[1022]]*$L$6),( Table1[[#This Row],[1020]]*$M$6))</f>
        <v>0.7212417816447646</v>
      </c>
      <c r="G1489" s="5">
        <v>1.7</v>
      </c>
      <c r="H1489" s="7">
        <v>4.2421239999999996</v>
      </c>
    </row>
    <row r="1490" spans="1:8" x14ac:dyDescent="0.3">
      <c r="A1490" s="2">
        <v>45565.5</v>
      </c>
      <c r="B1490" s="5">
        <v>3.1</v>
      </c>
      <c r="C1490" s="5">
        <v>3.8</v>
      </c>
      <c r="D1490" s="5">
        <v>12.3</v>
      </c>
      <c r="E1490" s="5">
        <f t="shared" si="28"/>
        <v>6.4000000000000012</v>
      </c>
      <c r="F1490" s="5">
        <f>AVERAGE((Table1[[#This Row],[thermo]]*$K$6),(Table1[[#This Row],[1022]]*$L$6),( Table1[[#This Row],[1020]]*$M$6))</f>
        <v>3.240731942653293</v>
      </c>
      <c r="G1490" s="5">
        <v>1.3</v>
      </c>
      <c r="H1490" s="7">
        <v>4.373634</v>
      </c>
    </row>
    <row r="1491" spans="1:8" x14ac:dyDescent="0.3">
      <c r="A1491" s="2">
        <v>45565.541666666701</v>
      </c>
      <c r="B1491" s="5">
        <v>0.4</v>
      </c>
      <c r="C1491" s="5">
        <v>6.7</v>
      </c>
      <c r="D1491" s="5">
        <v>7.1</v>
      </c>
      <c r="E1491" s="5">
        <f t="shared" si="28"/>
        <v>4.7333333333333334</v>
      </c>
      <c r="F1491" s="5">
        <f>AVERAGE((Table1[[#This Row],[thermo]]*$K$6),(Table1[[#This Row],[1022]]*$L$6),( Table1[[#This Row],[1020]]*$M$6))</f>
        <v>1.9807974541624158</v>
      </c>
      <c r="G1491" s="5">
        <v>1.1000000000000001</v>
      </c>
      <c r="H1491" s="7">
        <v>4.5062559999999996</v>
      </c>
    </row>
    <row r="1492" spans="1:8" x14ac:dyDescent="0.3">
      <c r="A1492" s="2">
        <v>45565.583333333299</v>
      </c>
      <c r="B1492" s="5">
        <v>0.8</v>
      </c>
      <c r="C1492" s="5">
        <v>0.5</v>
      </c>
      <c r="D1492" s="5">
        <v>-1</v>
      </c>
      <c r="E1492" s="5">
        <f t="shared" si="28"/>
        <v>0.10000000000000002</v>
      </c>
      <c r="F1492" s="5">
        <f>AVERAGE((Table1[[#This Row],[thermo]]*$K$6),(Table1[[#This Row],[1022]]*$L$6),( Table1[[#This Row],[1020]]*$M$6))</f>
        <v>8.3383736389695803E-2</v>
      </c>
      <c r="G1492" s="5">
        <v>1.1000000000000001</v>
      </c>
      <c r="H1492" s="7">
        <v>4.6546909999999997</v>
      </c>
    </row>
    <row r="1493" spans="1:8" x14ac:dyDescent="0.3">
      <c r="A1493" s="2">
        <v>45565.625</v>
      </c>
      <c r="B1493" s="5">
        <v>9.8000000000000007</v>
      </c>
      <c r="C1493" s="5">
        <v>-0.6</v>
      </c>
      <c r="D1493" s="5">
        <v>5.4</v>
      </c>
      <c r="E1493" s="5">
        <f t="shared" si="28"/>
        <v>4.8666666666666671</v>
      </c>
      <c r="F1493" s="5">
        <f>AVERAGE((Table1[[#This Row],[thermo]]*$K$6),(Table1[[#This Row],[1022]]*$L$6),( Table1[[#This Row],[1020]]*$M$6))</f>
        <v>3.3125210754137471</v>
      </c>
      <c r="G1493" s="5">
        <v>1.1000000000000001</v>
      </c>
      <c r="H1493" s="7">
        <v>4.7166990000000002</v>
      </c>
    </row>
    <row r="1494" spans="1:8" x14ac:dyDescent="0.3">
      <c r="A1494" s="2">
        <v>45565.666666666701</v>
      </c>
      <c r="B1494" s="5">
        <v>5.6</v>
      </c>
      <c r="C1494" s="5">
        <v>-1.3</v>
      </c>
      <c r="D1494" s="5">
        <v>6.2</v>
      </c>
      <c r="E1494" s="5">
        <f t="shared" si="28"/>
        <v>3.5</v>
      </c>
      <c r="F1494" s="5">
        <f>AVERAGE((Table1[[#This Row],[thermo]]*$K$6),(Table1[[#This Row],[1022]]*$L$6),( Table1[[#This Row],[1020]]*$M$6))</f>
        <v>2.3205094709763796</v>
      </c>
      <c r="G1494" s="5">
        <v>1.2</v>
      </c>
      <c r="H1494" s="7">
        <v>4.8093440000000003</v>
      </c>
    </row>
    <row r="1495" spans="1:8" x14ac:dyDescent="0.3">
      <c r="A1495" s="2">
        <v>45565.708333333299</v>
      </c>
      <c r="B1495" s="5">
        <v>7.3</v>
      </c>
      <c r="C1495" s="5">
        <v>-0.7</v>
      </c>
      <c r="D1495" s="5">
        <v>3.4</v>
      </c>
      <c r="E1495" s="5">
        <f t="shared" si="28"/>
        <v>3.3333333333333335</v>
      </c>
      <c r="F1495" s="5">
        <f>AVERAGE((Table1[[#This Row],[thermo]]*$K$6),(Table1[[#This Row],[1022]]*$L$6),( Table1[[#This Row],[1020]]*$M$6))</f>
        <v>2.3367255459190175</v>
      </c>
      <c r="G1495" s="5">
        <v>1.2</v>
      </c>
      <c r="H1495" s="7">
        <v>4.7866200000000001</v>
      </c>
    </row>
    <row r="1496" spans="1:8" x14ac:dyDescent="0.3">
      <c r="A1496" s="2">
        <v>45565.75</v>
      </c>
      <c r="B1496" s="5">
        <v>17.5</v>
      </c>
      <c r="C1496" s="5">
        <v>4.5999999999999996</v>
      </c>
      <c r="D1496" s="5">
        <v>8.1</v>
      </c>
      <c r="E1496" s="5">
        <f t="shared" si="28"/>
        <v>10.066666666666668</v>
      </c>
      <c r="F1496" s="5">
        <f>AVERAGE((Table1[[#This Row],[thermo]]*$K$6),(Table1[[#This Row],[1022]]*$L$6),( Table1[[#This Row],[1020]]*$M$6))</f>
        <v>6.2330965059826413</v>
      </c>
      <c r="G1496" s="5">
        <v>4.8</v>
      </c>
      <c r="H1496" s="7">
        <v>4.8343309999999997</v>
      </c>
    </row>
    <row r="1497" spans="1:8" x14ac:dyDescent="0.3">
      <c r="A1497" s="2">
        <v>45565.791666666701</v>
      </c>
      <c r="B1497" s="5">
        <v>22.1</v>
      </c>
      <c r="C1497" s="5">
        <v>1.3</v>
      </c>
      <c r="D1497" s="5">
        <v>15.9</v>
      </c>
      <c r="E1497" s="5">
        <f t="shared" si="28"/>
        <v>13.100000000000001</v>
      </c>
      <c r="F1497" s="5">
        <f>AVERAGE((Table1[[#This Row],[thermo]]*$K$6),(Table1[[#This Row],[1022]]*$L$6),( Table1[[#This Row],[1020]]*$M$6))</f>
        <v>8.3682516007519734</v>
      </c>
      <c r="G1497" s="5">
        <v>3.3</v>
      </c>
      <c r="H1497" s="7">
        <v>4.7862850000000003</v>
      </c>
    </row>
    <row r="1498" spans="1:8" x14ac:dyDescent="0.3">
      <c r="A1498" s="2">
        <v>45565.833333333299</v>
      </c>
      <c r="B1498" s="5">
        <v>13</v>
      </c>
      <c r="C1498" s="5">
        <v>-0.1</v>
      </c>
      <c r="D1498" s="5">
        <v>-0.7</v>
      </c>
      <c r="E1498" s="5">
        <f t="shared" si="28"/>
        <v>4.0666666666666673</v>
      </c>
      <c r="F1498" s="5">
        <f>AVERAGE((Table1[[#This Row],[thermo]]*$K$6),(Table1[[#This Row],[1022]]*$L$6),( Table1[[#This Row],[1020]]*$M$6))</f>
        <v>3.1390180262178511</v>
      </c>
      <c r="G1498" s="5">
        <v>2.8</v>
      </c>
      <c r="H1498" s="7">
        <v>4.2697250000000002</v>
      </c>
    </row>
    <row r="1499" spans="1:8" x14ac:dyDescent="0.3">
      <c r="A1499" s="2">
        <v>45565.875</v>
      </c>
      <c r="B1499" s="5">
        <v>10.199999999999999</v>
      </c>
      <c r="C1499" s="5">
        <v>4</v>
      </c>
      <c r="D1499" s="5">
        <v>-0.2</v>
      </c>
      <c r="E1499" s="5">
        <f t="shared" si="28"/>
        <v>4.666666666666667</v>
      </c>
      <c r="F1499" s="5">
        <f>AVERAGE((Table1[[#This Row],[thermo]]*$K$6),(Table1[[#This Row],[1022]]*$L$6),( Table1[[#This Row],[1020]]*$M$6))</f>
        <v>2.9375212496322849</v>
      </c>
      <c r="G1499" s="5">
        <v>2.2999999999999998</v>
      </c>
      <c r="H1499" s="7">
        <v>3.7548490000000001</v>
      </c>
    </row>
    <row r="1500" spans="1:8" x14ac:dyDescent="0.3">
      <c r="A1500" s="2">
        <v>45565.916666666701</v>
      </c>
      <c r="B1500" s="5">
        <v>12.6</v>
      </c>
      <c r="C1500" s="5">
        <v>6.3</v>
      </c>
      <c r="D1500" s="5">
        <v>0.9</v>
      </c>
      <c r="E1500" s="5">
        <f t="shared" si="28"/>
        <v>6.5999999999999988</v>
      </c>
      <c r="F1500" s="5">
        <f>AVERAGE((Table1[[#This Row],[thermo]]*$K$6),(Table1[[#This Row],[1022]]*$L$6),( Table1[[#This Row],[1020]]*$M$6))</f>
        <v>3.9606453230922796</v>
      </c>
      <c r="G1500" s="5">
        <v>2.4</v>
      </c>
      <c r="H1500" s="7">
        <v>3.384153</v>
      </c>
    </row>
    <row r="1501" spans="1:8" x14ac:dyDescent="0.3">
      <c r="A1501" s="2">
        <v>45565.958333333299</v>
      </c>
      <c r="B1501" s="5">
        <v>7.7</v>
      </c>
      <c r="C1501" s="5">
        <v>2.9</v>
      </c>
      <c r="D1501" s="5">
        <v>2.9</v>
      </c>
      <c r="E1501" s="5">
        <f t="shared" si="28"/>
        <v>4.5</v>
      </c>
      <c r="F1501" s="5">
        <f>AVERAGE((Table1[[#This Row],[thermo]]*$K$6),(Table1[[#This Row],[1022]]*$L$6),( Table1[[#This Row],[1020]]*$M$6))</f>
        <v>2.7198721697445083</v>
      </c>
      <c r="G1501" s="5">
        <v>2.4</v>
      </c>
      <c r="H1501" s="7">
        <v>3.0735399999999999</v>
      </c>
    </row>
    <row r="1502" spans="1:8" x14ac:dyDescent="0.3">
      <c r="A1502" s="2">
        <v>45566</v>
      </c>
      <c r="B1502" s="5">
        <v>-0.5</v>
      </c>
      <c r="C1502" s="5">
        <v>-0.3</v>
      </c>
      <c r="D1502" s="5">
        <v>3.7</v>
      </c>
      <c r="E1502" s="5">
        <f t="shared" si="28"/>
        <v>0.96666666666666679</v>
      </c>
      <c r="F1502" s="5">
        <f>AVERAGE((Table1[[#This Row],[thermo]]*$K$6),(Table1[[#This Row],[1022]]*$L$6),( Table1[[#This Row],[1020]]*$M$6))</f>
        <v>0.46773282224835117</v>
      </c>
      <c r="G1502" s="5">
        <v>2.6</v>
      </c>
      <c r="H1502" s="7">
        <v>2.9731869999999998</v>
      </c>
    </row>
    <row r="1503" spans="1:8" x14ac:dyDescent="0.3">
      <c r="A1503" s="2">
        <v>45566.041666666701</v>
      </c>
      <c r="B1503" s="5">
        <v>-2.6</v>
      </c>
      <c r="C1503" s="5">
        <v>0.8</v>
      </c>
      <c r="D1503" s="5">
        <v>3.4</v>
      </c>
      <c r="E1503" s="5">
        <f t="shared" si="28"/>
        <v>0.53333333333333333</v>
      </c>
      <c r="F1503" s="5">
        <f>AVERAGE((Table1[[#This Row],[thermo]]*$K$6),(Table1[[#This Row],[1022]]*$L$6),( Table1[[#This Row],[1020]]*$M$6))</f>
        <v>1.4716009262933187E-3</v>
      </c>
      <c r="G1503" s="5">
        <v>2</v>
      </c>
      <c r="H1503" s="7">
        <v>2.4496530000000001</v>
      </c>
    </row>
    <row r="1504" spans="1:8" x14ac:dyDescent="0.3">
      <c r="A1504" s="2">
        <v>45566.083333333299</v>
      </c>
      <c r="B1504" s="5">
        <v>-1.3</v>
      </c>
      <c r="C1504" s="5">
        <v>1.3</v>
      </c>
      <c r="D1504" s="5">
        <v>1.9</v>
      </c>
      <c r="E1504" s="5">
        <f t="shared" si="28"/>
        <v>0.6333333333333333</v>
      </c>
      <c r="F1504" s="5">
        <f>AVERAGE((Table1[[#This Row],[thermo]]*$K$6),(Table1[[#This Row],[1022]]*$L$6),( Table1[[#This Row],[1020]]*$M$6))</f>
        <v>0.12619827636056768</v>
      </c>
      <c r="G1504" s="5">
        <v>2</v>
      </c>
      <c r="H1504" s="7">
        <v>2.3592430000000002</v>
      </c>
    </row>
    <row r="1505" spans="1:8" x14ac:dyDescent="0.3">
      <c r="A1505" s="2">
        <v>45566.125</v>
      </c>
      <c r="B1505" s="5">
        <v>1.4</v>
      </c>
      <c r="C1505" s="5">
        <v>-0.5</v>
      </c>
      <c r="D1505" s="5">
        <v>2.2000000000000002</v>
      </c>
      <c r="E1505" s="5">
        <f t="shared" si="28"/>
        <v>1.0333333333333334</v>
      </c>
      <c r="F1505" s="5">
        <f>AVERAGE((Table1[[#This Row],[thermo]]*$K$6),(Table1[[#This Row],[1022]]*$L$6),( Table1[[#This Row],[1020]]*$M$6))</f>
        <v>0.67190735696146142</v>
      </c>
      <c r="G1505" s="5">
        <v>1.8</v>
      </c>
      <c r="H1505" s="7">
        <v>2.1692393000000001</v>
      </c>
    </row>
    <row r="1506" spans="1:8" x14ac:dyDescent="0.3">
      <c r="A1506" s="2">
        <v>45566.166666666701</v>
      </c>
      <c r="B1506" s="5">
        <v>0.4</v>
      </c>
      <c r="C1506" s="5">
        <v>1.2</v>
      </c>
      <c r="D1506" s="5">
        <v>4.9000000000000004</v>
      </c>
      <c r="E1506" s="5">
        <f t="shared" si="28"/>
        <v>2.1666666666666665</v>
      </c>
      <c r="F1506" s="5">
        <f>AVERAGE((Table1[[#This Row],[thermo]]*$K$6),(Table1[[#This Row],[1022]]*$L$6),( Table1[[#This Row],[1020]]*$M$6))</f>
        <v>1.0491881072832709</v>
      </c>
      <c r="G1506" s="5">
        <v>1.9</v>
      </c>
      <c r="H1506" s="7">
        <v>1.8663046999999999</v>
      </c>
    </row>
    <row r="1507" spans="1:8" x14ac:dyDescent="0.3">
      <c r="A1507" s="2">
        <v>45566.208333333299</v>
      </c>
      <c r="B1507" s="5">
        <v>3.1</v>
      </c>
      <c r="C1507" s="5">
        <v>1.8</v>
      </c>
      <c r="D1507" s="5">
        <v>6.4</v>
      </c>
      <c r="E1507" s="5">
        <f t="shared" si="28"/>
        <v>3.7666666666666671</v>
      </c>
      <c r="F1507" s="5">
        <f>AVERAGE((Table1[[#This Row],[thermo]]*$K$6),(Table1[[#This Row],[1022]]*$L$6),( Table1[[#This Row],[1020]]*$M$6))</f>
        <v>2.0418916650919954</v>
      </c>
      <c r="G1507" s="5">
        <v>2.5</v>
      </c>
      <c r="H1507" s="7">
        <v>2.2516240000000001</v>
      </c>
    </row>
    <row r="1508" spans="1:8" x14ac:dyDescent="0.3">
      <c r="A1508" s="2">
        <v>45566.25</v>
      </c>
      <c r="B1508" s="5">
        <v>0.6</v>
      </c>
      <c r="C1508" s="5">
        <v>2.8</v>
      </c>
      <c r="D1508" s="5">
        <v>4.0999999999999996</v>
      </c>
      <c r="E1508" s="5">
        <f t="shared" si="28"/>
        <v>2.5</v>
      </c>
      <c r="F1508" s="5">
        <f>AVERAGE((Table1[[#This Row],[thermo]]*$K$6),(Table1[[#This Row],[1022]]*$L$6),( Table1[[#This Row],[1020]]*$M$6))</f>
        <v>1.127623063928769</v>
      </c>
      <c r="G1508" s="5">
        <v>3.4</v>
      </c>
      <c r="H1508" s="7">
        <v>3.0192033</v>
      </c>
    </row>
    <row r="1509" spans="1:8" x14ac:dyDescent="0.3">
      <c r="A1509" s="2">
        <v>45566.291666666701</v>
      </c>
      <c r="B1509" s="5">
        <v>-1.7</v>
      </c>
      <c r="C1509" s="5">
        <v>6.5</v>
      </c>
      <c r="D1509" s="5">
        <v>5.6</v>
      </c>
      <c r="E1509" s="5">
        <f t="shared" si="28"/>
        <v>3.4666666666666663</v>
      </c>
      <c r="F1509" s="5">
        <f>AVERAGE((Table1[[#This Row],[thermo]]*$K$6),(Table1[[#This Row],[1022]]*$L$6),( Table1[[#This Row],[1020]]*$M$6))</f>
        <v>1.1796612276306486</v>
      </c>
      <c r="G1509" s="5">
        <v>4.7</v>
      </c>
      <c r="H1509" s="7">
        <v>3.601464</v>
      </c>
    </row>
    <row r="1510" spans="1:8" x14ac:dyDescent="0.3">
      <c r="A1510" s="2">
        <v>45566.333333333299</v>
      </c>
      <c r="B1510" s="5">
        <v>5</v>
      </c>
      <c r="C1510" s="5">
        <v>6.7</v>
      </c>
      <c r="D1510" s="5">
        <v>7.4</v>
      </c>
      <c r="E1510" s="5">
        <f t="shared" si="28"/>
        <v>6.3666666666666671</v>
      </c>
      <c r="F1510" s="5">
        <f>AVERAGE((Table1[[#This Row],[thermo]]*$K$6),(Table1[[#This Row],[1022]]*$L$6),( Table1[[#This Row],[1020]]*$M$6))</f>
        <v>3.1874973732606429</v>
      </c>
      <c r="G1510" s="5">
        <v>4</v>
      </c>
      <c r="H1510" s="7">
        <v>3.739071</v>
      </c>
    </row>
    <row r="1511" spans="1:8" x14ac:dyDescent="0.3">
      <c r="A1511" s="2">
        <v>45566.375</v>
      </c>
      <c r="B1511" s="5">
        <v>-8.3000000000000007</v>
      </c>
      <c r="C1511" s="5">
        <v>8</v>
      </c>
      <c r="D1511" s="5">
        <v>6.4</v>
      </c>
      <c r="E1511" s="5">
        <f t="shared" si="28"/>
        <v>2.0333333333333332</v>
      </c>
      <c r="F1511" s="5">
        <f>AVERAGE((Table1[[#This Row],[thermo]]*$K$6),(Table1[[#This Row],[1022]]*$L$6),( Table1[[#This Row],[1020]]*$M$6))</f>
        <v>-0.19129788955740171</v>
      </c>
      <c r="G1511" s="5">
        <v>4.5999999999999996</v>
      </c>
      <c r="H1511" s="7">
        <v>4.7494430000000003</v>
      </c>
    </row>
    <row r="1512" spans="1:8" x14ac:dyDescent="0.3">
      <c r="A1512" s="2">
        <v>45566.416666666701</v>
      </c>
      <c r="B1512" s="5">
        <v>-9.4</v>
      </c>
      <c r="C1512" s="5">
        <v>1.8</v>
      </c>
      <c r="D1512" s="5">
        <v>8.1</v>
      </c>
      <c r="E1512" s="5">
        <f t="shared" si="28"/>
        <v>0.16666666666666638</v>
      </c>
      <c r="F1512" s="5">
        <f>AVERAGE((Table1[[#This Row],[thermo]]*$K$6),(Table1[[#This Row],[1022]]*$L$6),( Table1[[#This Row],[1020]]*$M$6))</f>
        <v>-0.81301338302074078</v>
      </c>
      <c r="G1512" s="5">
        <v>4.7</v>
      </c>
      <c r="H1512" s="7">
        <v>4.9431269999999996</v>
      </c>
    </row>
    <row r="1513" spans="1:8" x14ac:dyDescent="0.3">
      <c r="A1513" s="2">
        <v>45566.458333333299</v>
      </c>
      <c r="B1513" s="5">
        <v>-5.4</v>
      </c>
      <c r="C1513" s="5">
        <v>6.9</v>
      </c>
      <c r="D1513" s="5">
        <v>5.7</v>
      </c>
      <c r="E1513" s="5">
        <f t="shared" si="28"/>
        <v>2.4</v>
      </c>
      <c r="F1513" s="5">
        <f>AVERAGE((Table1[[#This Row],[thermo]]*$K$6),(Table1[[#This Row],[1022]]*$L$6),( Table1[[#This Row],[1020]]*$M$6))</f>
        <v>0.3073836717915695</v>
      </c>
      <c r="G1513" s="5">
        <v>7.7</v>
      </c>
      <c r="H1513" s="7">
        <v>7.9151379999999998</v>
      </c>
    </row>
    <row r="1514" spans="1:8" x14ac:dyDescent="0.3">
      <c r="A1514" s="2">
        <v>45566.5</v>
      </c>
      <c r="B1514" s="5">
        <v>2.1</v>
      </c>
      <c r="C1514" s="5">
        <v>12.4</v>
      </c>
      <c r="D1514" s="5">
        <v>8.1</v>
      </c>
      <c r="E1514" s="5">
        <f t="shared" si="28"/>
        <v>7.5333333333333341</v>
      </c>
      <c r="F1514" s="5">
        <f>AVERAGE((Table1[[#This Row],[thermo]]*$K$6),(Table1[[#This Row],[1022]]*$L$6),( Table1[[#This Row],[1020]]*$M$6))</f>
        <v>3.157679058449272</v>
      </c>
      <c r="G1514" s="5">
        <v>8.8000000000000007</v>
      </c>
      <c r="H1514" s="7">
        <v>9.2155070000000006</v>
      </c>
    </row>
    <row r="1515" spans="1:8" x14ac:dyDescent="0.3">
      <c r="A1515" s="2">
        <v>45566.541666666701</v>
      </c>
      <c r="B1515" s="5">
        <v>8.4</v>
      </c>
      <c r="C1515" s="5">
        <v>7.6</v>
      </c>
      <c r="D1515" s="5">
        <v>6.7</v>
      </c>
      <c r="E1515" s="5">
        <f t="shared" si="28"/>
        <v>7.5666666666666664</v>
      </c>
      <c r="F1515" s="5">
        <f>AVERAGE((Table1[[#This Row],[thermo]]*$K$6),(Table1[[#This Row],[1022]]*$L$6),( Table1[[#This Row],[1020]]*$M$6))</f>
        <v>4.0156963652163542</v>
      </c>
      <c r="G1515" s="5">
        <v>9.6999999999999993</v>
      </c>
      <c r="H1515" s="7">
        <v>9.7711129999999997</v>
      </c>
    </row>
    <row r="1516" spans="1:8" x14ac:dyDescent="0.3">
      <c r="A1516" s="2">
        <v>45566.583333333299</v>
      </c>
      <c r="B1516" s="5">
        <v>8.9</v>
      </c>
      <c r="C1516" s="5">
        <v>7</v>
      </c>
      <c r="D1516" s="5">
        <v>7.4</v>
      </c>
      <c r="E1516" s="5">
        <f t="shared" si="28"/>
        <v>7.7666666666666666</v>
      </c>
      <c r="F1516" s="5">
        <f>AVERAGE((Table1[[#This Row],[thermo]]*$K$6),(Table1[[#This Row],[1022]]*$L$6),( Table1[[#This Row],[1020]]*$M$6))</f>
        <v>4.1982534032920684</v>
      </c>
      <c r="G1516" s="5">
        <v>11.2</v>
      </c>
      <c r="H1516" s="7">
        <v>11.090559000000001</v>
      </c>
    </row>
    <row r="1517" spans="1:8" x14ac:dyDescent="0.3">
      <c r="A1517" s="2">
        <v>45566.625</v>
      </c>
      <c r="B1517" s="5">
        <v>1.5</v>
      </c>
      <c r="C1517" s="5">
        <v>9.8000000000000007</v>
      </c>
      <c r="D1517" s="5">
        <v>9.5</v>
      </c>
      <c r="E1517" s="5">
        <f t="shared" si="28"/>
        <v>6.9333333333333336</v>
      </c>
      <c r="F1517" s="5">
        <f>AVERAGE((Table1[[#This Row],[thermo]]*$K$6),(Table1[[#This Row],[1022]]*$L$6),( Table1[[#This Row],[1020]]*$M$6))</f>
        <v>2.977971320286958</v>
      </c>
      <c r="G1517" s="5">
        <v>11.1</v>
      </c>
      <c r="H1517" s="7">
        <v>11.343142</v>
      </c>
    </row>
    <row r="1518" spans="1:8" x14ac:dyDescent="0.3">
      <c r="A1518" s="2">
        <v>45566.666666666701</v>
      </c>
      <c r="B1518" s="5">
        <v>15.3</v>
      </c>
      <c r="C1518" s="5">
        <v>6.3</v>
      </c>
      <c r="D1518" s="5">
        <v>7.2</v>
      </c>
      <c r="E1518" s="5">
        <f t="shared" si="28"/>
        <v>9.6</v>
      </c>
      <c r="F1518" s="5">
        <f>AVERAGE((Table1[[#This Row],[thermo]]*$K$6),(Table1[[#This Row],[1022]]*$L$6),( Table1[[#This Row],[1020]]*$M$6))</f>
        <v>5.7016735039315636</v>
      </c>
      <c r="G1518" s="5">
        <v>11.1</v>
      </c>
      <c r="H1518" s="7">
        <v>11.294365000000001</v>
      </c>
    </row>
    <row r="1519" spans="1:8" x14ac:dyDescent="0.3">
      <c r="A1519" s="2">
        <v>45566.708333333299</v>
      </c>
      <c r="B1519" s="5">
        <v>20.9</v>
      </c>
      <c r="C1519" s="5">
        <v>7.8</v>
      </c>
      <c r="D1519" s="5">
        <v>9.5</v>
      </c>
      <c r="E1519" s="5">
        <f t="shared" si="28"/>
        <v>12.733333333333334</v>
      </c>
      <c r="F1519" s="5">
        <f>AVERAGE((Table1[[#This Row],[thermo]]*$K$6),(Table1[[#This Row],[1022]]*$L$6),( Table1[[#This Row],[1020]]*$M$6))</f>
        <v>7.6498749268734825</v>
      </c>
      <c r="G1519" s="5">
        <v>11.8</v>
      </c>
      <c r="H1519" s="7">
        <v>11.333173</v>
      </c>
    </row>
    <row r="1520" spans="1:8" x14ac:dyDescent="0.3">
      <c r="A1520" s="2">
        <v>45566.75</v>
      </c>
      <c r="B1520" s="5">
        <v>38.200000000000003</v>
      </c>
      <c r="C1520" s="5">
        <v>9.1</v>
      </c>
      <c r="D1520" s="5">
        <v>36.200000000000003</v>
      </c>
      <c r="E1520" s="5">
        <f t="shared" si="28"/>
        <v>27.833333333333332</v>
      </c>
      <c r="F1520" s="5">
        <f>AVERAGE((Table1[[#This Row],[thermo]]*$K$6),(Table1[[#This Row],[1022]]*$L$6),( Table1[[#This Row],[1020]]*$M$6))</f>
        <v>16.633085186129875</v>
      </c>
      <c r="G1520" s="5">
        <v>17.600000000000001</v>
      </c>
      <c r="H1520" s="7">
        <v>11.859991000000001</v>
      </c>
    </row>
    <row r="1521" spans="1:8" x14ac:dyDescent="0.3">
      <c r="A1521" s="2">
        <v>45566.791666666701</v>
      </c>
      <c r="B1521" s="5">
        <v>40.1</v>
      </c>
      <c r="C1521" s="5">
        <v>6.9</v>
      </c>
      <c r="D1521" s="5">
        <v>8.1</v>
      </c>
      <c r="E1521" s="5">
        <f t="shared" si="28"/>
        <v>18.366666666666667</v>
      </c>
      <c r="F1521" s="5">
        <f>AVERAGE((Table1[[#This Row],[thermo]]*$K$6),(Table1[[#This Row],[1022]]*$L$6),( Table1[[#This Row],[1020]]*$M$6))</f>
        <v>12.147533930285</v>
      </c>
      <c r="G1521" s="5">
        <v>15.7</v>
      </c>
      <c r="H1521" s="7">
        <v>12.14011</v>
      </c>
    </row>
    <row r="1522" spans="1:8" x14ac:dyDescent="0.3">
      <c r="A1522" s="2">
        <v>45566.833333333299</v>
      </c>
      <c r="B1522" s="5">
        <v>28</v>
      </c>
      <c r="C1522" s="5">
        <v>5.3</v>
      </c>
      <c r="D1522" s="5">
        <v>2.2000000000000002</v>
      </c>
      <c r="E1522" s="5">
        <f t="shared" si="28"/>
        <v>11.833333333333334</v>
      </c>
      <c r="F1522" s="5">
        <f>AVERAGE((Table1[[#This Row],[thermo]]*$K$6),(Table1[[#This Row],[1022]]*$L$6),( Table1[[#This Row],[1020]]*$M$6))</f>
        <v>7.9483993170481737</v>
      </c>
      <c r="G1522" s="5">
        <v>13</v>
      </c>
      <c r="H1522" s="7">
        <v>11.342015</v>
      </c>
    </row>
    <row r="1523" spans="1:8" x14ac:dyDescent="0.3">
      <c r="A1523" s="2">
        <v>45566.875</v>
      </c>
      <c r="B1523" s="5">
        <v>17</v>
      </c>
      <c r="C1523" s="5">
        <v>10.199999999999999</v>
      </c>
      <c r="D1523" s="5">
        <v>27.4</v>
      </c>
      <c r="E1523" s="5">
        <f t="shared" si="28"/>
        <v>18.2</v>
      </c>
      <c r="F1523" s="5">
        <f>AVERAGE((Table1[[#This Row],[thermo]]*$K$6),(Table1[[#This Row],[1022]]*$L$6),( Table1[[#This Row],[1020]]*$M$6))</f>
        <v>9.9330096759759972</v>
      </c>
      <c r="G1523" s="5">
        <v>13.3</v>
      </c>
      <c r="H1523" s="7">
        <v>12.080702</v>
      </c>
    </row>
    <row r="1524" spans="1:8" x14ac:dyDescent="0.3">
      <c r="A1524" s="2">
        <v>45566.916666666701</v>
      </c>
      <c r="B1524" s="5">
        <v>23.4</v>
      </c>
      <c r="C1524" s="5">
        <v>11.4</v>
      </c>
      <c r="D1524" s="5">
        <v>15.4</v>
      </c>
      <c r="E1524" s="5">
        <f t="shared" si="28"/>
        <v>16.733333333333331</v>
      </c>
      <c r="F1524" s="5">
        <f>AVERAGE((Table1[[#This Row],[thermo]]*$K$6),(Table1[[#This Row],[1022]]*$L$6),( Table1[[#This Row],[1020]]*$M$6))</f>
        <v>9.6401172985737329</v>
      </c>
      <c r="G1524" s="5">
        <v>12.3</v>
      </c>
      <c r="H1524" s="7">
        <v>12.326387</v>
      </c>
    </row>
    <row r="1525" spans="1:8" x14ac:dyDescent="0.3">
      <c r="A1525" s="2">
        <v>45566.958333333299</v>
      </c>
      <c r="B1525" s="5">
        <v>16.8</v>
      </c>
      <c r="C1525" s="5">
        <v>7.5</v>
      </c>
      <c r="D1525" s="5">
        <v>9.1</v>
      </c>
      <c r="E1525" s="5">
        <f t="shared" si="28"/>
        <v>11.133333333333333</v>
      </c>
      <c r="F1525" s="5">
        <f>AVERAGE((Table1[[#This Row],[thermo]]*$K$6),(Table1[[#This Row],[1022]]*$L$6),( Table1[[#This Row],[1020]]*$M$6))</f>
        <v>6.5213966338909897</v>
      </c>
      <c r="G1525" s="5">
        <v>10.5</v>
      </c>
      <c r="H1525" s="7">
        <v>10.836595000000001</v>
      </c>
    </row>
    <row r="1526" spans="1:8" x14ac:dyDescent="0.3">
      <c r="A1526" s="2">
        <v>45567</v>
      </c>
      <c r="B1526" s="5">
        <v>14.1</v>
      </c>
      <c r="C1526" s="5">
        <v>6.8</v>
      </c>
      <c r="D1526" s="5">
        <v>11.5</v>
      </c>
      <c r="E1526" s="5">
        <f t="shared" si="28"/>
        <v>10.799999999999999</v>
      </c>
      <c r="F1526" s="5">
        <f>AVERAGE((Table1[[#This Row],[thermo]]*$K$6),(Table1[[#This Row],[1022]]*$L$6),( Table1[[#This Row],[1020]]*$M$6))</f>
        <v>6.1762034644757513</v>
      </c>
      <c r="G1526" s="5">
        <v>10.1</v>
      </c>
      <c r="H1526" s="7">
        <v>10.924872000000001</v>
      </c>
    </row>
    <row r="1527" spans="1:8" x14ac:dyDescent="0.3">
      <c r="A1527" s="2">
        <v>45567.041666666701</v>
      </c>
      <c r="B1527" s="5">
        <v>12.6</v>
      </c>
      <c r="C1527" s="5">
        <v>3.3</v>
      </c>
      <c r="D1527" s="5">
        <v>9.3000000000000007</v>
      </c>
      <c r="E1527" s="5">
        <f t="shared" si="28"/>
        <v>8.4</v>
      </c>
      <c r="F1527" s="5">
        <f>AVERAGE((Table1[[#This Row],[thermo]]*$K$6),(Table1[[#This Row],[1022]]*$L$6),( Table1[[#This Row],[1020]]*$M$6))</f>
        <v>5.0714561675809078</v>
      </c>
      <c r="G1527" s="5">
        <v>9</v>
      </c>
      <c r="H1527" s="7">
        <v>9.5152129999999993</v>
      </c>
    </row>
    <row r="1528" spans="1:8" x14ac:dyDescent="0.3">
      <c r="A1528" s="2">
        <v>45567.083333333299</v>
      </c>
      <c r="B1528" s="5">
        <v>-3.1</v>
      </c>
      <c r="C1528" s="5">
        <v>4.7</v>
      </c>
      <c r="D1528" s="5">
        <v>12.5</v>
      </c>
      <c r="E1528" s="5">
        <f t="shared" si="28"/>
        <v>4.7</v>
      </c>
      <c r="F1528" s="5">
        <f>AVERAGE((Table1[[#This Row],[thermo]]*$K$6),(Table1[[#This Row],[1022]]*$L$6),( Table1[[#This Row],[1020]]*$M$6))</f>
        <v>1.8079627386211541</v>
      </c>
      <c r="G1528" s="5">
        <v>10.199999999999999</v>
      </c>
      <c r="H1528" s="7">
        <v>10.759145</v>
      </c>
    </row>
    <row r="1529" spans="1:8" x14ac:dyDescent="0.3">
      <c r="A1529" s="2">
        <v>45567.125</v>
      </c>
      <c r="B1529" s="5">
        <v>3.2</v>
      </c>
      <c r="C1529" s="5">
        <v>6.7</v>
      </c>
      <c r="D1529" s="5">
        <v>11.2</v>
      </c>
      <c r="E1529" s="5">
        <f t="shared" si="28"/>
        <v>7.0333333333333341</v>
      </c>
      <c r="F1529" s="5">
        <f>AVERAGE((Table1[[#This Row],[thermo]]*$K$6),(Table1[[#This Row],[1022]]*$L$6),( Table1[[#This Row],[1020]]*$M$6))</f>
        <v>3.3759464171442857</v>
      </c>
      <c r="G1529" s="5">
        <v>10.3</v>
      </c>
      <c r="H1529" s="7">
        <v>11.449847999999999</v>
      </c>
    </row>
    <row r="1530" spans="1:8" x14ac:dyDescent="0.3">
      <c r="A1530" s="2">
        <v>45567.166666666701</v>
      </c>
      <c r="B1530" s="5">
        <v>14.7</v>
      </c>
      <c r="C1530" s="5">
        <v>5.2</v>
      </c>
      <c r="D1530" s="5">
        <v>6.7</v>
      </c>
      <c r="E1530" s="5">
        <f t="shared" si="28"/>
        <v>8.8666666666666654</v>
      </c>
      <c r="F1530" s="5">
        <f>AVERAGE((Table1[[#This Row],[thermo]]*$K$6),(Table1[[#This Row],[1022]]*$L$6),( Table1[[#This Row],[1020]]*$M$6))</f>
        <v>5.3544365116356794</v>
      </c>
      <c r="G1530" s="5">
        <v>9.4</v>
      </c>
      <c r="H1530" s="7">
        <v>10.179928</v>
      </c>
    </row>
    <row r="1531" spans="1:8" x14ac:dyDescent="0.3">
      <c r="A1531" s="2">
        <v>45567.208333333299</v>
      </c>
      <c r="B1531" s="5">
        <v>10.7</v>
      </c>
      <c r="C1531" s="5">
        <v>7</v>
      </c>
      <c r="D1531" s="5">
        <v>6.7</v>
      </c>
      <c r="E1531" s="5">
        <f t="shared" si="28"/>
        <v>8.1333333333333329</v>
      </c>
      <c r="F1531" s="5">
        <f>AVERAGE((Table1[[#This Row],[thermo]]*$K$6),(Table1[[#This Row],[1022]]*$L$6),( Table1[[#This Row],[1020]]*$M$6))</f>
        <v>4.5325939772968189</v>
      </c>
      <c r="G1531" s="5">
        <v>10.5</v>
      </c>
      <c r="H1531" s="7">
        <v>10.2435127</v>
      </c>
    </row>
    <row r="1532" spans="1:8" x14ac:dyDescent="0.3">
      <c r="A1532" s="2">
        <v>45567.25</v>
      </c>
      <c r="B1532" s="5">
        <v>11.4</v>
      </c>
      <c r="C1532" s="5">
        <v>9.4</v>
      </c>
      <c r="D1532" s="5">
        <v>6.7</v>
      </c>
      <c r="E1532" s="5">
        <f t="shared" si="28"/>
        <v>9.1666666666666661</v>
      </c>
      <c r="F1532" s="5">
        <f>AVERAGE((Table1[[#This Row],[thermo]]*$K$6),(Table1[[#This Row],[1022]]*$L$6),( Table1[[#This Row],[1020]]*$M$6))</f>
        <v>4.95314766305603</v>
      </c>
      <c r="G1532" s="5">
        <v>10.5</v>
      </c>
      <c r="H1532" s="7">
        <v>10.5105503</v>
      </c>
    </row>
    <row r="1533" spans="1:8" x14ac:dyDescent="0.3">
      <c r="A1533" s="2">
        <v>45567.291666666701</v>
      </c>
      <c r="B1533" s="5">
        <v>4.7</v>
      </c>
      <c r="C1533" s="5">
        <v>12</v>
      </c>
      <c r="D1533" s="5">
        <v>15.6</v>
      </c>
      <c r="E1533" s="5">
        <f t="shared" si="28"/>
        <v>10.766666666666666</v>
      </c>
      <c r="F1533" s="5">
        <f>AVERAGE((Table1[[#This Row],[thermo]]*$K$6),(Table1[[#This Row],[1022]]*$L$6),( Table1[[#This Row],[1020]]*$M$6))</f>
        <v>5.0351739278336831</v>
      </c>
      <c r="G1533" s="5">
        <v>11.4</v>
      </c>
      <c r="H1533" s="7">
        <v>10.604374699999999</v>
      </c>
    </row>
    <row r="1534" spans="1:8" x14ac:dyDescent="0.3">
      <c r="A1534" s="2">
        <v>45567.333333333299</v>
      </c>
      <c r="B1534" s="5">
        <v>-6.9</v>
      </c>
      <c r="C1534" s="5">
        <v>14</v>
      </c>
      <c r="D1534" s="5">
        <v>11</v>
      </c>
      <c r="E1534" s="5">
        <f t="shared" si="28"/>
        <v>6.0333333333333341</v>
      </c>
      <c r="F1534" s="5">
        <f>AVERAGE((Table1[[#This Row],[thermo]]*$K$6),(Table1[[#This Row],[1022]]*$L$6),( Table1[[#This Row],[1020]]*$M$6))</f>
        <v>1.547873969453182</v>
      </c>
      <c r="G1534" s="5">
        <v>10.1</v>
      </c>
      <c r="H1534" s="7">
        <v>9.4206289999999999</v>
      </c>
    </row>
    <row r="1535" spans="1:8" x14ac:dyDescent="0.3">
      <c r="A1535" s="2">
        <v>45567.375</v>
      </c>
      <c r="B1535" s="5">
        <v>-8.1</v>
      </c>
      <c r="C1535" s="5">
        <v>6.1</v>
      </c>
      <c r="D1535" s="5">
        <v>6.2</v>
      </c>
      <c r="E1535" s="5">
        <f t="shared" si="28"/>
        <v>1.4000000000000001</v>
      </c>
      <c r="F1535" s="5">
        <f>AVERAGE((Table1[[#This Row],[thermo]]*$K$6),(Table1[[#This Row],[1022]]*$L$6),( Table1[[#This Row],[1020]]*$M$6))</f>
        <v>-0.36842162011814378</v>
      </c>
      <c r="G1535" s="5">
        <v>2.4</v>
      </c>
      <c r="H1535" s="7">
        <v>4.1027760000000004</v>
      </c>
    </row>
    <row r="1536" spans="1:8" x14ac:dyDescent="0.3">
      <c r="A1536" s="2">
        <v>45567.416666666701</v>
      </c>
      <c r="B1536" s="5">
        <v>3.7</v>
      </c>
      <c r="C1536" s="5">
        <v>3.5</v>
      </c>
      <c r="D1536" s="5">
        <v>1.5</v>
      </c>
      <c r="E1536" s="5">
        <f t="shared" si="28"/>
        <v>2.9</v>
      </c>
      <c r="F1536" s="5">
        <f>AVERAGE((Table1[[#This Row],[thermo]]*$K$6),(Table1[[#This Row],[1022]]*$L$6),( Table1[[#This Row],[1020]]*$M$6))</f>
        <v>1.5396189470240829</v>
      </c>
      <c r="G1536" s="5">
        <v>1.9</v>
      </c>
      <c r="H1536" s="7">
        <v>4.025684</v>
      </c>
    </row>
    <row r="1537" spans="1:8" x14ac:dyDescent="0.3">
      <c r="A1537" s="2">
        <v>45567.458333333299</v>
      </c>
      <c r="B1537" s="5">
        <v>13.8</v>
      </c>
      <c r="C1537" s="5">
        <v>4</v>
      </c>
      <c r="D1537" s="5">
        <v>-1.7</v>
      </c>
      <c r="E1537" s="5">
        <f t="shared" si="28"/>
        <v>5.3666666666666671</v>
      </c>
      <c r="F1537" s="5">
        <f>AVERAGE((Table1[[#This Row],[thermo]]*$K$6),(Table1[[#This Row],[1022]]*$L$6),( Table1[[#This Row],[1020]]*$M$6))</f>
        <v>3.589338216419582</v>
      </c>
      <c r="G1537" s="5">
        <v>2.2999999999999998</v>
      </c>
      <c r="H1537" s="7">
        <v>4.1948333</v>
      </c>
    </row>
    <row r="1538" spans="1:8" x14ac:dyDescent="0.3">
      <c r="A1538" s="2">
        <v>45567.5</v>
      </c>
      <c r="B1538" s="5">
        <v>8.4</v>
      </c>
      <c r="C1538" s="5">
        <v>1.4</v>
      </c>
      <c r="D1538" s="5">
        <v>-5.5</v>
      </c>
      <c r="E1538" s="5">
        <f t="shared" si="28"/>
        <v>1.4333333333333336</v>
      </c>
      <c r="F1538" s="5">
        <f>AVERAGE((Table1[[#This Row],[thermo]]*$K$6),(Table1[[#This Row],[1022]]*$L$6),( Table1[[#This Row],[1020]]*$M$6))</f>
        <v>1.3263201412086916</v>
      </c>
      <c r="G1538" s="5">
        <v>2</v>
      </c>
      <c r="H1538" s="7">
        <v>4.4302999999999999</v>
      </c>
    </row>
    <row r="1539" spans="1:8" x14ac:dyDescent="0.3">
      <c r="A1539" s="2">
        <v>45567.541666666701</v>
      </c>
      <c r="B1539" s="5">
        <v>5.9</v>
      </c>
      <c r="C1539" s="5">
        <v>3.3</v>
      </c>
      <c r="D1539" s="5">
        <v>-3.2</v>
      </c>
      <c r="E1539" s="5">
        <f t="shared" ref="E1539:E1602" si="29">AVERAGE(B1539:D1539)</f>
        <v>1.9999999999999998</v>
      </c>
      <c r="F1539" s="5">
        <f>AVERAGE((Table1[[#This Row],[thermo]]*$K$6),(Table1[[#This Row],[1022]]*$L$6),( Table1[[#This Row],[1020]]*$M$6))</f>
        <v>1.2795379897199597</v>
      </c>
      <c r="G1539" s="5">
        <v>2</v>
      </c>
      <c r="H1539" s="7">
        <v>4.599475</v>
      </c>
    </row>
    <row r="1540" spans="1:8" x14ac:dyDescent="0.3">
      <c r="A1540" s="2">
        <v>45567.583333333299</v>
      </c>
      <c r="B1540" s="5">
        <v>9.8000000000000007</v>
      </c>
      <c r="C1540" s="5">
        <v>1.1000000000000001</v>
      </c>
      <c r="D1540" s="5">
        <v>1.2</v>
      </c>
      <c r="E1540" s="5">
        <f t="shared" si="29"/>
        <v>4.0333333333333332</v>
      </c>
      <c r="F1540" s="5">
        <f>AVERAGE((Table1[[#This Row],[thermo]]*$K$6),(Table1[[#This Row],[1022]]*$L$6),( Table1[[#This Row],[1020]]*$M$6))</f>
        <v>2.7775010117145462</v>
      </c>
      <c r="G1540" s="5">
        <v>2</v>
      </c>
      <c r="H1540" s="7">
        <v>4.6951609999999997</v>
      </c>
    </row>
    <row r="1541" spans="1:8" x14ac:dyDescent="0.3">
      <c r="A1541" s="2">
        <v>45567.625</v>
      </c>
      <c r="B1541" s="5">
        <v>7.8</v>
      </c>
      <c r="C1541" s="5">
        <v>0</v>
      </c>
      <c r="D1541" s="5">
        <v>1.5</v>
      </c>
      <c r="E1541" s="5">
        <f t="shared" si="29"/>
        <v>3.1</v>
      </c>
      <c r="F1541" s="5">
        <f>AVERAGE((Table1[[#This Row],[thermo]]*$K$6),(Table1[[#This Row],[1022]]*$L$6),( Table1[[#This Row],[1020]]*$M$6))</f>
        <v>2.2133187027606041</v>
      </c>
      <c r="G1541" s="5">
        <v>2</v>
      </c>
      <c r="H1541" s="7">
        <v>4.7677529999999999</v>
      </c>
    </row>
    <row r="1542" spans="1:8" x14ac:dyDescent="0.3">
      <c r="A1542" s="2">
        <v>45567.666666666701</v>
      </c>
      <c r="B1542" s="5">
        <v>8.3000000000000007</v>
      </c>
      <c r="C1542" s="5">
        <v>4.4000000000000004</v>
      </c>
      <c r="D1542" s="5">
        <v>2.7</v>
      </c>
      <c r="E1542" s="5">
        <f t="shared" si="29"/>
        <v>5.1333333333333337</v>
      </c>
      <c r="F1542" s="5">
        <f>AVERAGE((Table1[[#This Row],[thermo]]*$K$6),(Table1[[#This Row],[1022]]*$L$6),( Table1[[#This Row],[1020]]*$M$6))</f>
        <v>2.9898306105751753</v>
      </c>
      <c r="G1542" s="5">
        <v>2.5</v>
      </c>
      <c r="H1542" s="7">
        <v>4.7161799999999996</v>
      </c>
    </row>
    <row r="1543" spans="1:8" x14ac:dyDescent="0.3">
      <c r="A1543" s="2">
        <v>45567.708333333299</v>
      </c>
      <c r="B1543" s="5">
        <v>13.4</v>
      </c>
      <c r="C1543" s="5">
        <v>1.9</v>
      </c>
      <c r="D1543" s="5">
        <v>3.2</v>
      </c>
      <c r="E1543" s="5">
        <f t="shared" si="29"/>
        <v>6.166666666666667</v>
      </c>
      <c r="F1543" s="5">
        <f>AVERAGE((Table1[[#This Row],[thermo]]*$K$6),(Table1[[#This Row],[1022]]*$L$6),( Table1[[#This Row],[1020]]*$M$6))</f>
        <v>4.1011057554595123</v>
      </c>
      <c r="G1543" s="5">
        <v>2.4</v>
      </c>
      <c r="H1543" s="7">
        <v>4.5964710000000002</v>
      </c>
    </row>
    <row r="1544" spans="1:8" x14ac:dyDescent="0.3">
      <c r="A1544" s="2">
        <v>45567.75</v>
      </c>
      <c r="B1544" s="5">
        <v>19</v>
      </c>
      <c r="C1544" s="5">
        <v>-1.3</v>
      </c>
      <c r="D1544" s="5">
        <v>3.7</v>
      </c>
      <c r="E1544" s="5">
        <f t="shared" si="29"/>
        <v>7.1333333333333329</v>
      </c>
      <c r="F1544" s="5">
        <f>AVERAGE((Table1[[#This Row],[thermo]]*$K$6),(Table1[[#This Row],[1022]]*$L$6),( Table1[[#This Row],[1020]]*$M$6))</f>
        <v>5.2666959905915638</v>
      </c>
      <c r="G1544" s="5">
        <v>2.2999999999999998</v>
      </c>
      <c r="H1544" s="7">
        <v>4.4086819999999998</v>
      </c>
    </row>
    <row r="1545" spans="1:8" x14ac:dyDescent="0.3">
      <c r="A1545" s="2">
        <v>45567.791666666701</v>
      </c>
      <c r="B1545" s="5">
        <v>10.3</v>
      </c>
      <c r="C1545" s="5">
        <v>2</v>
      </c>
      <c r="D1545" s="5">
        <v>3.2</v>
      </c>
      <c r="E1545" s="5">
        <f t="shared" si="29"/>
        <v>5.166666666666667</v>
      </c>
      <c r="F1545" s="5">
        <f>AVERAGE((Table1[[#This Row],[thermo]]*$K$6),(Table1[[#This Row],[1022]]*$L$6),( Table1[[#This Row],[1020]]*$M$6))</f>
        <v>3.3321825947672892</v>
      </c>
      <c r="G1545" s="5">
        <v>1.9</v>
      </c>
      <c r="H1545" s="7">
        <v>4.4392529999999999</v>
      </c>
    </row>
    <row r="1546" spans="1:8" x14ac:dyDescent="0.3">
      <c r="A1546" s="2">
        <v>45567.833333333299</v>
      </c>
      <c r="B1546" s="5">
        <v>6</v>
      </c>
      <c r="C1546" s="5">
        <v>1.2</v>
      </c>
      <c r="D1546" s="5">
        <v>1.4</v>
      </c>
      <c r="E1546" s="5">
        <f t="shared" si="29"/>
        <v>2.8666666666666667</v>
      </c>
      <c r="F1546" s="5">
        <f>AVERAGE((Table1[[#This Row],[thermo]]*$K$6),(Table1[[#This Row],[1022]]*$L$6),( Table1[[#This Row],[1020]]*$M$6))</f>
        <v>1.8663768302488812</v>
      </c>
      <c r="G1546" s="5">
        <v>2</v>
      </c>
      <c r="H1546" s="7">
        <v>4.2530299999999999</v>
      </c>
    </row>
    <row r="1547" spans="1:8" x14ac:dyDescent="0.3">
      <c r="A1547" s="2">
        <v>45567.875</v>
      </c>
      <c r="B1547" s="5">
        <v>3.6</v>
      </c>
      <c r="C1547" s="5">
        <v>3</v>
      </c>
      <c r="D1547" s="5">
        <v>16.7</v>
      </c>
      <c r="E1547" s="5">
        <f t="shared" si="29"/>
        <v>7.7666666666666657</v>
      </c>
      <c r="F1547" s="5">
        <f>AVERAGE((Table1[[#This Row],[thermo]]*$K$6),(Table1[[#This Row],[1022]]*$L$6),( Table1[[#This Row],[1020]]*$M$6))</f>
        <v>4.026878327405524</v>
      </c>
      <c r="G1547" s="5">
        <v>2.7</v>
      </c>
      <c r="H1547" s="7">
        <v>4.3131899999999996</v>
      </c>
    </row>
    <row r="1548" spans="1:8" x14ac:dyDescent="0.3">
      <c r="A1548" s="2">
        <v>45567.916666666701</v>
      </c>
      <c r="B1548" s="5">
        <v>8.6999999999999993</v>
      </c>
      <c r="C1548" s="5">
        <v>0.3</v>
      </c>
      <c r="D1548" s="5">
        <v>-1.9</v>
      </c>
      <c r="E1548" s="5">
        <f t="shared" si="29"/>
        <v>2.3666666666666667</v>
      </c>
      <c r="F1548" s="5">
        <f>AVERAGE((Table1[[#This Row],[thermo]]*$K$6),(Table1[[#This Row],[1022]]*$L$6),( Table1[[#This Row],[1020]]*$M$6))</f>
        <v>1.8967095003033592</v>
      </c>
      <c r="G1548" s="5">
        <v>2.5</v>
      </c>
      <c r="H1548" s="7">
        <v>3.9452889999999998</v>
      </c>
    </row>
    <row r="1549" spans="1:8" x14ac:dyDescent="0.3">
      <c r="A1549" s="2">
        <v>45567.958333333299</v>
      </c>
      <c r="B1549" s="5">
        <v>3.1</v>
      </c>
      <c r="C1549" s="5">
        <v>0.9</v>
      </c>
      <c r="D1549" s="5">
        <v>1.9</v>
      </c>
      <c r="E1549" s="5">
        <f t="shared" si="29"/>
        <v>1.9666666666666668</v>
      </c>
      <c r="F1549" s="5">
        <f>AVERAGE((Table1[[#This Row],[thermo]]*$K$6),(Table1[[#This Row],[1022]]*$L$6),( Table1[[#This Row],[1020]]*$M$6))</f>
        <v>1.1912693966397068</v>
      </c>
      <c r="G1549" s="5">
        <v>2.7</v>
      </c>
      <c r="H1549" s="7">
        <v>3.9685760000000001</v>
      </c>
    </row>
    <row r="1550" spans="1:8" x14ac:dyDescent="0.3">
      <c r="A1550" s="2">
        <v>45568</v>
      </c>
      <c r="B1550" s="5">
        <v>-2</v>
      </c>
      <c r="C1550" s="5">
        <v>0.5</v>
      </c>
      <c r="D1550" s="5">
        <v>4.2</v>
      </c>
      <c r="E1550" s="5">
        <f t="shared" si="29"/>
        <v>0.9</v>
      </c>
      <c r="F1550" s="5">
        <f>AVERAGE((Table1[[#This Row],[thermo]]*$K$6),(Table1[[#This Row],[1022]]*$L$6),( Table1[[#This Row],[1020]]*$M$6))</f>
        <v>0.25660362707300538</v>
      </c>
      <c r="G1550" s="5">
        <v>2.6</v>
      </c>
      <c r="H1550" s="7">
        <v>3.5906547</v>
      </c>
    </row>
    <row r="1551" spans="1:8" x14ac:dyDescent="0.3">
      <c r="A1551" s="2">
        <v>45568.041666666701</v>
      </c>
      <c r="B1551" s="5">
        <v>11</v>
      </c>
      <c r="C1551" s="5">
        <v>-4.4000000000000004</v>
      </c>
      <c r="D1551" s="5">
        <v>3.7</v>
      </c>
      <c r="E1551" s="5">
        <f t="shared" si="29"/>
        <v>3.4333333333333336</v>
      </c>
      <c r="F1551" s="5">
        <f>AVERAGE((Table1[[#This Row],[thermo]]*$K$6),(Table1[[#This Row],[1022]]*$L$6),( Table1[[#This Row],[1020]]*$M$6))</f>
        <v>2.9401014106525563</v>
      </c>
      <c r="G1551" s="5">
        <v>2.9</v>
      </c>
      <c r="H1551" s="7">
        <v>3.7136966999999999</v>
      </c>
    </row>
    <row r="1552" spans="1:8" x14ac:dyDescent="0.3">
      <c r="A1552" s="2">
        <v>45568.083333333299</v>
      </c>
      <c r="B1552" s="5">
        <v>6.4</v>
      </c>
      <c r="C1552" s="5">
        <v>3</v>
      </c>
      <c r="D1552" s="5">
        <v>13.2</v>
      </c>
      <c r="E1552" s="5">
        <f t="shared" si="29"/>
        <v>7.5333333333333341</v>
      </c>
      <c r="F1552" s="5">
        <f>AVERAGE((Table1[[#This Row],[thermo]]*$K$6),(Table1[[#This Row],[1022]]*$L$6),( Table1[[#This Row],[1020]]*$M$6))</f>
        <v>4.1403495174997209</v>
      </c>
      <c r="G1552" s="5">
        <v>2.1</v>
      </c>
      <c r="H1552" s="7">
        <v>3.0316793</v>
      </c>
    </row>
    <row r="1553" spans="1:8" x14ac:dyDescent="0.3">
      <c r="A1553" s="2">
        <v>45568.125</v>
      </c>
      <c r="B1553" s="5">
        <v>10.6</v>
      </c>
      <c r="C1553" s="5">
        <v>2</v>
      </c>
      <c r="D1553" s="5">
        <v>8.8000000000000007</v>
      </c>
      <c r="E1553" s="5">
        <f t="shared" si="29"/>
        <v>7.1333333333333329</v>
      </c>
      <c r="F1553" s="5">
        <f>AVERAGE((Table1[[#This Row],[thermo]]*$K$6),(Table1[[#This Row],[1022]]*$L$6),( Table1[[#This Row],[1020]]*$M$6))</f>
        <v>4.3519750503042038</v>
      </c>
      <c r="G1553" s="5">
        <v>2.1</v>
      </c>
      <c r="H1553" s="7">
        <v>2.8441926999999998</v>
      </c>
    </row>
    <row r="1554" spans="1:8" x14ac:dyDescent="0.3">
      <c r="A1554" s="2">
        <v>45568.166666666701</v>
      </c>
      <c r="B1554" s="5">
        <v>7.7</v>
      </c>
      <c r="C1554" s="5">
        <v>3.4</v>
      </c>
      <c r="D1554" s="5">
        <v>5.9</v>
      </c>
      <c r="E1554" s="5">
        <f t="shared" si="29"/>
        <v>5.666666666666667</v>
      </c>
      <c r="F1554" s="5">
        <f>AVERAGE((Table1[[#This Row],[thermo]]*$K$6),(Table1[[#This Row],[1022]]*$L$6),( Table1[[#This Row],[1020]]*$M$6))</f>
        <v>3.2767610027734775</v>
      </c>
      <c r="G1554" s="5">
        <v>2.2000000000000002</v>
      </c>
      <c r="H1554" s="7">
        <v>2.4928072999999999</v>
      </c>
    </row>
    <row r="1555" spans="1:8" x14ac:dyDescent="0.3">
      <c r="A1555" s="2">
        <v>45568.208333333299</v>
      </c>
      <c r="B1555" s="5">
        <v>6.8</v>
      </c>
      <c r="C1555" s="5">
        <v>0.9</v>
      </c>
      <c r="D1555" s="5">
        <v>0.2</v>
      </c>
      <c r="E1555" s="5">
        <f t="shared" si="29"/>
        <v>2.6333333333333333</v>
      </c>
      <c r="F1555" s="5">
        <f>AVERAGE((Table1[[#This Row],[thermo]]*$K$6),(Table1[[#This Row],[1022]]*$L$6),( Table1[[#This Row],[1020]]*$M$6))</f>
        <v>1.8344907700137123</v>
      </c>
      <c r="G1555" s="5">
        <v>2.4</v>
      </c>
      <c r="H1555" s="7">
        <v>2.3309513000000002</v>
      </c>
    </row>
    <row r="1556" spans="1:8" x14ac:dyDescent="0.3">
      <c r="A1556" s="2">
        <v>45568.25</v>
      </c>
      <c r="B1556" s="5">
        <v>0.9</v>
      </c>
      <c r="C1556" s="5">
        <v>3.2</v>
      </c>
      <c r="D1556" s="5">
        <v>15.8</v>
      </c>
      <c r="E1556" s="5">
        <f t="shared" si="29"/>
        <v>6.6333333333333337</v>
      </c>
      <c r="F1556" s="5">
        <f>AVERAGE((Table1[[#This Row],[thermo]]*$K$6),(Table1[[#This Row],[1022]]*$L$6),( Table1[[#This Row],[1020]]*$M$6))</f>
        <v>3.2169012911104891</v>
      </c>
      <c r="G1556" s="5">
        <v>4.4000000000000004</v>
      </c>
      <c r="H1556" s="7">
        <v>4.0240366999999999</v>
      </c>
    </row>
    <row r="1557" spans="1:8" x14ac:dyDescent="0.3">
      <c r="A1557" s="2">
        <v>45568.291666666701</v>
      </c>
      <c r="B1557" s="5">
        <v>-3.6</v>
      </c>
      <c r="C1557" s="5">
        <v>6.4</v>
      </c>
      <c r="D1557" s="5">
        <v>4.4000000000000004</v>
      </c>
      <c r="E1557" s="5">
        <f t="shared" si="29"/>
        <v>2.4000000000000004</v>
      </c>
      <c r="F1557" s="5">
        <f>AVERAGE((Table1[[#This Row],[thermo]]*$K$6),(Table1[[#This Row],[1022]]*$L$6),( Table1[[#This Row],[1020]]*$M$6))</f>
        <v>0.48957576210030079</v>
      </c>
      <c r="G1557" s="5">
        <v>4.5999999999999996</v>
      </c>
      <c r="H1557" s="7">
        <v>3.1173052999999999</v>
      </c>
    </row>
    <row r="1558" spans="1:8" x14ac:dyDescent="0.3">
      <c r="A1558" s="2">
        <v>45568.333333333299</v>
      </c>
      <c r="B1558" s="5">
        <v>-8.6999999999999993</v>
      </c>
      <c r="C1558" s="5">
        <v>9.6</v>
      </c>
      <c r="D1558" s="5">
        <v>7.4</v>
      </c>
      <c r="E1558" s="5">
        <f t="shared" si="29"/>
        <v>2.7666666666666671</v>
      </c>
      <c r="F1558" s="5">
        <f>AVERAGE((Table1[[#This Row],[thermo]]*$K$6),(Table1[[#This Row],[1022]]*$L$6),( Table1[[#This Row],[1020]]*$M$6))</f>
        <v>3.9895714901077316E-2</v>
      </c>
      <c r="G1558" s="5">
        <v>4.7</v>
      </c>
      <c r="H1558" s="7">
        <v>4.0059009999999997</v>
      </c>
    </row>
    <row r="1559" spans="1:8" x14ac:dyDescent="0.3">
      <c r="A1559" s="2">
        <v>45568.375</v>
      </c>
      <c r="B1559" s="5">
        <v>-15.3</v>
      </c>
      <c r="C1559" s="5">
        <v>10.5</v>
      </c>
      <c r="D1559" s="5">
        <v>7.2</v>
      </c>
      <c r="E1559" s="5">
        <f t="shared" si="29"/>
        <v>0.79999999999999982</v>
      </c>
      <c r="F1559" s="5">
        <f>AVERAGE((Table1[[#This Row],[thermo]]*$K$6),(Table1[[#This Row],[1022]]*$L$6),( Table1[[#This Row],[1020]]*$M$6))</f>
        <v>-1.5608612901443741</v>
      </c>
      <c r="G1559" s="5">
        <v>3.4</v>
      </c>
      <c r="H1559" s="7">
        <v>4.2466229999999996</v>
      </c>
    </row>
    <row r="1560" spans="1:8" x14ac:dyDescent="0.3">
      <c r="A1560" s="2">
        <v>45568.416666666701</v>
      </c>
      <c r="B1560" s="5">
        <v>-8.8000000000000007</v>
      </c>
      <c r="C1560" s="5">
        <v>7.1</v>
      </c>
      <c r="D1560" s="5">
        <v>5.4</v>
      </c>
      <c r="E1560" s="5">
        <f t="shared" si="29"/>
        <v>1.2333333333333332</v>
      </c>
      <c r="F1560" s="5">
        <f>AVERAGE((Table1[[#This Row],[thermo]]*$K$6),(Table1[[#This Row],[1022]]*$L$6),( Table1[[#This Row],[1020]]*$M$6))</f>
        <v>-0.57733766038808232</v>
      </c>
      <c r="G1560" s="5">
        <v>3.6</v>
      </c>
      <c r="H1560" s="7">
        <v>4.5855189999999997</v>
      </c>
    </row>
    <row r="1561" spans="1:8" x14ac:dyDescent="0.3">
      <c r="A1561" s="2">
        <v>45568.458333333299</v>
      </c>
      <c r="B1561" s="5">
        <v>8.1999999999999993</v>
      </c>
      <c r="C1561" s="5">
        <v>5.0999999999999996</v>
      </c>
      <c r="D1561" s="5">
        <v>5.7</v>
      </c>
      <c r="E1561" s="5">
        <f t="shared" si="29"/>
        <v>6.333333333333333</v>
      </c>
      <c r="F1561" s="5">
        <f>AVERAGE((Table1[[#This Row],[thermo]]*$K$6),(Table1[[#This Row],[1022]]*$L$6),( Table1[[#This Row],[1020]]*$M$6))</f>
        <v>3.5419720331181352</v>
      </c>
      <c r="G1561" s="5">
        <v>3.7</v>
      </c>
      <c r="H1561" s="7">
        <v>5.0852639999999996</v>
      </c>
    </row>
    <row r="1562" spans="1:8" x14ac:dyDescent="0.3">
      <c r="A1562" s="2">
        <v>45568.5</v>
      </c>
      <c r="B1562" s="5">
        <v>7.2</v>
      </c>
      <c r="C1562" s="5">
        <v>3.7</v>
      </c>
      <c r="D1562" s="5">
        <v>5.4</v>
      </c>
      <c r="E1562" s="5">
        <f t="shared" si="29"/>
        <v>5.4333333333333336</v>
      </c>
      <c r="F1562" s="5">
        <f>AVERAGE((Table1[[#This Row],[thermo]]*$K$6),(Table1[[#This Row],[1022]]*$L$6),( Table1[[#This Row],[1020]]*$M$6))</f>
        <v>3.0973542893245063</v>
      </c>
      <c r="G1562" s="5">
        <v>3.9</v>
      </c>
      <c r="H1562" s="7">
        <v>5.5910529999999996</v>
      </c>
    </row>
    <row r="1563" spans="1:8" x14ac:dyDescent="0.3">
      <c r="A1563" s="2">
        <v>45568.541666666701</v>
      </c>
      <c r="B1563" s="5">
        <v>5.6</v>
      </c>
      <c r="C1563" s="5">
        <v>5.4</v>
      </c>
      <c r="D1563" s="5">
        <v>5.2</v>
      </c>
      <c r="E1563" s="5">
        <f t="shared" si="29"/>
        <v>5.3999999999999995</v>
      </c>
      <c r="F1563" s="5">
        <f>AVERAGE((Table1[[#This Row],[thermo]]*$K$6),(Table1[[#This Row],[1022]]*$L$6),( Table1[[#This Row],[1020]]*$M$6))</f>
        <v>2.8347771700156037</v>
      </c>
      <c r="G1563" s="5">
        <v>4.0999999999999996</v>
      </c>
      <c r="H1563" s="7">
        <v>5.9002679999999996</v>
      </c>
    </row>
    <row r="1564" spans="1:8" x14ac:dyDescent="0.3">
      <c r="A1564" s="2">
        <v>45568.583333333299</v>
      </c>
      <c r="B1564" s="5">
        <v>8.4</v>
      </c>
      <c r="C1564" s="5">
        <v>-0.7</v>
      </c>
      <c r="D1564" s="5">
        <v>4.2</v>
      </c>
      <c r="E1564" s="5">
        <f t="shared" si="29"/>
        <v>3.9666666666666668</v>
      </c>
      <c r="F1564" s="5">
        <f>AVERAGE((Table1[[#This Row],[thermo]]*$K$6),(Table1[[#This Row],[1022]]*$L$6),( Table1[[#This Row],[1020]]*$M$6))</f>
        <v>2.7480994550390085</v>
      </c>
      <c r="G1564" s="5">
        <v>4.0999999999999996</v>
      </c>
      <c r="H1564" s="7">
        <v>5.8469129999999998</v>
      </c>
    </row>
    <row r="1565" spans="1:8" x14ac:dyDescent="0.3">
      <c r="A1565" s="2">
        <v>45568.625</v>
      </c>
      <c r="B1565" s="5">
        <v>11.6</v>
      </c>
      <c r="C1565" s="5">
        <v>2.1</v>
      </c>
      <c r="D1565" s="5">
        <v>3.9</v>
      </c>
      <c r="E1565" s="5">
        <f t="shared" si="29"/>
        <v>5.8666666666666663</v>
      </c>
      <c r="F1565" s="5">
        <f>AVERAGE((Table1[[#This Row],[thermo]]*$K$6),(Table1[[#This Row],[1022]]*$L$6),( Table1[[#This Row],[1020]]*$M$6))</f>
        <v>3.7871505399998733</v>
      </c>
      <c r="G1565" s="5">
        <v>3.7</v>
      </c>
      <c r="H1565" s="7">
        <v>5.9092169999999999</v>
      </c>
    </row>
    <row r="1566" spans="1:8" x14ac:dyDescent="0.3">
      <c r="A1566" s="2">
        <v>45568.666666666701</v>
      </c>
      <c r="B1566" s="5">
        <v>6.6</v>
      </c>
      <c r="C1566" s="5">
        <v>2.2999999999999998</v>
      </c>
      <c r="D1566" s="5">
        <v>4.9000000000000004</v>
      </c>
      <c r="E1566" s="5">
        <f t="shared" si="29"/>
        <v>4.5999999999999996</v>
      </c>
      <c r="F1566" s="5">
        <f>AVERAGE((Table1[[#This Row],[thermo]]*$K$6),(Table1[[#This Row],[1022]]*$L$6),( Table1[[#This Row],[1020]]*$M$6))</f>
        <v>2.7195392592109524</v>
      </c>
      <c r="G1566" s="5">
        <v>3.9</v>
      </c>
      <c r="H1566" s="7">
        <v>5.5862090000000002</v>
      </c>
    </row>
    <row r="1567" spans="1:8" x14ac:dyDescent="0.3">
      <c r="A1567" s="2">
        <v>45568.708333333299</v>
      </c>
      <c r="B1567" s="5">
        <v>13</v>
      </c>
      <c r="C1567" s="5">
        <v>2.1</v>
      </c>
      <c r="D1567" s="5">
        <v>7.4</v>
      </c>
      <c r="E1567" s="5">
        <f t="shared" si="29"/>
        <v>7.5</v>
      </c>
      <c r="F1567" s="5">
        <f>AVERAGE((Table1[[#This Row],[thermo]]*$K$6),(Table1[[#This Row],[1022]]*$L$6),( Table1[[#This Row],[1020]]*$M$6))</f>
        <v>4.7292556492127984</v>
      </c>
      <c r="G1567" s="5">
        <v>5.0999999999999996</v>
      </c>
      <c r="H1567" s="7">
        <v>5.4129250000000004</v>
      </c>
    </row>
    <row r="1568" spans="1:8" x14ac:dyDescent="0.3">
      <c r="A1568" s="2">
        <v>45568.75</v>
      </c>
      <c r="B1568" s="5">
        <v>23.3</v>
      </c>
      <c r="C1568" s="5">
        <v>8.1999999999999993</v>
      </c>
      <c r="D1568" s="5">
        <v>21.1</v>
      </c>
      <c r="E1568" s="5">
        <f t="shared" si="29"/>
        <v>17.533333333333335</v>
      </c>
      <c r="F1568" s="5">
        <f>AVERAGE((Table1[[#This Row],[thermo]]*$K$6),(Table1[[#This Row],[1022]]*$L$6),( Table1[[#This Row],[1020]]*$M$6))</f>
        <v>10.250077122486559</v>
      </c>
      <c r="G1568" s="5">
        <v>10</v>
      </c>
      <c r="H1568" s="7">
        <v>5.890301</v>
      </c>
    </row>
    <row r="1569" spans="1:8" x14ac:dyDescent="0.3">
      <c r="A1569" s="2">
        <v>45568.791666666701</v>
      </c>
      <c r="B1569" s="5">
        <v>17.8</v>
      </c>
      <c r="C1569" s="5">
        <v>5.5</v>
      </c>
      <c r="D1569" s="5">
        <v>4.7</v>
      </c>
      <c r="E1569" s="5">
        <f t="shared" si="29"/>
        <v>9.3333333333333339</v>
      </c>
      <c r="F1569" s="5">
        <f>AVERAGE((Table1[[#This Row],[thermo]]*$K$6),(Table1[[#This Row],[1022]]*$L$6),( Table1[[#This Row],[1020]]*$M$6))</f>
        <v>5.8268467649740048</v>
      </c>
      <c r="G1569" s="5">
        <v>6</v>
      </c>
      <c r="H1569" s="7">
        <v>5.2060789999999999</v>
      </c>
    </row>
    <row r="1570" spans="1:8" x14ac:dyDescent="0.3">
      <c r="A1570" s="2">
        <v>45568.833333333299</v>
      </c>
      <c r="B1570" s="5">
        <v>12.6</v>
      </c>
      <c r="C1570" s="5">
        <v>5.3</v>
      </c>
      <c r="D1570" s="5">
        <v>13</v>
      </c>
      <c r="E1570" s="5">
        <f t="shared" si="29"/>
        <v>10.299999999999999</v>
      </c>
      <c r="F1570" s="5">
        <f>AVERAGE((Table1[[#This Row],[thermo]]*$K$6),(Table1[[#This Row],[1022]]*$L$6),( Table1[[#This Row],[1020]]*$M$6))</f>
        <v>5.8992844582536677</v>
      </c>
      <c r="G1570" s="5">
        <v>5</v>
      </c>
      <c r="H1570" s="7">
        <v>4.8820490000000003</v>
      </c>
    </row>
    <row r="1571" spans="1:8" x14ac:dyDescent="0.3">
      <c r="A1571" s="2">
        <v>45568.875</v>
      </c>
      <c r="B1571" s="5">
        <v>14.7</v>
      </c>
      <c r="C1571" s="5">
        <v>0.8</v>
      </c>
      <c r="D1571" s="5">
        <v>8.9</v>
      </c>
      <c r="E1571" s="5">
        <f t="shared" si="29"/>
        <v>8.1333333333333329</v>
      </c>
      <c r="F1571" s="5">
        <f>AVERAGE((Table1[[#This Row],[thermo]]*$K$6),(Table1[[#This Row],[1022]]*$L$6),( Table1[[#This Row],[1020]]*$M$6))</f>
        <v>5.2769706105317296</v>
      </c>
      <c r="G1571" s="5">
        <v>6.4</v>
      </c>
      <c r="H1571" s="7">
        <v>5.4464290000000002</v>
      </c>
    </row>
    <row r="1572" spans="1:8" x14ac:dyDescent="0.3">
      <c r="A1572" s="2">
        <v>45568.916666666701</v>
      </c>
      <c r="B1572" s="5">
        <v>24.5</v>
      </c>
      <c r="C1572" s="5">
        <v>20.7</v>
      </c>
      <c r="D1572" s="5">
        <v>4.9000000000000004</v>
      </c>
      <c r="E1572" s="5">
        <f t="shared" si="29"/>
        <v>16.7</v>
      </c>
      <c r="F1572" s="5">
        <f>AVERAGE((Table1[[#This Row],[thermo]]*$K$6),(Table1[[#This Row],[1022]]*$L$6),( Table1[[#This Row],[1020]]*$M$6))</f>
        <v>9.093757901932177</v>
      </c>
      <c r="G1572" s="5">
        <v>21.6</v>
      </c>
      <c r="H1572" s="7">
        <v>11.342821000000001</v>
      </c>
    </row>
    <row r="1573" spans="1:8" x14ac:dyDescent="0.3">
      <c r="A1573" s="2">
        <v>45568.958333333299</v>
      </c>
      <c r="B1573" s="5">
        <v>22.6</v>
      </c>
      <c r="C1573" s="5">
        <v>3</v>
      </c>
      <c r="D1573" s="5">
        <v>0.7</v>
      </c>
      <c r="E1573" s="5">
        <f t="shared" si="29"/>
        <v>8.7666666666666675</v>
      </c>
      <c r="F1573" s="5">
        <f>AVERAGE((Table1[[#This Row],[thermo]]*$K$6),(Table1[[#This Row],[1022]]*$L$6),( Table1[[#This Row],[1020]]*$M$6))</f>
        <v>6.1038354477656966</v>
      </c>
      <c r="G1573" s="5">
        <v>4.5</v>
      </c>
      <c r="H1573" s="7">
        <v>4.6873553000000001</v>
      </c>
    </row>
    <row r="1574" spans="1:8" x14ac:dyDescent="0.3">
      <c r="A1574" s="2">
        <v>45569</v>
      </c>
      <c r="B1574" s="5">
        <v>16.600000000000001</v>
      </c>
      <c r="C1574" s="5">
        <v>1.9</v>
      </c>
      <c r="D1574" s="5">
        <v>1.4</v>
      </c>
      <c r="E1574" s="5">
        <f t="shared" si="29"/>
        <v>6.6333333333333329</v>
      </c>
      <c r="F1574" s="5">
        <f>AVERAGE((Table1[[#This Row],[thermo]]*$K$6),(Table1[[#This Row],[1022]]*$L$6),( Table1[[#This Row],[1020]]*$M$6))</f>
        <v>4.6017991024557015</v>
      </c>
      <c r="G1574" s="5">
        <v>4.7</v>
      </c>
      <c r="H1574" s="7">
        <v>4.9722790000000003</v>
      </c>
    </row>
    <row r="1575" spans="1:8" x14ac:dyDescent="0.3">
      <c r="A1575" s="2">
        <v>45569.041666666701</v>
      </c>
      <c r="B1575" s="5">
        <v>6.6</v>
      </c>
      <c r="C1575" s="5">
        <v>1.1000000000000001</v>
      </c>
      <c r="D1575" s="5">
        <v>4.7</v>
      </c>
      <c r="E1575" s="5">
        <f t="shared" si="29"/>
        <v>4.1333333333333329</v>
      </c>
      <c r="F1575" s="5">
        <f>AVERAGE((Table1[[#This Row],[thermo]]*$K$6),(Table1[[#This Row],[1022]]*$L$6),( Table1[[#This Row],[1020]]*$M$6))</f>
        <v>2.5634987454958615</v>
      </c>
      <c r="G1575" s="5">
        <v>4.2</v>
      </c>
      <c r="H1575" s="7">
        <v>4.7159899999999997</v>
      </c>
    </row>
    <row r="1576" spans="1:8" x14ac:dyDescent="0.3">
      <c r="A1576" s="2">
        <v>45569.083333333299</v>
      </c>
      <c r="B1576" s="5">
        <v>2.1</v>
      </c>
      <c r="C1576" s="5">
        <v>5.2</v>
      </c>
      <c r="D1576" s="5">
        <v>4.5999999999999996</v>
      </c>
      <c r="E1576" s="5">
        <f t="shared" si="29"/>
        <v>3.9666666666666668</v>
      </c>
      <c r="F1576" s="5">
        <f>AVERAGE((Table1[[#This Row],[thermo]]*$K$6),(Table1[[#This Row],[1022]]*$L$6),( Table1[[#This Row],[1020]]*$M$6))</f>
        <v>1.8335598080479854</v>
      </c>
      <c r="G1576" s="5">
        <v>3.7</v>
      </c>
      <c r="H1576" s="7">
        <v>4.3762629999999998</v>
      </c>
    </row>
    <row r="1577" spans="1:8" x14ac:dyDescent="0.3">
      <c r="A1577" s="2">
        <v>45569.125</v>
      </c>
      <c r="B1577" s="5">
        <v>0.4</v>
      </c>
      <c r="C1577" s="5">
        <v>3</v>
      </c>
      <c r="D1577" s="5">
        <v>3.9</v>
      </c>
      <c r="E1577" s="5">
        <f t="shared" si="29"/>
        <v>2.4333333333333331</v>
      </c>
      <c r="F1577" s="5">
        <f>AVERAGE((Table1[[#This Row],[thermo]]*$K$6),(Table1[[#This Row],[1022]]*$L$6),( Table1[[#This Row],[1020]]*$M$6))</f>
        <v>1.0640145219672257</v>
      </c>
      <c r="G1577" s="5">
        <v>3.7</v>
      </c>
      <c r="H1577" s="7">
        <v>4.2711727000000002</v>
      </c>
    </row>
    <row r="1578" spans="1:8" x14ac:dyDescent="0.3">
      <c r="A1578" s="2">
        <v>45569.166666666701</v>
      </c>
      <c r="B1578" s="5">
        <v>5.2</v>
      </c>
      <c r="C1578" s="5">
        <v>1.4</v>
      </c>
      <c r="D1578" s="5">
        <v>-2</v>
      </c>
      <c r="E1578" s="5">
        <f t="shared" si="29"/>
        <v>1.5333333333333332</v>
      </c>
      <c r="F1578" s="5">
        <f>AVERAGE((Table1[[#This Row],[thermo]]*$K$6),(Table1[[#This Row],[1022]]*$L$6),( Table1[[#This Row],[1020]]*$M$6))</f>
        <v>1.1123178749900073</v>
      </c>
      <c r="G1578" s="5">
        <v>3.8</v>
      </c>
      <c r="H1578" s="7">
        <v>4.4087639999999997</v>
      </c>
    </row>
    <row r="1579" spans="1:8" x14ac:dyDescent="0.3">
      <c r="A1579" s="2">
        <v>45569.208333333299</v>
      </c>
      <c r="B1579" s="5">
        <v>3.9</v>
      </c>
      <c r="C1579" s="5">
        <v>6.1</v>
      </c>
      <c r="D1579" s="5">
        <v>-2.5</v>
      </c>
      <c r="E1579" s="5">
        <f t="shared" si="29"/>
        <v>2.5</v>
      </c>
      <c r="F1579" s="5">
        <f>AVERAGE((Table1[[#This Row],[thermo]]*$K$6),(Table1[[#This Row],[1022]]*$L$6),( Table1[[#This Row],[1020]]*$M$6))</f>
        <v>1.1803268972845469</v>
      </c>
      <c r="G1579" s="5">
        <v>4.4000000000000004</v>
      </c>
      <c r="H1579" s="7">
        <v>5.0668027000000002</v>
      </c>
    </row>
    <row r="1580" spans="1:8" x14ac:dyDescent="0.3">
      <c r="A1580" s="2">
        <v>45569.25</v>
      </c>
      <c r="B1580" s="5">
        <v>3.1</v>
      </c>
      <c r="C1580" s="5">
        <v>3.9</v>
      </c>
      <c r="D1580" s="5">
        <v>7.8</v>
      </c>
      <c r="E1580" s="5">
        <f t="shared" si="29"/>
        <v>4.9333333333333336</v>
      </c>
      <c r="F1580" s="5">
        <f>AVERAGE((Table1[[#This Row],[thermo]]*$K$6),(Table1[[#This Row],[1022]]*$L$6),( Table1[[#This Row],[1020]]*$M$6))</f>
        <v>2.4920364669265691</v>
      </c>
      <c r="G1580" s="5">
        <v>5.8</v>
      </c>
      <c r="H1580" s="7">
        <v>5.9439419999999998</v>
      </c>
    </row>
    <row r="1581" spans="1:8" x14ac:dyDescent="0.3">
      <c r="A1581" s="2">
        <v>45569.291666666701</v>
      </c>
      <c r="B1581" s="5">
        <v>-5.4</v>
      </c>
      <c r="C1581" s="5">
        <v>15</v>
      </c>
      <c r="D1581" s="5">
        <v>12.5</v>
      </c>
      <c r="E1581" s="5">
        <f t="shared" si="29"/>
        <v>7.3666666666666671</v>
      </c>
      <c r="F1581" s="5">
        <f>AVERAGE((Table1[[#This Row],[thermo]]*$K$6),(Table1[[#This Row],[1022]]*$L$6),( Table1[[#This Row],[1020]]*$M$6))</f>
        <v>2.2797550159786697</v>
      </c>
      <c r="G1581" s="5">
        <v>7.1</v>
      </c>
      <c r="H1581" s="7">
        <v>7.2552599999999998</v>
      </c>
    </row>
    <row r="1582" spans="1:8" x14ac:dyDescent="0.3">
      <c r="A1582" s="2">
        <v>45569.333333333299</v>
      </c>
      <c r="B1582" s="5">
        <v>-6.9</v>
      </c>
      <c r="C1582" s="5">
        <v>11.9</v>
      </c>
      <c r="D1582" s="5">
        <v>8.1</v>
      </c>
      <c r="E1582" s="5">
        <f t="shared" si="29"/>
        <v>4.3666666666666663</v>
      </c>
      <c r="F1582" s="5">
        <f>AVERAGE((Table1[[#This Row],[thermo]]*$K$6),(Table1[[#This Row],[1022]]*$L$6),( Table1[[#This Row],[1020]]*$M$6))</f>
        <v>0.84476644928551503</v>
      </c>
      <c r="G1582" s="5">
        <v>8</v>
      </c>
      <c r="H1582" s="7">
        <v>7.7004169999999998</v>
      </c>
    </row>
    <row r="1583" spans="1:8" x14ac:dyDescent="0.3">
      <c r="A1583" s="2">
        <v>45569.375</v>
      </c>
      <c r="B1583" s="5">
        <v>-10.1</v>
      </c>
      <c r="C1583" s="5">
        <v>18.600000000000001</v>
      </c>
      <c r="D1583" s="5">
        <v>14.7</v>
      </c>
      <c r="E1583" s="5">
        <f t="shared" si="29"/>
        <v>7.7333333333333343</v>
      </c>
      <c r="F1583" s="5">
        <f>AVERAGE((Table1[[#This Row],[thermo]]*$K$6),(Table1[[#This Row],[1022]]*$L$6),( Table1[[#This Row],[1020]]*$M$6))</f>
        <v>1.8364633122165104</v>
      </c>
      <c r="G1583" s="5">
        <v>9.1999999999999993</v>
      </c>
      <c r="H1583" s="7">
        <v>8.2583079999999995</v>
      </c>
    </row>
    <row r="1584" spans="1:8" x14ac:dyDescent="0.3">
      <c r="A1584" s="2">
        <v>45569.416666666701</v>
      </c>
      <c r="B1584" s="5">
        <v>-11.8</v>
      </c>
      <c r="C1584" s="5">
        <v>33.1</v>
      </c>
      <c r="D1584" s="5">
        <v>4.9000000000000004</v>
      </c>
      <c r="E1584" s="5">
        <f t="shared" si="29"/>
        <v>8.7333333333333343</v>
      </c>
      <c r="F1584" s="5">
        <f>AVERAGE((Table1[[#This Row],[thermo]]*$K$6),(Table1[[#This Row],[1022]]*$L$6),( Table1[[#This Row],[1020]]*$M$6))</f>
        <v>1.2344549734319208</v>
      </c>
      <c r="G1584" s="5">
        <v>9.5</v>
      </c>
      <c r="H1584" s="7">
        <v>8.9180109999999999</v>
      </c>
    </row>
    <row r="1585" spans="1:8" x14ac:dyDescent="0.3">
      <c r="A1585" s="2">
        <v>45569.458333333299</v>
      </c>
      <c r="B1585" s="5">
        <v>2.5</v>
      </c>
      <c r="C1585" s="5">
        <v>17.5</v>
      </c>
      <c r="D1585" s="5">
        <v>17.399999999999999</v>
      </c>
      <c r="E1585" s="5">
        <f t="shared" si="29"/>
        <v>12.466666666666667</v>
      </c>
      <c r="F1585" s="5">
        <f>AVERAGE((Table1[[#This Row],[thermo]]*$K$6),(Table1[[#This Row],[1022]]*$L$6),( Table1[[#This Row],[1020]]*$M$6))</f>
        <v>5.3464056311393193</v>
      </c>
      <c r="G1585" s="5">
        <v>10.3</v>
      </c>
      <c r="H1585" s="7">
        <v>9.6068979999999993</v>
      </c>
    </row>
    <row r="1586" spans="1:8" x14ac:dyDescent="0.3">
      <c r="A1586" s="2">
        <v>45569.5</v>
      </c>
      <c r="B1586" s="5">
        <v>7.9</v>
      </c>
      <c r="C1586" s="5">
        <v>13.3</v>
      </c>
      <c r="D1586" s="5">
        <v>12.5</v>
      </c>
      <c r="E1586" s="5">
        <f t="shared" si="29"/>
        <v>11.233333333333334</v>
      </c>
      <c r="F1586" s="5">
        <f>AVERAGE((Table1[[#This Row],[thermo]]*$K$6),(Table1[[#This Row],[1022]]*$L$6),( Table1[[#This Row],[1020]]*$M$6))</f>
        <v>5.449137749484426</v>
      </c>
      <c r="G1586" s="5">
        <v>10.5</v>
      </c>
      <c r="H1586" s="7">
        <v>9.7228279999999998</v>
      </c>
    </row>
    <row r="1587" spans="1:8" x14ac:dyDescent="0.3">
      <c r="A1587" s="2">
        <v>45569.541666666701</v>
      </c>
      <c r="B1587" s="5">
        <v>2.7</v>
      </c>
      <c r="C1587" s="5">
        <v>24.9</v>
      </c>
      <c r="D1587" s="5">
        <v>9.3000000000000007</v>
      </c>
      <c r="E1587" s="5">
        <f t="shared" si="29"/>
        <v>12.299999999999999</v>
      </c>
      <c r="F1587" s="5">
        <f>AVERAGE((Table1[[#This Row],[thermo]]*$K$6),(Table1[[#This Row],[1022]]*$L$6),( Table1[[#This Row],[1020]]*$M$6))</f>
        <v>4.7849307563720416</v>
      </c>
      <c r="G1587" s="5">
        <v>9.9</v>
      </c>
      <c r="H1587" s="7">
        <v>10.364613</v>
      </c>
    </row>
    <row r="1588" spans="1:8" x14ac:dyDescent="0.3">
      <c r="A1588" s="2">
        <v>45569.583333333299</v>
      </c>
      <c r="B1588" s="5">
        <v>9.6</v>
      </c>
      <c r="C1588" s="5">
        <v>17.2</v>
      </c>
      <c r="D1588" s="5">
        <v>10.5</v>
      </c>
      <c r="E1588" s="5">
        <f t="shared" si="29"/>
        <v>12.433333333333332</v>
      </c>
      <c r="F1588" s="5">
        <f>AVERAGE((Table1[[#This Row],[thermo]]*$K$6),(Table1[[#This Row],[1022]]*$L$6),( Table1[[#This Row],[1020]]*$M$6))</f>
        <v>5.9366256901990786</v>
      </c>
      <c r="G1588" s="5">
        <v>9.8000000000000007</v>
      </c>
      <c r="H1588" s="7">
        <v>10.302275</v>
      </c>
    </row>
    <row r="1589" spans="1:8" x14ac:dyDescent="0.3">
      <c r="A1589" s="2">
        <v>45569.625</v>
      </c>
      <c r="B1589" s="5">
        <v>18.8</v>
      </c>
      <c r="C1589" s="5">
        <v>36.200000000000003</v>
      </c>
      <c r="D1589" s="5">
        <v>25.4</v>
      </c>
      <c r="E1589" s="5">
        <f t="shared" si="29"/>
        <v>26.8</v>
      </c>
      <c r="F1589" s="5">
        <f>AVERAGE((Table1[[#This Row],[thermo]]*$K$6),(Table1[[#This Row],[1022]]*$L$6),( Table1[[#This Row],[1020]]*$M$6))</f>
        <v>12.698212504956762</v>
      </c>
      <c r="G1589" s="5">
        <v>20.5</v>
      </c>
      <c r="H1589" s="7">
        <v>16.261130999999999</v>
      </c>
    </row>
    <row r="1590" spans="1:8" x14ac:dyDescent="0.3">
      <c r="A1590" s="2">
        <v>45569.666666666701</v>
      </c>
      <c r="B1590" s="5">
        <v>33.6</v>
      </c>
      <c r="C1590" s="5">
        <v>61.7</v>
      </c>
      <c r="D1590" s="5">
        <v>46.4</v>
      </c>
      <c r="E1590" s="5">
        <f t="shared" si="29"/>
        <v>47.233333333333341</v>
      </c>
      <c r="F1590" s="5">
        <f>AVERAGE((Table1[[#This Row],[thermo]]*$K$6),(Table1[[#This Row],[1022]]*$L$6),( Table1[[#This Row],[1020]]*$M$6))</f>
        <v>22.558473592728024</v>
      </c>
      <c r="G1590" s="5">
        <v>133.69999999999999</v>
      </c>
      <c r="H1590" s="7">
        <v>77.874511999999996</v>
      </c>
    </row>
    <row r="1591" spans="1:8" x14ac:dyDescent="0.3">
      <c r="A1591" s="2">
        <v>45569.708333333299</v>
      </c>
      <c r="B1591" s="5">
        <v>71.7</v>
      </c>
      <c r="C1591" s="5">
        <v>62.8</v>
      </c>
      <c r="D1591" s="5">
        <v>77.599999999999994</v>
      </c>
      <c r="E1591" s="5">
        <f t="shared" si="29"/>
        <v>70.7</v>
      </c>
      <c r="F1591" s="5">
        <f>AVERAGE((Table1[[#This Row],[thermo]]*$K$6),(Table1[[#This Row],[1022]]*$L$6),( Table1[[#This Row],[1020]]*$M$6))</f>
        <v>37.507802606911945</v>
      </c>
      <c r="G1591" s="5">
        <v>158.9</v>
      </c>
      <c r="H1591" s="7">
        <v>112.012657</v>
      </c>
    </row>
    <row r="1592" spans="1:8" x14ac:dyDescent="0.3">
      <c r="A1592" s="2">
        <v>45569.75</v>
      </c>
      <c r="B1592" s="5">
        <v>79.8</v>
      </c>
      <c r="C1592" s="5">
        <v>45.4</v>
      </c>
      <c r="D1592" s="5">
        <v>38.1</v>
      </c>
      <c r="E1592" s="5">
        <f t="shared" si="29"/>
        <v>54.43333333333333</v>
      </c>
      <c r="F1592" s="5">
        <f>AVERAGE((Table1[[#This Row],[thermo]]*$K$6),(Table1[[#This Row],[1022]]*$L$6),( Table1[[#This Row],[1020]]*$M$6))</f>
        <v>31.108679122236527</v>
      </c>
      <c r="G1592" s="5">
        <v>70.2</v>
      </c>
      <c r="H1592" s="7">
        <v>55.2091359</v>
      </c>
    </row>
    <row r="1593" spans="1:8" x14ac:dyDescent="0.3">
      <c r="A1593" s="2">
        <v>45569.791666666701</v>
      </c>
      <c r="B1593" s="5">
        <v>67.099999999999994</v>
      </c>
      <c r="C1593" s="5">
        <v>12.1</v>
      </c>
      <c r="D1593" s="5">
        <v>21.9</v>
      </c>
      <c r="E1593" s="5">
        <f t="shared" si="29"/>
        <v>33.699999999999996</v>
      </c>
      <c r="F1593" s="5">
        <f>AVERAGE((Table1[[#This Row],[thermo]]*$K$6),(Table1[[#This Row],[1022]]*$L$6),( Table1[[#This Row],[1020]]*$M$6))</f>
        <v>21.790657899525314</v>
      </c>
      <c r="G1593" s="5">
        <v>13.2</v>
      </c>
      <c r="H1593" s="7">
        <v>12.5539147</v>
      </c>
    </row>
    <row r="1594" spans="1:8" x14ac:dyDescent="0.3">
      <c r="A1594" s="2">
        <v>45569.833333333299</v>
      </c>
      <c r="B1594" s="5">
        <v>44.3</v>
      </c>
      <c r="C1594" s="5">
        <v>11.1</v>
      </c>
      <c r="D1594" s="5">
        <v>19.399999999999999</v>
      </c>
      <c r="E1594" s="5">
        <f t="shared" si="29"/>
        <v>24.933333333333334</v>
      </c>
      <c r="F1594" s="5">
        <f>AVERAGE((Table1[[#This Row],[thermo]]*$K$6),(Table1[[#This Row],[1022]]*$L$6),( Table1[[#This Row],[1020]]*$M$6))</f>
        <v>15.536855237148798</v>
      </c>
      <c r="G1594" s="5">
        <v>7</v>
      </c>
      <c r="H1594" s="7">
        <v>7.4559347000000002</v>
      </c>
    </row>
    <row r="1595" spans="1:8" x14ac:dyDescent="0.3">
      <c r="A1595" s="2">
        <v>45569.875</v>
      </c>
      <c r="B1595" s="5">
        <v>30.4</v>
      </c>
      <c r="C1595" s="5">
        <v>5.0999999999999996</v>
      </c>
      <c r="D1595" s="5">
        <v>8.4</v>
      </c>
      <c r="E1595" s="5">
        <f t="shared" si="29"/>
        <v>14.633333333333333</v>
      </c>
      <c r="F1595" s="5">
        <f>AVERAGE((Table1[[#This Row],[thermo]]*$K$6),(Table1[[#This Row],[1022]]*$L$6),( Table1[[#This Row],[1020]]*$M$6))</f>
        <v>9.5767796510267704</v>
      </c>
      <c r="G1595" s="5">
        <v>6.8</v>
      </c>
      <c r="H1595" s="7">
        <v>7.2207933000000004</v>
      </c>
    </row>
    <row r="1596" spans="1:8" x14ac:dyDescent="0.3">
      <c r="A1596" s="2">
        <v>45569.916666666701</v>
      </c>
      <c r="B1596" s="5">
        <v>1.8</v>
      </c>
      <c r="C1596" s="5">
        <v>7.8</v>
      </c>
      <c r="D1596" s="5">
        <v>4.4000000000000004</v>
      </c>
      <c r="E1596" s="5">
        <f t="shared" si="29"/>
        <v>4.666666666666667</v>
      </c>
      <c r="F1596" s="5">
        <f>AVERAGE((Table1[[#This Row],[thermo]]*$K$6),(Table1[[#This Row],[1022]]*$L$6),( Table1[[#This Row],[1020]]*$M$6))</f>
        <v>1.9894427995966761</v>
      </c>
      <c r="G1596" s="5">
        <v>2.1</v>
      </c>
      <c r="H1596" s="7">
        <v>2.8866792999999999</v>
      </c>
    </row>
    <row r="1597" spans="1:8" x14ac:dyDescent="0.3">
      <c r="A1597" s="2">
        <v>45569.958333333299</v>
      </c>
      <c r="B1597" s="5">
        <v>-5.3</v>
      </c>
      <c r="C1597" s="5">
        <v>3.1</v>
      </c>
      <c r="D1597" s="5">
        <v>-0.7</v>
      </c>
      <c r="E1597" s="5">
        <f t="shared" si="29"/>
        <v>-0.96666666666666645</v>
      </c>
      <c r="F1597" s="5">
        <f>AVERAGE((Table1[[#This Row],[thermo]]*$K$6),(Table1[[#This Row],[1022]]*$L$6),( Table1[[#This Row],[1020]]*$M$6))</f>
        <v>-1.1341129697556542</v>
      </c>
      <c r="G1597" s="5">
        <v>1.4</v>
      </c>
      <c r="H1597" s="7">
        <v>2.4538427</v>
      </c>
    </row>
    <row r="1598" spans="1:8" x14ac:dyDescent="0.3">
      <c r="A1598" s="2">
        <v>45570</v>
      </c>
      <c r="B1598" s="5">
        <v>7</v>
      </c>
      <c r="C1598" s="5">
        <v>3.3</v>
      </c>
      <c r="D1598" s="5">
        <v>-2.7</v>
      </c>
      <c r="E1598" s="5">
        <f t="shared" si="29"/>
        <v>2.5333333333333337</v>
      </c>
      <c r="F1598" s="5">
        <f>AVERAGE((Table1[[#This Row],[thermo]]*$K$6),(Table1[[#This Row],[1022]]*$L$6),( Table1[[#This Row],[1020]]*$M$6))</f>
        <v>1.6403193551733324</v>
      </c>
      <c r="G1598" s="5">
        <v>1.2</v>
      </c>
      <c r="H1598" s="7">
        <v>2.4572093000000002</v>
      </c>
    </row>
    <row r="1599" spans="1:8" x14ac:dyDescent="0.3">
      <c r="A1599" s="2">
        <v>45570.041666666701</v>
      </c>
      <c r="B1599" s="5">
        <v>7.8</v>
      </c>
      <c r="C1599" s="5">
        <v>7.9</v>
      </c>
      <c r="D1599" s="5">
        <v>-1.9</v>
      </c>
      <c r="E1599" s="5">
        <f t="shared" si="29"/>
        <v>4.5999999999999996</v>
      </c>
      <c r="F1599" s="5">
        <f>AVERAGE((Table1[[#This Row],[thermo]]*$K$6),(Table1[[#This Row],[1022]]*$L$6),( Table1[[#This Row],[1020]]*$M$6))</f>
        <v>2.4451582037375563</v>
      </c>
      <c r="G1599" s="5">
        <v>0.7</v>
      </c>
      <c r="H1599" s="7">
        <v>2.6439613</v>
      </c>
    </row>
    <row r="1600" spans="1:8" x14ac:dyDescent="0.3">
      <c r="A1600" s="2">
        <v>45570.083333333299</v>
      </c>
      <c r="B1600" s="5">
        <v>-2.6</v>
      </c>
      <c r="C1600" s="5">
        <v>6.7</v>
      </c>
      <c r="D1600" s="5">
        <v>-1.7</v>
      </c>
      <c r="E1600" s="5">
        <f t="shared" si="29"/>
        <v>0.79999999999999982</v>
      </c>
      <c r="F1600" s="5">
        <f>AVERAGE((Table1[[#This Row],[thermo]]*$K$6),(Table1[[#This Row],[1022]]*$L$6),( Table1[[#This Row],[1020]]*$M$6))</f>
        <v>-0.25723356432539007</v>
      </c>
      <c r="G1600" s="5">
        <v>0.6</v>
      </c>
      <c r="H1600" s="7">
        <v>2.7713793</v>
      </c>
    </row>
    <row r="1601" spans="1:8" x14ac:dyDescent="0.3">
      <c r="A1601" s="2">
        <v>45570.125</v>
      </c>
      <c r="B1601" s="5">
        <v>0</v>
      </c>
      <c r="C1601" s="5">
        <v>1.2</v>
      </c>
      <c r="D1601" s="5">
        <v>0.2</v>
      </c>
      <c r="E1601" s="5">
        <f t="shared" si="29"/>
        <v>0.46666666666666662</v>
      </c>
      <c r="F1601" s="5">
        <f>AVERAGE((Table1[[#This Row],[thermo]]*$K$6),(Table1[[#This Row],[1022]]*$L$6),( Table1[[#This Row],[1020]]*$M$6))</f>
        <v>0.15604051371509053</v>
      </c>
      <c r="G1601" s="5">
        <v>0.8</v>
      </c>
      <c r="H1601" s="7">
        <v>2.52963067</v>
      </c>
    </row>
    <row r="1602" spans="1:8" x14ac:dyDescent="0.3">
      <c r="A1602" s="2">
        <v>45570.166666666701</v>
      </c>
      <c r="B1602" s="5">
        <v>8</v>
      </c>
      <c r="C1602" s="5">
        <v>4.5</v>
      </c>
      <c r="D1602" s="5">
        <v>2.5</v>
      </c>
      <c r="E1602" s="5">
        <f t="shared" si="29"/>
        <v>5</v>
      </c>
      <c r="F1602" s="5">
        <f>AVERAGE((Table1[[#This Row],[thermo]]*$K$6),(Table1[[#This Row],[1022]]*$L$6),( Table1[[#This Row],[1020]]*$M$6))</f>
        <v>2.8908966203099529</v>
      </c>
      <c r="G1602" s="5">
        <v>1</v>
      </c>
      <c r="H1602" s="7">
        <v>2.4319959999999998</v>
      </c>
    </row>
    <row r="1603" spans="1:8" x14ac:dyDescent="0.3">
      <c r="A1603" s="2">
        <v>45570.208333333299</v>
      </c>
      <c r="B1603" s="5">
        <v>-2.2999999999999998</v>
      </c>
      <c r="C1603" s="5">
        <v>4.9000000000000004</v>
      </c>
      <c r="D1603" s="5">
        <v>1.4</v>
      </c>
      <c r="E1603" s="5">
        <f t="shared" ref="E1603:E1666" si="30">AVERAGE(B1603:D1603)</f>
        <v>1.3333333333333333</v>
      </c>
      <c r="F1603" s="5">
        <f>AVERAGE((Table1[[#This Row],[thermo]]*$K$6),(Table1[[#This Row],[1022]]*$L$6),( Table1[[#This Row],[1020]]*$M$6))</f>
        <v>0.15748613375035159</v>
      </c>
      <c r="G1603" s="5">
        <v>0.9</v>
      </c>
      <c r="H1603" s="7">
        <v>2.3755272999999999</v>
      </c>
    </row>
    <row r="1604" spans="1:8" x14ac:dyDescent="0.3">
      <c r="A1604" s="2">
        <v>45570.25</v>
      </c>
      <c r="B1604" s="5">
        <v>2.4</v>
      </c>
      <c r="C1604" s="5">
        <v>5.5</v>
      </c>
      <c r="D1604" s="5">
        <v>0.7</v>
      </c>
      <c r="E1604" s="5">
        <f t="shared" si="30"/>
        <v>2.8666666666666667</v>
      </c>
      <c r="F1604" s="5">
        <f>AVERAGE((Table1[[#This Row],[thermo]]*$K$6),(Table1[[#This Row],[1022]]*$L$6),( Table1[[#This Row],[1020]]*$M$6))</f>
        <v>1.281833085292978</v>
      </c>
      <c r="G1604" s="5">
        <v>1</v>
      </c>
      <c r="H1604" s="7">
        <v>2.250864</v>
      </c>
    </row>
    <row r="1605" spans="1:8" x14ac:dyDescent="0.3">
      <c r="A1605" s="2">
        <v>45570.291666666701</v>
      </c>
      <c r="B1605" s="5">
        <v>4.2</v>
      </c>
      <c r="C1605" s="5">
        <v>4.7</v>
      </c>
      <c r="D1605" s="5">
        <v>2.2000000000000002</v>
      </c>
      <c r="E1605" s="5">
        <f t="shared" si="30"/>
        <v>3.7000000000000006</v>
      </c>
      <c r="F1605" s="5">
        <f>AVERAGE((Table1[[#This Row],[thermo]]*$K$6),(Table1[[#This Row],[1022]]*$L$6),( Table1[[#This Row],[1020]]*$M$6))</f>
        <v>1.9056442120058144</v>
      </c>
      <c r="G1605" s="5">
        <v>1.5</v>
      </c>
      <c r="H1605" s="7">
        <v>2.3307367000000001</v>
      </c>
    </row>
    <row r="1606" spans="1:8" x14ac:dyDescent="0.3">
      <c r="A1606" s="2">
        <v>45570.333333333299</v>
      </c>
      <c r="B1606" s="5">
        <v>-5.5</v>
      </c>
      <c r="C1606" s="5">
        <v>4.4000000000000004</v>
      </c>
      <c r="D1606" s="5">
        <v>0.5</v>
      </c>
      <c r="E1606" s="5">
        <f t="shared" si="30"/>
        <v>-0.19999999999999987</v>
      </c>
      <c r="F1606" s="5">
        <f>AVERAGE((Table1[[#This Row],[thermo]]*$K$6),(Table1[[#This Row],[1022]]*$L$6),( Table1[[#This Row],[1020]]*$M$6))</f>
        <v>-0.84950350260818885</v>
      </c>
      <c r="G1606" s="5">
        <v>0.9</v>
      </c>
      <c r="H1606" s="7">
        <v>2.6339090000000001</v>
      </c>
    </row>
    <row r="1607" spans="1:8" x14ac:dyDescent="0.3">
      <c r="A1607" s="2">
        <v>45570.375</v>
      </c>
      <c r="B1607" s="5">
        <v>1.4</v>
      </c>
      <c r="C1607" s="5">
        <v>1.3</v>
      </c>
      <c r="D1607" s="5">
        <v>0.7</v>
      </c>
      <c r="E1607" s="5">
        <f t="shared" si="30"/>
        <v>1.1333333333333335</v>
      </c>
      <c r="F1607" s="5">
        <f>AVERAGE((Table1[[#This Row],[thermo]]*$K$6),(Table1[[#This Row],[1022]]*$L$6),( Table1[[#This Row],[1020]]*$M$6))</f>
        <v>0.60241286553438522</v>
      </c>
      <c r="G1607" s="5">
        <v>1.1000000000000001</v>
      </c>
      <c r="H1607" s="7">
        <v>2.997833</v>
      </c>
    </row>
    <row r="1608" spans="1:8" x14ac:dyDescent="0.3">
      <c r="A1608" s="2">
        <v>45570.416666666701</v>
      </c>
      <c r="B1608" s="5">
        <v>-2.2000000000000002</v>
      </c>
      <c r="C1608" s="5">
        <v>5.2</v>
      </c>
      <c r="D1608" s="5">
        <v>4.4000000000000004</v>
      </c>
      <c r="E1608" s="5">
        <f t="shared" si="30"/>
        <v>2.4666666666666668</v>
      </c>
      <c r="F1608" s="5">
        <f>AVERAGE((Table1[[#This Row],[thermo]]*$K$6),(Table1[[#This Row],[1022]]*$L$6),( Table1[[#This Row],[1020]]*$M$6))</f>
        <v>0.71912237726532968</v>
      </c>
      <c r="G1608" s="5">
        <v>0.9</v>
      </c>
      <c r="H1608" s="7">
        <v>3.1779199999999999</v>
      </c>
    </row>
    <row r="1609" spans="1:8" x14ac:dyDescent="0.3">
      <c r="A1609" s="2">
        <v>45570.458333333299</v>
      </c>
      <c r="B1609" s="5">
        <v>0.2</v>
      </c>
      <c r="C1609" s="5">
        <v>8.3000000000000007</v>
      </c>
      <c r="D1609" s="5">
        <v>3.9</v>
      </c>
      <c r="E1609" s="5">
        <f t="shared" si="30"/>
        <v>4.1333333333333337</v>
      </c>
      <c r="F1609" s="5">
        <f>AVERAGE((Table1[[#This Row],[thermo]]*$K$6),(Table1[[#This Row],[1022]]*$L$6),( Table1[[#This Row],[1020]]*$M$6))</f>
        <v>1.5539609853504768</v>
      </c>
      <c r="G1609" s="5">
        <v>1.4</v>
      </c>
      <c r="H1609" s="7">
        <v>3.7445119999999998</v>
      </c>
    </row>
    <row r="1610" spans="1:8" x14ac:dyDescent="0.3">
      <c r="A1610" s="2">
        <v>45570.5</v>
      </c>
      <c r="B1610" s="5">
        <v>-1.4</v>
      </c>
      <c r="C1610" s="5">
        <v>7.7</v>
      </c>
      <c r="D1610" s="5">
        <v>-0.2</v>
      </c>
      <c r="E1610" s="5">
        <f t="shared" si="30"/>
        <v>2.0333333333333337</v>
      </c>
      <c r="F1610" s="5">
        <f>AVERAGE((Table1[[#This Row],[thermo]]*$K$6),(Table1[[#This Row],[1022]]*$L$6),( Table1[[#This Row],[1020]]*$M$6))</f>
        <v>0.39924917510673158</v>
      </c>
      <c r="G1610" s="5">
        <v>2.1</v>
      </c>
      <c r="H1610" s="7">
        <v>4.2811190000000003</v>
      </c>
    </row>
    <row r="1611" spans="1:8" x14ac:dyDescent="0.3">
      <c r="A1611" s="2">
        <v>45570.541666666701</v>
      </c>
      <c r="B1611" s="5">
        <v>0.2</v>
      </c>
      <c r="C1611" s="5">
        <v>4.2</v>
      </c>
      <c r="D1611" s="5">
        <v>6.7</v>
      </c>
      <c r="E1611" s="5">
        <f t="shared" si="30"/>
        <v>3.7000000000000006</v>
      </c>
      <c r="F1611" s="5">
        <f>AVERAGE((Table1[[#This Row],[thermo]]*$K$6),(Table1[[#This Row],[1022]]*$L$6),( Table1[[#This Row],[1020]]*$M$6))</f>
        <v>1.6082582093974345</v>
      </c>
      <c r="G1611" s="5">
        <v>2.1</v>
      </c>
      <c r="H1611" s="7">
        <v>4.6945370000000004</v>
      </c>
    </row>
    <row r="1612" spans="1:8" x14ac:dyDescent="0.3">
      <c r="A1612" s="2">
        <v>45570.583333333299</v>
      </c>
      <c r="B1612" s="5">
        <v>2.1</v>
      </c>
      <c r="C1612" s="5">
        <v>4.5999999999999996</v>
      </c>
      <c r="D1612" s="5">
        <v>4.4000000000000004</v>
      </c>
      <c r="E1612" s="5">
        <f t="shared" si="30"/>
        <v>3.6999999999999997</v>
      </c>
      <c r="F1612" s="5">
        <f>AVERAGE((Table1[[#This Row],[thermo]]*$K$6),(Table1[[#This Row],[1022]]*$L$6),( Table1[[#This Row],[1020]]*$M$6))</f>
        <v>1.7386753699682338</v>
      </c>
      <c r="G1612" s="5">
        <v>1.1000000000000001</v>
      </c>
      <c r="H1612" s="7">
        <v>4.5032769999999998</v>
      </c>
    </row>
    <row r="1613" spans="1:8" x14ac:dyDescent="0.3">
      <c r="A1613" s="2">
        <v>45570.625</v>
      </c>
      <c r="B1613" s="5">
        <v>1.5</v>
      </c>
      <c r="C1613" s="5">
        <v>-1.9</v>
      </c>
      <c r="D1613" s="5">
        <v>5.7</v>
      </c>
      <c r="E1613" s="5">
        <f t="shared" si="30"/>
        <v>1.7666666666666668</v>
      </c>
      <c r="F1613" s="5">
        <f>AVERAGE((Table1[[#This Row],[thermo]]*$K$6),(Table1[[#This Row],[1022]]*$L$6),( Table1[[#This Row],[1020]]*$M$6))</f>
        <v>1.1445889589540101</v>
      </c>
      <c r="G1613" s="5">
        <v>1</v>
      </c>
      <c r="H1613" s="7">
        <v>4.6661039999999998</v>
      </c>
    </row>
    <row r="1614" spans="1:8" x14ac:dyDescent="0.3">
      <c r="A1614" s="2">
        <v>45570.666666666701</v>
      </c>
      <c r="B1614" s="5">
        <v>-4.5999999999999996</v>
      </c>
      <c r="C1614" s="5">
        <v>3.4</v>
      </c>
      <c r="D1614" s="5">
        <v>5.4</v>
      </c>
      <c r="E1614" s="5">
        <f t="shared" si="30"/>
        <v>1.4000000000000004</v>
      </c>
      <c r="F1614" s="5">
        <f>AVERAGE((Table1[[#This Row],[thermo]]*$K$6),(Table1[[#This Row],[1022]]*$L$6),( Table1[[#This Row],[1020]]*$M$6))</f>
        <v>0.10110950583444851</v>
      </c>
      <c r="G1614" s="5">
        <v>0.7</v>
      </c>
      <c r="H1614" s="7">
        <v>4.5529900000000003</v>
      </c>
    </row>
    <row r="1615" spans="1:8" x14ac:dyDescent="0.3">
      <c r="A1615" s="2">
        <v>45570.708333333299</v>
      </c>
      <c r="B1615" s="5">
        <v>9.9</v>
      </c>
      <c r="C1615" s="5">
        <v>2.6</v>
      </c>
      <c r="D1615" s="5">
        <v>2.5</v>
      </c>
      <c r="E1615" s="5">
        <f t="shared" si="30"/>
        <v>5</v>
      </c>
      <c r="F1615" s="5">
        <f>AVERAGE((Table1[[#This Row],[thermo]]*$K$6),(Table1[[#This Row],[1022]]*$L$6),( Table1[[#This Row],[1020]]*$M$6))</f>
        <v>3.1747583257226961</v>
      </c>
      <c r="G1615" s="5">
        <v>0.8</v>
      </c>
      <c r="H1615" s="7">
        <v>4.2825300000000004</v>
      </c>
    </row>
    <row r="1616" spans="1:8" x14ac:dyDescent="0.3">
      <c r="A1616" s="2">
        <v>45570.75</v>
      </c>
      <c r="B1616" s="5">
        <v>14.7</v>
      </c>
      <c r="C1616" s="5">
        <v>0.7</v>
      </c>
      <c r="D1616" s="5">
        <v>1.4</v>
      </c>
      <c r="E1616" s="5">
        <f t="shared" si="30"/>
        <v>5.5999999999999988</v>
      </c>
      <c r="F1616" s="5">
        <f>AVERAGE((Table1[[#This Row],[thermo]]*$K$6),(Table1[[#This Row],[1022]]*$L$6),( Table1[[#This Row],[1020]]*$M$6))</f>
        <v>4.0019643395937061</v>
      </c>
      <c r="G1616" s="5">
        <v>1.1000000000000001</v>
      </c>
      <c r="H1616" s="7">
        <v>4.0976049999999997</v>
      </c>
    </row>
    <row r="1617" spans="1:8" x14ac:dyDescent="0.3">
      <c r="A1617" s="2">
        <v>45570.791666666701</v>
      </c>
      <c r="B1617" s="5">
        <v>10.1</v>
      </c>
      <c r="C1617" s="5">
        <v>1.9</v>
      </c>
      <c r="D1617" s="5">
        <v>3.2</v>
      </c>
      <c r="E1617" s="5">
        <f t="shared" si="30"/>
        <v>5.0666666666666664</v>
      </c>
      <c r="F1617" s="5">
        <f>AVERAGE((Table1[[#This Row],[thermo]]*$K$6),(Table1[[#This Row],[1022]]*$L$6),( Table1[[#This Row],[1020]]*$M$6))</f>
        <v>3.2717243774324882</v>
      </c>
      <c r="G1617" s="5">
        <v>1.5</v>
      </c>
      <c r="H1617" s="7">
        <v>4.1741849999999996</v>
      </c>
    </row>
    <row r="1618" spans="1:8" x14ac:dyDescent="0.3">
      <c r="A1618" s="2">
        <v>45570.833333333299</v>
      </c>
      <c r="B1618" s="5">
        <v>10.8</v>
      </c>
      <c r="C1618" s="5">
        <v>1.5</v>
      </c>
      <c r="D1618" s="5">
        <v>1.2</v>
      </c>
      <c r="E1618" s="5">
        <f t="shared" si="30"/>
        <v>4.5</v>
      </c>
      <c r="F1618" s="5">
        <f>AVERAGE((Table1[[#This Row],[thermo]]*$K$6),(Table1[[#This Row],[1022]]*$L$6),( Table1[[#This Row],[1020]]*$M$6))</f>
        <v>3.0695994191159914</v>
      </c>
      <c r="G1618" s="5">
        <v>1.9</v>
      </c>
      <c r="H1618" s="7">
        <v>4.0611579999999998</v>
      </c>
    </row>
    <row r="1619" spans="1:8" x14ac:dyDescent="0.3">
      <c r="A1619" s="2">
        <v>45570.875</v>
      </c>
      <c r="B1619" s="5">
        <v>2.4</v>
      </c>
      <c r="C1619" s="5">
        <v>4.7</v>
      </c>
      <c r="D1619" s="5">
        <v>4.4000000000000004</v>
      </c>
      <c r="E1619" s="5">
        <f t="shared" si="30"/>
        <v>3.8333333333333335</v>
      </c>
      <c r="F1619" s="5">
        <f>AVERAGE((Table1[[#This Row],[thermo]]*$K$6),(Table1[[#This Row],[1022]]*$L$6),( Table1[[#This Row],[1020]]*$M$6))</f>
        <v>1.8242663563341559</v>
      </c>
      <c r="G1619" s="5">
        <v>1.5</v>
      </c>
      <c r="H1619" s="7">
        <v>3.559787</v>
      </c>
    </row>
    <row r="1620" spans="1:8" x14ac:dyDescent="0.3">
      <c r="A1620" s="2">
        <v>45570.916666666701</v>
      </c>
      <c r="B1620" s="5">
        <v>2.9</v>
      </c>
      <c r="C1620" s="5">
        <v>2.5</v>
      </c>
      <c r="D1620" s="5">
        <v>6.9</v>
      </c>
      <c r="E1620" s="5">
        <f t="shared" si="30"/>
        <v>4.1000000000000005</v>
      </c>
      <c r="F1620" s="5">
        <f>AVERAGE((Table1[[#This Row],[thermo]]*$K$6),(Table1[[#This Row],[1022]]*$L$6),( Table1[[#This Row],[1020]]*$M$6))</f>
        <v>2.1472957880486785</v>
      </c>
      <c r="G1620" s="5">
        <v>1.5</v>
      </c>
      <c r="H1620" s="7">
        <v>3.2885746999999999</v>
      </c>
    </row>
    <row r="1621" spans="1:8" x14ac:dyDescent="0.3">
      <c r="A1621" s="2">
        <v>45570.958333333299</v>
      </c>
      <c r="B1621" s="5">
        <v>16</v>
      </c>
      <c r="C1621" s="5">
        <v>3.5</v>
      </c>
      <c r="D1621" s="5">
        <v>-0.2</v>
      </c>
      <c r="E1621" s="5">
        <f t="shared" si="30"/>
        <v>6.4333333333333336</v>
      </c>
      <c r="F1621" s="5">
        <f>AVERAGE((Table1[[#This Row],[thermo]]*$K$6),(Table1[[#This Row],[1022]]*$L$6),( Table1[[#This Row],[1020]]*$M$6))</f>
        <v>4.3442584570745746</v>
      </c>
      <c r="G1621" s="5">
        <v>2.1</v>
      </c>
      <c r="H1621" s="7">
        <v>3.4138320000000002</v>
      </c>
    </row>
    <row r="1622" spans="1:8" x14ac:dyDescent="0.3">
      <c r="A1622" s="2">
        <v>45571</v>
      </c>
      <c r="B1622" s="5">
        <v>19.8</v>
      </c>
      <c r="C1622" s="5">
        <v>3.1</v>
      </c>
      <c r="D1622" s="5">
        <v>-3.4</v>
      </c>
      <c r="E1622" s="5">
        <f t="shared" si="30"/>
        <v>6.5000000000000009</v>
      </c>
      <c r="F1622" s="5">
        <f>AVERAGE((Table1[[#This Row],[thermo]]*$K$6),(Table1[[#This Row],[1022]]*$L$6),( Table1[[#This Row],[1020]]*$M$6))</f>
        <v>4.718879164056383</v>
      </c>
      <c r="G1622" s="5">
        <v>2.1</v>
      </c>
      <c r="H1622" s="7">
        <v>3.0220612999999998</v>
      </c>
    </row>
    <row r="1623" spans="1:8" x14ac:dyDescent="0.3">
      <c r="A1623" s="2">
        <v>45571.041666666701</v>
      </c>
      <c r="B1623" s="5">
        <v>5.3</v>
      </c>
      <c r="C1623" s="5">
        <v>3</v>
      </c>
      <c r="D1623" s="5">
        <v>10.5</v>
      </c>
      <c r="E1623" s="5">
        <f t="shared" si="30"/>
        <v>6.2666666666666666</v>
      </c>
      <c r="F1623" s="5">
        <f>AVERAGE((Table1[[#This Row],[thermo]]*$K$6),(Table1[[#This Row],[1022]]*$L$6),( Table1[[#This Row],[1020]]*$M$6))</f>
        <v>3.4085561651578113</v>
      </c>
      <c r="G1623" s="5">
        <v>2.1</v>
      </c>
      <c r="H1623" s="7">
        <v>2.7972079999999999</v>
      </c>
    </row>
    <row r="1624" spans="1:8" x14ac:dyDescent="0.3">
      <c r="A1624" s="2">
        <v>45571.083333333299</v>
      </c>
      <c r="B1624" s="5">
        <v>-1.1000000000000001</v>
      </c>
      <c r="C1624" s="5">
        <v>-1</v>
      </c>
      <c r="D1624" s="5">
        <v>5.0999999999999996</v>
      </c>
      <c r="E1624" s="5">
        <f t="shared" si="30"/>
        <v>0.99999999999999989</v>
      </c>
      <c r="F1624" s="5">
        <f>AVERAGE((Table1[[#This Row],[thermo]]*$K$6),(Table1[[#This Row],[1022]]*$L$6),( Table1[[#This Row],[1020]]*$M$6))</f>
        <v>0.4816859902646109</v>
      </c>
      <c r="G1624" s="5">
        <v>1.9</v>
      </c>
      <c r="H1624" s="7">
        <v>2.4942875999999998</v>
      </c>
    </row>
    <row r="1625" spans="1:8" x14ac:dyDescent="0.3">
      <c r="A1625" s="2">
        <v>45571.125</v>
      </c>
      <c r="B1625" s="5">
        <v>2.1</v>
      </c>
      <c r="C1625" s="5">
        <v>-2</v>
      </c>
      <c r="D1625" s="5">
        <v>1.4</v>
      </c>
      <c r="E1625" s="5">
        <f t="shared" si="30"/>
        <v>0.5</v>
      </c>
      <c r="F1625" s="5">
        <f>AVERAGE((Table1[[#This Row],[thermo]]*$K$6),(Table1[[#This Row],[1022]]*$L$6),( Table1[[#This Row],[1020]]*$M$6))</f>
        <v>0.56003310131331763</v>
      </c>
      <c r="G1625" s="5">
        <v>2.1</v>
      </c>
      <c r="H1625" s="7">
        <v>2.4004427000000002</v>
      </c>
    </row>
    <row r="1626" spans="1:8" x14ac:dyDescent="0.3">
      <c r="A1626" s="2">
        <v>45571.166666666701</v>
      </c>
      <c r="B1626" s="5">
        <v>-1.8</v>
      </c>
      <c r="C1626" s="5">
        <v>-0.1</v>
      </c>
      <c r="D1626" s="5">
        <v>2.2000000000000002</v>
      </c>
      <c r="E1626" s="5">
        <f t="shared" si="30"/>
        <v>0.10000000000000002</v>
      </c>
      <c r="F1626" s="5">
        <f>AVERAGE((Table1[[#This Row],[thermo]]*$K$6),(Table1[[#This Row],[1022]]*$L$6),( Table1[[#This Row],[1020]]*$M$6))</f>
        <v>-9.1570534944214341E-2</v>
      </c>
      <c r="G1626" s="5">
        <v>2</v>
      </c>
      <c r="H1626" s="7">
        <v>2.3895393</v>
      </c>
    </row>
    <row r="1627" spans="1:8" x14ac:dyDescent="0.3">
      <c r="A1627" s="2">
        <v>45571.208333333299</v>
      </c>
      <c r="B1627" s="5">
        <v>-1</v>
      </c>
      <c r="C1627" s="5">
        <v>0.4</v>
      </c>
      <c r="D1627" s="5">
        <v>7.9</v>
      </c>
      <c r="E1627" s="5">
        <f t="shared" si="30"/>
        <v>2.4333333333333336</v>
      </c>
      <c r="F1627" s="5">
        <f>AVERAGE((Table1[[#This Row],[thermo]]*$K$6),(Table1[[#This Row],[1022]]*$L$6),( Table1[[#This Row],[1020]]*$M$6))</f>
        <v>1.1217133433332984</v>
      </c>
      <c r="G1627" s="5">
        <v>2.2000000000000002</v>
      </c>
      <c r="H1627" s="7">
        <v>2.3475799999999998</v>
      </c>
    </row>
    <row r="1628" spans="1:8" x14ac:dyDescent="0.3">
      <c r="A1628" s="2">
        <v>45571.25</v>
      </c>
      <c r="B1628" s="5">
        <v>1.9</v>
      </c>
      <c r="C1628" s="5">
        <v>-1.1000000000000001</v>
      </c>
      <c r="D1628" s="5">
        <v>6.2</v>
      </c>
      <c r="E1628" s="5">
        <f t="shared" si="30"/>
        <v>2.3333333333333335</v>
      </c>
      <c r="F1628" s="5">
        <f>AVERAGE((Table1[[#This Row],[thermo]]*$K$6),(Table1[[#This Row],[1022]]*$L$6),( Table1[[#This Row],[1020]]*$M$6))</f>
        <v>1.4109823753699811</v>
      </c>
      <c r="G1628" s="5">
        <v>2.1</v>
      </c>
      <c r="H1628" s="7">
        <v>2.1384053000000001</v>
      </c>
    </row>
    <row r="1629" spans="1:8" x14ac:dyDescent="0.3">
      <c r="A1629" s="2">
        <v>45571.291666666701</v>
      </c>
      <c r="B1629" s="5">
        <v>-7.4</v>
      </c>
      <c r="C1629" s="5">
        <v>3.3</v>
      </c>
      <c r="D1629" s="5">
        <v>-0.7</v>
      </c>
      <c r="E1629" s="5">
        <f t="shared" si="30"/>
        <v>-1.6000000000000003</v>
      </c>
      <c r="F1629" s="5">
        <f>AVERAGE((Table1[[#This Row],[thermo]]*$K$6),(Table1[[#This Row],[1022]]*$L$6),( Table1[[#This Row],[1020]]*$M$6))</f>
        <v>-1.6415157608641022</v>
      </c>
      <c r="G1629" s="5">
        <v>3.3</v>
      </c>
      <c r="H1629" s="7">
        <v>2.6722959999999998</v>
      </c>
    </row>
    <row r="1630" spans="1:8" x14ac:dyDescent="0.3">
      <c r="A1630" s="2">
        <v>45571.333333333299</v>
      </c>
      <c r="B1630" s="5">
        <v>-15.2</v>
      </c>
      <c r="C1630" s="5">
        <v>3.5</v>
      </c>
      <c r="D1630" s="5">
        <v>15.9</v>
      </c>
      <c r="E1630" s="5">
        <f t="shared" si="30"/>
        <v>1.4000000000000004</v>
      </c>
      <c r="F1630" s="5">
        <f>AVERAGE((Table1[[#This Row],[thermo]]*$K$6),(Table1[[#This Row],[1022]]*$L$6),( Table1[[#This Row],[1020]]*$M$6))</f>
        <v>-0.78203230386026645</v>
      </c>
      <c r="G1630" s="5">
        <v>3.5</v>
      </c>
      <c r="H1630" s="7">
        <v>3.9001899999999998</v>
      </c>
    </row>
    <row r="1631" spans="1:8" x14ac:dyDescent="0.3">
      <c r="A1631" s="2">
        <v>45571.375</v>
      </c>
      <c r="B1631" s="5">
        <v>-16.5</v>
      </c>
      <c r="C1631" s="5">
        <v>4.4000000000000004</v>
      </c>
      <c r="D1631" s="5">
        <v>6.4</v>
      </c>
      <c r="E1631" s="5">
        <f t="shared" si="30"/>
        <v>-1.8999999999999997</v>
      </c>
      <c r="F1631" s="5">
        <f>AVERAGE((Table1[[#This Row],[thermo]]*$K$6),(Table1[[#This Row],[1022]]*$L$6),( Table1[[#This Row],[1020]]*$M$6))</f>
        <v>-2.6191214039214343</v>
      </c>
      <c r="G1631" s="5">
        <v>3.8</v>
      </c>
      <c r="H1631" s="7">
        <v>4.5773260000000002</v>
      </c>
    </row>
    <row r="1632" spans="1:8" x14ac:dyDescent="0.3">
      <c r="A1632" s="2">
        <v>45571.416666666701</v>
      </c>
      <c r="B1632" s="5">
        <v>-11.4</v>
      </c>
      <c r="C1632" s="5">
        <v>6.3</v>
      </c>
      <c r="D1632" s="5">
        <v>8.6</v>
      </c>
      <c r="E1632" s="5">
        <f t="shared" si="30"/>
        <v>1.1666666666666663</v>
      </c>
      <c r="F1632" s="5">
        <f>AVERAGE((Table1[[#This Row],[thermo]]*$K$6),(Table1[[#This Row],[1022]]*$L$6),( Table1[[#This Row],[1020]]*$M$6))</f>
        <v>-0.77267729026710563</v>
      </c>
      <c r="G1632" s="5">
        <v>5</v>
      </c>
      <c r="H1632" s="7">
        <v>5.8972689999999997</v>
      </c>
    </row>
    <row r="1633" spans="1:8" x14ac:dyDescent="0.3">
      <c r="A1633" s="2">
        <v>45571.458333333299</v>
      </c>
      <c r="B1633" s="5">
        <v>3.2</v>
      </c>
      <c r="C1633" s="5">
        <v>2.2999999999999998</v>
      </c>
      <c r="D1633" s="5">
        <v>3.9</v>
      </c>
      <c r="E1633" s="5">
        <f t="shared" si="30"/>
        <v>3.1333333333333333</v>
      </c>
      <c r="F1633" s="5">
        <f>AVERAGE((Table1[[#This Row],[thermo]]*$K$6),(Table1[[#This Row],[1022]]*$L$6),( Table1[[#This Row],[1020]]*$M$6))</f>
        <v>1.6963832999307442</v>
      </c>
      <c r="G1633" s="5">
        <v>14.1</v>
      </c>
      <c r="H1633" s="7">
        <v>12.674588999999999</v>
      </c>
    </row>
    <row r="1634" spans="1:8" x14ac:dyDescent="0.3">
      <c r="A1634" s="2">
        <v>45571.5</v>
      </c>
      <c r="B1634" s="5">
        <v>9.3000000000000007</v>
      </c>
      <c r="C1634" s="5">
        <v>11</v>
      </c>
      <c r="D1634" s="5">
        <v>16.899999999999999</v>
      </c>
      <c r="E1634" s="5">
        <f t="shared" si="30"/>
        <v>12.4</v>
      </c>
      <c r="F1634" s="5">
        <f>AVERAGE((Table1[[#This Row],[thermo]]*$K$6),(Table1[[#This Row],[1022]]*$L$6),( Table1[[#This Row],[1020]]*$M$6))</f>
        <v>6.3085888664284084</v>
      </c>
      <c r="G1634" s="5">
        <v>25.2</v>
      </c>
      <c r="H1634" s="7">
        <v>21.745052000000001</v>
      </c>
    </row>
    <row r="1635" spans="1:8" x14ac:dyDescent="0.3">
      <c r="A1635" s="2">
        <v>45571.541666666701</v>
      </c>
      <c r="B1635" s="5">
        <v>20.2</v>
      </c>
      <c r="C1635" s="5">
        <v>27.4</v>
      </c>
      <c r="D1635" s="5">
        <v>21.4</v>
      </c>
      <c r="E1635" s="5">
        <f t="shared" si="30"/>
        <v>23</v>
      </c>
      <c r="F1635" s="5">
        <f>AVERAGE((Table1[[#This Row],[thermo]]*$K$6),(Table1[[#This Row],[1022]]*$L$6),( Table1[[#This Row],[1020]]*$M$6))</f>
        <v>11.478548246519246</v>
      </c>
      <c r="G1635" s="5">
        <v>39.5</v>
      </c>
      <c r="H1635" s="7">
        <v>34.758045000000003</v>
      </c>
    </row>
    <row r="1636" spans="1:8" x14ac:dyDescent="0.3">
      <c r="A1636" s="2">
        <v>45571.583333333299</v>
      </c>
      <c r="B1636" s="5">
        <v>34.6</v>
      </c>
      <c r="C1636" s="5">
        <v>29</v>
      </c>
      <c r="D1636" s="5">
        <v>36.200000000000003</v>
      </c>
      <c r="E1636" s="5">
        <f t="shared" si="30"/>
        <v>33.266666666666673</v>
      </c>
      <c r="F1636" s="5">
        <f>AVERAGE((Table1[[#This Row],[thermo]]*$K$6),(Table1[[#This Row],[1022]]*$L$6),( Table1[[#This Row],[1020]]*$M$6))</f>
        <v>17.756648676248233</v>
      </c>
      <c r="G1636" s="5">
        <v>53.2</v>
      </c>
      <c r="H1636" s="7">
        <v>44.016821999999998</v>
      </c>
    </row>
    <row r="1637" spans="1:8" x14ac:dyDescent="0.3">
      <c r="A1637" s="2">
        <v>45571.625</v>
      </c>
      <c r="B1637" s="5">
        <v>42.4</v>
      </c>
      <c r="C1637" s="5">
        <v>36.5</v>
      </c>
      <c r="D1637" s="5">
        <v>39.299999999999997</v>
      </c>
      <c r="E1637" s="5">
        <f t="shared" si="30"/>
        <v>39.4</v>
      </c>
      <c r="F1637" s="5">
        <f>AVERAGE((Table1[[#This Row],[thermo]]*$K$6),(Table1[[#This Row],[1022]]*$L$6),( Table1[[#This Row],[1020]]*$M$6))</f>
        <v>21.004245224005871</v>
      </c>
      <c r="G1637" s="5">
        <v>68.900000000000006</v>
      </c>
      <c r="H1637" s="7">
        <v>55.353093999999999</v>
      </c>
    </row>
    <row r="1638" spans="1:8" x14ac:dyDescent="0.3">
      <c r="A1638" s="2">
        <v>45571.666666666701</v>
      </c>
      <c r="B1638" s="5">
        <v>52.2</v>
      </c>
      <c r="C1638" s="5">
        <v>39.4</v>
      </c>
      <c r="D1638" s="5">
        <v>50.1</v>
      </c>
      <c r="E1638" s="5">
        <f t="shared" si="30"/>
        <v>47.233333333333327</v>
      </c>
      <c r="F1638" s="5">
        <f>AVERAGE((Table1[[#This Row],[thermo]]*$K$6),(Table1[[#This Row],[1022]]*$L$6),( Table1[[#This Row],[1020]]*$M$6))</f>
        <v>25.584175859958233</v>
      </c>
      <c r="G1638" s="5">
        <v>72.099999999999994</v>
      </c>
      <c r="H1638" s="7">
        <v>57.326507999999997</v>
      </c>
    </row>
    <row r="1639" spans="1:8" x14ac:dyDescent="0.3">
      <c r="A1639" s="2">
        <v>45571.708333333299</v>
      </c>
      <c r="B1639" s="5">
        <v>54.3</v>
      </c>
      <c r="C1639" s="5">
        <v>40.9</v>
      </c>
      <c r="D1639" s="5">
        <v>51.6</v>
      </c>
      <c r="E1639" s="5">
        <f t="shared" si="30"/>
        <v>48.93333333333333</v>
      </c>
      <c r="F1639" s="5">
        <f>AVERAGE((Table1[[#This Row],[thermo]]*$K$6),(Table1[[#This Row],[1022]]*$L$6),( Table1[[#This Row],[1020]]*$M$6))</f>
        <v>26.51781691703323</v>
      </c>
      <c r="G1639" s="5">
        <v>72.099999999999994</v>
      </c>
      <c r="H1639" s="7">
        <v>57.697203000000002</v>
      </c>
    </row>
    <row r="1640" spans="1:8" x14ac:dyDescent="0.3">
      <c r="A1640" s="2">
        <v>45571.75</v>
      </c>
      <c r="B1640" s="5">
        <v>68.400000000000006</v>
      </c>
      <c r="C1640" s="5">
        <v>38</v>
      </c>
      <c r="D1640" s="5">
        <v>51</v>
      </c>
      <c r="E1640" s="5">
        <f t="shared" si="30"/>
        <v>52.466666666666669</v>
      </c>
      <c r="F1640" s="5">
        <f>AVERAGE((Table1[[#This Row],[thermo]]*$K$6),(Table1[[#This Row],[1022]]*$L$6),( Table1[[#This Row],[1020]]*$M$6))</f>
        <v>29.66476456418405</v>
      </c>
      <c r="G1640" s="5">
        <v>71.400000000000006</v>
      </c>
      <c r="H1640" s="7">
        <v>59.989452</v>
      </c>
    </row>
    <row r="1641" spans="1:8" x14ac:dyDescent="0.3">
      <c r="A1641" s="2">
        <v>45571.791666666701</v>
      </c>
      <c r="B1641" s="5">
        <v>62.6</v>
      </c>
      <c r="C1641" s="5">
        <v>31.7</v>
      </c>
      <c r="D1641" s="5">
        <v>43.7</v>
      </c>
      <c r="E1641" s="5">
        <f t="shared" si="30"/>
        <v>46</v>
      </c>
      <c r="F1641" s="5">
        <f>AVERAGE((Table1[[#This Row],[thermo]]*$K$6),(Table1[[#This Row],[1022]]*$L$6),( Table1[[#This Row],[1020]]*$M$6))</f>
        <v>26.333839936986863</v>
      </c>
      <c r="G1641" s="5">
        <v>61.9</v>
      </c>
      <c r="H1641" s="7">
        <v>58.035223000000002</v>
      </c>
    </row>
    <row r="1642" spans="1:8" x14ac:dyDescent="0.3">
      <c r="A1642" s="2">
        <v>45571.833333333299</v>
      </c>
      <c r="B1642" s="5">
        <v>54.2</v>
      </c>
      <c r="C1642" s="5">
        <v>36.6</v>
      </c>
      <c r="D1642" s="5">
        <v>48.8</v>
      </c>
      <c r="E1642" s="5">
        <f t="shared" si="30"/>
        <v>46.533333333333339</v>
      </c>
      <c r="F1642" s="5">
        <f>AVERAGE((Table1[[#This Row],[thermo]]*$K$6),(Table1[[#This Row],[1022]]*$L$6),( Table1[[#This Row],[1020]]*$M$6))</f>
        <v>25.582201865060409</v>
      </c>
      <c r="G1642" s="5">
        <v>52.8</v>
      </c>
      <c r="H1642" s="7">
        <v>55.570577999999998</v>
      </c>
    </row>
    <row r="1643" spans="1:8" x14ac:dyDescent="0.3">
      <c r="A1643" s="2">
        <v>45571.875</v>
      </c>
      <c r="B1643" s="5">
        <v>53.3</v>
      </c>
      <c r="C1643" s="5">
        <v>33.4</v>
      </c>
      <c r="D1643" s="5">
        <v>44.4</v>
      </c>
      <c r="E1643" s="5">
        <f t="shared" si="30"/>
        <v>43.699999999999996</v>
      </c>
      <c r="F1643" s="5">
        <f>AVERAGE((Table1[[#This Row],[thermo]]*$K$6),(Table1[[#This Row],[1022]]*$L$6),( Table1[[#This Row],[1020]]*$M$6))</f>
        <v>24.28781723328143</v>
      </c>
      <c r="G1643" s="5">
        <v>51.8</v>
      </c>
      <c r="H1643" s="7">
        <v>57.229874000000002</v>
      </c>
    </row>
    <row r="1644" spans="1:8" x14ac:dyDescent="0.3">
      <c r="A1644" s="2">
        <v>45571.916666666701</v>
      </c>
      <c r="B1644" s="5">
        <v>51.4</v>
      </c>
      <c r="C1644" s="5">
        <v>32.5</v>
      </c>
      <c r="D1644" s="5">
        <v>44.4</v>
      </c>
      <c r="E1644" s="5">
        <f t="shared" si="30"/>
        <v>42.766666666666673</v>
      </c>
      <c r="F1644" s="5">
        <f>AVERAGE((Table1[[#This Row],[thermo]]*$K$6),(Table1[[#This Row],[1022]]*$L$6),( Table1[[#This Row],[1020]]*$M$6))</f>
        <v>23.7185605082371</v>
      </c>
      <c r="G1644" s="5">
        <v>44.1</v>
      </c>
      <c r="H1644" s="7">
        <v>53.574043000000003</v>
      </c>
    </row>
    <row r="1645" spans="1:8" x14ac:dyDescent="0.3">
      <c r="A1645" s="2">
        <v>45571.958333333299</v>
      </c>
      <c r="B1645" s="5">
        <v>43.3</v>
      </c>
      <c r="C1645" s="5">
        <v>31.9</v>
      </c>
      <c r="D1645" s="5">
        <v>35</v>
      </c>
      <c r="E1645" s="5">
        <f t="shared" si="30"/>
        <v>36.733333333333327</v>
      </c>
      <c r="F1645" s="5">
        <f>AVERAGE((Table1[[#This Row],[thermo]]*$K$6),(Table1[[#This Row],[1022]]*$L$6),( Table1[[#This Row],[1020]]*$M$6))</f>
        <v>20.0364171061935</v>
      </c>
      <c r="G1645" s="5">
        <v>39.1</v>
      </c>
      <c r="H1645" s="7">
        <v>50.009825999999997</v>
      </c>
    </row>
    <row r="1646" spans="1:8" x14ac:dyDescent="0.3">
      <c r="A1646" s="2">
        <v>45572</v>
      </c>
      <c r="B1646" s="5">
        <v>49</v>
      </c>
      <c r="C1646" s="5">
        <v>28.6</v>
      </c>
      <c r="D1646" s="5">
        <v>32.5</v>
      </c>
      <c r="E1646" s="5">
        <f t="shared" si="30"/>
        <v>36.699999999999996</v>
      </c>
      <c r="F1646" s="5">
        <f>AVERAGE((Table1[[#This Row],[thermo]]*$K$6),(Table1[[#This Row],[1022]]*$L$6),( Table1[[#This Row],[1020]]*$M$6))</f>
        <v>20.711021994417933</v>
      </c>
      <c r="G1646" s="5">
        <v>33.4</v>
      </c>
      <c r="H1646" s="7">
        <v>47.974545999999997</v>
      </c>
    </row>
    <row r="1647" spans="1:8" x14ac:dyDescent="0.3">
      <c r="A1647" s="2">
        <v>45572.041666666701</v>
      </c>
      <c r="B1647" s="5">
        <v>32.9</v>
      </c>
      <c r="C1647" s="5">
        <v>27.5</v>
      </c>
      <c r="D1647" s="5">
        <v>35.299999999999997</v>
      </c>
      <c r="E1647" s="5">
        <f t="shared" si="30"/>
        <v>31.899999999999995</v>
      </c>
      <c r="F1647" s="5">
        <f>AVERAGE((Table1[[#This Row],[thermo]]*$K$6),(Table1[[#This Row],[1022]]*$L$6),( Table1[[#This Row],[1020]]*$M$6))</f>
        <v>17.024723782630954</v>
      </c>
      <c r="G1647" s="5">
        <v>34.4</v>
      </c>
      <c r="H1647" s="7">
        <v>48.586728000000001</v>
      </c>
    </row>
    <row r="1648" spans="1:8" x14ac:dyDescent="0.3">
      <c r="A1648" s="2">
        <v>45572.083333333299</v>
      </c>
      <c r="B1648" s="5">
        <v>30.4</v>
      </c>
      <c r="C1648" s="5">
        <v>27.1</v>
      </c>
      <c r="D1648" s="5">
        <v>35.299999999999997</v>
      </c>
      <c r="E1648" s="5">
        <f t="shared" si="30"/>
        <v>30.933333333333334</v>
      </c>
      <c r="F1648" s="5">
        <f>AVERAGE((Table1[[#This Row],[thermo]]*$K$6),(Table1[[#This Row],[1022]]*$L$6),( Table1[[#This Row],[1020]]*$M$6))</f>
        <v>16.355633839762678</v>
      </c>
      <c r="G1648" s="5">
        <v>30</v>
      </c>
      <c r="H1648" s="7">
        <v>43.955925000000001</v>
      </c>
    </row>
    <row r="1649" spans="1:8" x14ac:dyDescent="0.3">
      <c r="A1649" s="2">
        <v>45572.125</v>
      </c>
      <c r="B1649" s="5">
        <v>33.799999999999997</v>
      </c>
      <c r="C1649" s="5">
        <v>30</v>
      </c>
      <c r="D1649" s="5">
        <v>30.3</v>
      </c>
      <c r="E1649" s="5">
        <f t="shared" si="30"/>
        <v>31.366666666666664</v>
      </c>
      <c r="F1649" s="5">
        <f>AVERAGE((Table1[[#This Row],[thermo]]*$K$6),(Table1[[#This Row],[1022]]*$L$6),( Table1[[#This Row],[1020]]*$M$6))</f>
        <v>16.662526624614653</v>
      </c>
      <c r="G1649" s="5">
        <v>27.9</v>
      </c>
      <c r="H1649" s="7">
        <v>43.846404</v>
      </c>
    </row>
    <row r="1650" spans="1:8" x14ac:dyDescent="0.3">
      <c r="A1650" s="2">
        <v>45572.166666666701</v>
      </c>
      <c r="B1650" s="5">
        <v>30.8</v>
      </c>
      <c r="C1650" s="5">
        <v>28.4</v>
      </c>
      <c r="D1650" s="5">
        <v>31.6</v>
      </c>
      <c r="E1650" s="5">
        <f t="shared" si="30"/>
        <v>30.266666666666669</v>
      </c>
      <c r="F1650" s="5">
        <f>AVERAGE((Table1[[#This Row],[thermo]]*$K$6),(Table1[[#This Row],[1022]]*$L$6),( Table1[[#This Row],[1020]]*$M$6))</f>
        <v>15.96469504120877</v>
      </c>
      <c r="G1650" s="5">
        <v>24.9</v>
      </c>
      <c r="H1650" s="7">
        <v>42.892169000000003</v>
      </c>
    </row>
    <row r="1651" spans="1:8" x14ac:dyDescent="0.3">
      <c r="A1651" s="2">
        <v>45572.208333333299</v>
      </c>
      <c r="B1651" s="5">
        <v>31.2</v>
      </c>
      <c r="C1651" s="5">
        <v>26.8</v>
      </c>
      <c r="D1651" s="5">
        <v>32.1</v>
      </c>
      <c r="E1651" s="5">
        <f t="shared" si="30"/>
        <v>30.033333333333331</v>
      </c>
      <c r="F1651" s="5">
        <f>AVERAGE((Table1[[#This Row],[thermo]]*$K$6),(Table1[[#This Row],[1022]]*$L$6),( Table1[[#This Row],[1020]]*$M$6))</f>
        <v>15.986464155083388</v>
      </c>
      <c r="G1651" s="5">
        <v>25</v>
      </c>
      <c r="H1651" s="7">
        <v>42.523825299999999</v>
      </c>
    </row>
    <row r="1652" spans="1:8" x14ac:dyDescent="0.3">
      <c r="A1652" s="2">
        <v>45572.25</v>
      </c>
      <c r="B1652" s="5">
        <v>31</v>
      </c>
      <c r="C1652" s="5">
        <v>27</v>
      </c>
      <c r="D1652" s="5">
        <v>32.6</v>
      </c>
      <c r="E1652" s="5">
        <f t="shared" si="30"/>
        <v>30.2</v>
      </c>
      <c r="F1652" s="5">
        <f>AVERAGE((Table1[[#This Row],[thermo]]*$K$6),(Table1[[#This Row],[1022]]*$L$6),( Table1[[#This Row],[1020]]*$M$6))</f>
        <v>16.040904881677285</v>
      </c>
      <c r="G1652" s="5">
        <v>22.4</v>
      </c>
      <c r="H1652" s="7">
        <v>40.771196000000003</v>
      </c>
    </row>
    <row r="1653" spans="1:8" x14ac:dyDescent="0.3">
      <c r="A1653" s="2">
        <v>45572.291666666701</v>
      </c>
      <c r="B1653" s="5">
        <v>29.7</v>
      </c>
      <c r="C1653" s="5">
        <v>31.2</v>
      </c>
      <c r="D1653" s="5">
        <v>30.8</v>
      </c>
      <c r="E1653" s="5">
        <f t="shared" si="30"/>
        <v>30.566666666666666</v>
      </c>
      <c r="F1653" s="5">
        <f>AVERAGE((Table1[[#This Row],[thermo]]*$K$6),(Table1[[#This Row],[1022]]*$L$6),( Table1[[#This Row],[1020]]*$M$6))</f>
        <v>15.838716151720362</v>
      </c>
      <c r="G1653" s="5">
        <v>24.4</v>
      </c>
      <c r="H1653" s="7">
        <v>39.679875299999999</v>
      </c>
    </row>
    <row r="1654" spans="1:8" x14ac:dyDescent="0.3">
      <c r="A1654" s="2">
        <v>45572.333333333299</v>
      </c>
      <c r="B1654" s="5">
        <v>21</v>
      </c>
      <c r="C1654" s="5">
        <v>32.799999999999997</v>
      </c>
      <c r="D1654" s="5">
        <v>28.4</v>
      </c>
      <c r="E1654" s="5">
        <f t="shared" si="30"/>
        <v>27.399999999999995</v>
      </c>
      <c r="F1654" s="5">
        <f>AVERAGE((Table1[[#This Row],[thermo]]*$K$6),(Table1[[#This Row],[1022]]*$L$6),( Table1[[#This Row],[1020]]*$M$6))</f>
        <v>13.410507765040707</v>
      </c>
      <c r="G1654" s="5">
        <v>34.700000000000003</v>
      </c>
      <c r="H1654" s="7">
        <v>41.910701000000003</v>
      </c>
    </row>
    <row r="1655" spans="1:8" x14ac:dyDescent="0.3">
      <c r="A1655" s="2">
        <v>45572.375</v>
      </c>
      <c r="B1655" s="5">
        <v>16.3</v>
      </c>
      <c r="C1655" s="5">
        <v>30.2</v>
      </c>
      <c r="D1655" s="5">
        <v>36.700000000000003</v>
      </c>
      <c r="E1655" s="5">
        <f t="shared" si="30"/>
        <v>27.733333333333334</v>
      </c>
      <c r="F1655" s="5">
        <f>AVERAGE((Table1[[#This Row],[thermo]]*$K$6),(Table1[[#This Row],[1022]]*$L$6),( Table1[[#This Row],[1020]]*$M$6))</f>
        <v>13.363985000934624</v>
      </c>
      <c r="G1655" s="5">
        <v>50.5</v>
      </c>
      <c r="H1655" s="7">
        <v>45.320824000000002</v>
      </c>
    </row>
    <row r="1656" spans="1:8" x14ac:dyDescent="0.3">
      <c r="A1656" s="2">
        <v>45572.416666666701</v>
      </c>
      <c r="B1656" s="5">
        <v>18.899999999999999</v>
      </c>
      <c r="C1656" s="5">
        <v>35.700000000000003</v>
      </c>
      <c r="D1656" s="5">
        <v>34.299999999999997</v>
      </c>
      <c r="E1656" s="5">
        <f t="shared" si="30"/>
        <v>29.633333333333336</v>
      </c>
      <c r="F1656" s="5">
        <f>AVERAGE((Table1[[#This Row],[thermo]]*$K$6),(Table1[[#This Row],[1022]]*$L$6),( Table1[[#This Row],[1020]]*$M$6))</f>
        <v>14.173294006401454</v>
      </c>
      <c r="G1656" s="5">
        <v>54.3</v>
      </c>
      <c r="H1656" s="7">
        <v>47.325602000000003</v>
      </c>
    </row>
    <row r="1657" spans="1:8" x14ac:dyDescent="0.3">
      <c r="A1657" s="2">
        <v>45572.458333333299</v>
      </c>
      <c r="B1657" s="5">
        <v>31.3</v>
      </c>
      <c r="C1657" s="5">
        <v>40.6</v>
      </c>
      <c r="D1657" s="5">
        <v>39.799999999999997</v>
      </c>
      <c r="E1657" s="5">
        <f t="shared" si="30"/>
        <v>37.233333333333334</v>
      </c>
      <c r="F1657" s="5">
        <f>AVERAGE((Table1[[#This Row],[thermo]]*$K$6),(Table1[[#This Row],[1022]]*$L$6),( Table1[[#This Row],[1020]]*$M$6))</f>
        <v>18.716728617837184</v>
      </c>
      <c r="G1657" s="5">
        <v>55</v>
      </c>
      <c r="H1657" s="7">
        <v>50.109152999999999</v>
      </c>
    </row>
    <row r="1658" spans="1:8" x14ac:dyDescent="0.3">
      <c r="A1658" s="2">
        <v>45572.5</v>
      </c>
      <c r="B1658" s="5">
        <v>40.200000000000003</v>
      </c>
      <c r="C1658" s="5">
        <v>36.200000000000003</v>
      </c>
      <c r="D1658" s="5">
        <v>38.4</v>
      </c>
      <c r="E1658" s="5">
        <f t="shared" si="30"/>
        <v>38.266666666666673</v>
      </c>
      <c r="F1658" s="5">
        <f>AVERAGE((Table1[[#This Row],[thermo]]*$K$6),(Table1[[#This Row],[1022]]*$L$6),( Table1[[#This Row],[1020]]*$M$6))</f>
        <v>20.268968636503661</v>
      </c>
      <c r="G1658" s="5">
        <v>49.1</v>
      </c>
      <c r="H1658" s="7">
        <v>44.889420000000001</v>
      </c>
    </row>
    <row r="1659" spans="1:8" x14ac:dyDescent="0.3">
      <c r="A1659" s="2">
        <v>45572.541666666701</v>
      </c>
      <c r="B1659" s="5">
        <v>30.8</v>
      </c>
      <c r="C1659" s="5">
        <v>28.2</v>
      </c>
      <c r="D1659" s="5">
        <v>23.5</v>
      </c>
      <c r="E1659" s="5">
        <f t="shared" si="30"/>
        <v>27.5</v>
      </c>
      <c r="F1659" s="5">
        <f>AVERAGE((Table1[[#This Row],[thermo]]*$K$6),(Table1[[#This Row],[1022]]*$L$6),( Table1[[#This Row],[1020]]*$M$6))</f>
        <v>14.578311003664956</v>
      </c>
      <c r="G1659" s="5">
        <v>23.2</v>
      </c>
      <c r="H1659" s="7">
        <v>25.818691000000001</v>
      </c>
    </row>
    <row r="1660" spans="1:8" x14ac:dyDescent="0.3">
      <c r="A1660" s="2">
        <v>45572.583333333299</v>
      </c>
      <c r="B1660" s="5">
        <v>17.5</v>
      </c>
      <c r="C1660" s="5">
        <v>11</v>
      </c>
      <c r="D1660" s="5">
        <v>-4.5999999999999996</v>
      </c>
      <c r="E1660" s="5">
        <f t="shared" si="30"/>
        <v>7.9666666666666659</v>
      </c>
      <c r="F1660" s="5">
        <f>AVERAGE((Table1[[#This Row],[thermo]]*$K$6),(Table1[[#This Row],[1022]]*$L$6),( Table1[[#This Row],[1020]]*$M$6))</f>
        <v>4.7436769642060685</v>
      </c>
      <c r="G1660" s="5">
        <v>3.6</v>
      </c>
      <c r="H1660" s="7">
        <v>6.165171</v>
      </c>
    </row>
    <row r="1661" spans="1:8" x14ac:dyDescent="0.3">
      <c r="A1661" s="2">
        <v>45572.625</v>
      </c>
      <c r="B1661" s="5">
        <v>12.5</v>
      </c>
      <c r="C1661" s="5">
        <v>6</v>
      </c>
      <c r="D1661" s="5">
        <v>-3.7</v>
      </c>
      <c r="E1661" s="5">
        <f t="shared" si="30"/>
        <v>4.9333333333333336</v>
      </c>
      <c r="F1661" s="5">
        <f>AVERAGE((Table1[[#This Row],[thermo]]*$K$6),(Table1[[#This Row],[1022]]*$L$6),( Table1[[#This Row],[1020]]*$M$6))</f>
        <v>3.1291821800220023</v>
      </c>
      <c r="G1661" s="5">
        <v>3.4</v>
      </c>
      <c r="H1661" s="7">
        <v>6.1605169999999996</v>
      </c>
    </row>
    <row r="1662" spans="1:8" x14ac:dyDescent="0.3">
      <c r="A1662" s="2">
        <v>45572.666666666701</v>
      </c>
      <c r="B1662" s="5">
        <v>9.1999999999999993</v>
      </c>
      <c r="C1662" s="5">
        <v>9.6999999999999993</v>
      </c>
      <c r="D1662" s="5">
        <v>1.2</v>
      </c>
      <c r="E1662" s="5">
        <f t="shared" si="30"/>
        <v>6.6999999999999993</v>
      </c>
      <c r="F1662" s="5">
        <f>AVERAGE((Table1[[#This Row],[thermo]]*$K$6),(Table1[[#This Row],[1022]]*$L$6),( Table1[[#This Row],[1020]]*$M$6))</f>
        <v>3.5032748149676736</v>
      </c>
      <c r="G1662" s="5">
        <v>3.4</v>
      </c>
      <c r="H1662" s="7">
        <v>6.3803359999999998</v>
      </c>
    </row>
    <row r="1663" spans="1:8" x14ac:dyDescent="0.3">
      <c r="A1663" s="2">
        <v>45572.708333333299</v>
      </c>
      <c r="B1663" s="5">
        <v>13.8</v>
      </c>
      <c r="C1663" s="5">
        <v>10.6</v>
      </c>
      <c r="D1663" s="5">
        <v>3.9</v>
      </c>
      <c r="E1663" s="5">
        <f t="shared" si="30"/>
        <v>9.4333333333333318</v>
      </c>
      <c r="F1663" s="5">
        <f>AVERAGE((Table1[[#This Row],[thermo]]*$K$6),(Table1[[#This Row],[1022]]*$L$6),( Table1[[#This Row],[1020]]*$M$6))</f>
        <v>5.2064491968518594</v>
      </c>
      <c r="G1663" s="5">
        <v>5.8</v>
      </c>
      <c r="H1663" s="7">
        <v>7.3739809999999997</v>
      </c>
    </row>
    <row r="1664" spans="1:8" x14ac:dyDescent="0.3">
      <c r="A1664" s="2">
        <v>45572.75</v>
      </c>
      <c r="B1664" s="5">
        <v>27.9</v>
      </c>
      <c r="C1664" s="5">
        <v>0.5</v>
      </c>
      <c r="D1664" s="5">
        <v>7.6</v>
      </c>
      <c r="E1664" s="5">
        <f t="shared" si="30"/>
        <v>12</v>
      </c>
      <c r="F1664" s="5">
        <f>AVERAGE((Table1[[#This Row],[thermo]]*$K$6),(Table1[[#This Row],[1022]]*$L$6),( Table1[[#This Row],[1020]]*$M$6))</f>
        <v>8.3446837289334752</v>
      </c>
      <c r="G1664" s="5">
        <v>7.7</v>
      </c>
      <c r="H1664" s="7">
        <v>7.5817509999999997</v>
      </c>
    </row>
    <row r="1665" spans="1:8" x14ac:dyDescent="0.3">
      <c r="A1665" s="2">
        <v>45572.791666666701</v>
      </c>
      <c r="B1665" s="5">
        <v>28.8</v>
      </c>
      <c r="C1665" s="5">
        <v>2.9</v>
      </c>
      <c r="D1665" s="5">
        <v>3</v>
      </c>
      <c r="E1665" s="5">
        <f t="shared" si="30"/>
        <v>11.566666666666668</v>
      </c>
      <c r="F1665" s="5">
        <f>AVERAGE((Table1[[#This Row],[thermo]]*$K$6),(Table1[[#This Row],[1022]]*$L$6),( Table1[[#This Row],[1020]]*$M$6))</f>
        <v>8.0397506165334427</v>
      </c>
      <c r="G1665" s="5">
        <v>7.2</v>
      </c>
      <c r="H1665" s="7">
        <v>7.0123410000000002</v>
      </c>
    </row>
    <row r="1666" spans="1:8" x14ac:dyDescent="0.3">
      <c r="A1666" s="2">
        <v>45572.833333333299</v>
      </c>
      <c r="B1666" s="5">
        <v>13.8</v>
      </c>
      <c r="C1666" s="5">
        <v>7.6</v>
      </c>
      <c r="D1666" s="5">
        <v>28.6</v>
      </c>
      <c r="E1666" s="5">
        <f t="shared" si="30"/>
        <v>16.666666666666668</v>
      </c>
      <c r="F1666" s="5">
        <f>AVERAGE((Table1[[#This Row],[thermo]]*$K$6),(Table1[[#This Row],[1022]]*$L$6),( Table1[[#This Row],[1020]]*$M$6))</f>
        <v>9.0661215805601021</v>
      </c>
      <c r="G1666" s="5">
        <v>7</v>
      </c>
      <c r="H1666" s="7">
        <v>6.9274040000000001</v>
      </c>
    </row>
    <row r="1667" spans="1:8" x14ac:dyDescent="0.3">
      <c r="A1667" s="2">
        <v>45572.875</v>
      </c>
      <c r="B1667" s="5">
        <v>10.8</v>
      </c>
      <c r="C1667" s="5">
        <v>2.1</v>
      </c>
      <c r="D1667" s="5">
        <v>7.4</v>
      </c>
      <c r="E1667" s="5">
        <f t="shared" ref="E1667:E1730" si="31">AVERAGE(B1667:D1667)</f>
        <v>6.7666666666666666</v>
      </c>
      <c r="F1667" s="5">
        <f>AVERAGE((Table1[[#This Row],[thermo]]*$K$6),(Table1[[#This Row],[1022]]*$L$6),( Table1[[#This Row],[1020]]*$M$6))</f>
        <v>4.176334730528116</v>
      </c>
      <c r="G1667" s="5">
        <v>7.2</v>
      </c>
      <c r="H1667" s="7">
        <v>6.875203</v>
      </c>
    </row>
    <row r="1668" spans="1:8" x14ac:dyDescent="0.3">
      <c r="A1668" s="2">
        <v>45572.916666666701</v>
      </c>
      <c r="B1668" s="5">
        <v>8.9</v>
      </c>
      <c r="C1668" s="5">
        <v>5.6</v>
      </c>
      <c r="D1668" s="5">
        <v>8.6</v>
      </c>
      <c r="E1668" s="5">
        <f t="shared" si="31"/>
        <v>7.7</v>
      </c>
      <c r="F1668" s="5">
        <f>AVERAGE((Table1[[#This Row],[thermo]]*$K$6),(Table1[[#This Row],[1022]]*$L$6),( Table1[[#This Row],[1020]]*$M$6))</f>
        <v>4.2579260681427522</v>
      </c>
      <c r="G1668" s="5">
        <v>6.2</v>
      </c>
      <c r="H1668" s="7">
        <v>6.6609080000000001</v>
      </c>
    </row>
    <row r="1669" spans="1:8" x14ac:dyDescent="0.3">
      <c r="A1669" s="2">
        <v>45572.958333333299</v>
      </c>
      <c r="B1669" s="5">
        <v>7.6</v>
      </c>
      <c r="C1669" s="5">
        <v>-0.4</v>
      </c>
      <c r="D1669" s="5">
        <v>8.1</v>
      </c>
      <c r="E1669" s="5">
        <f t="shared" si="31"/>
        <v>5.0999999999999996</v>
      </c>
      <c r="F1669" s="5">
        <f>AVERAGE((Table1[[#This Row],[thermo]]*$K$6),(Table1[[#This Row],[1022]]*$L$6),( Table1[[#This Row],[1020]]*$M$6))</f>
        <v>3.235318408273745</v>
      </c>
      <c r="G1669" s="5">
        <v>6.3</v>
      </c>
      <c r="H1669" s="7">
        <v>6.8971220000000004</v>
      </c>
    </row>
    <row r="1670" spans="1:8" x14ac:dyDescent="0.3">
      <c r="A1670" s="2">
        <v>45573</v>
      </c>
      <c r="B1670" s="5">
        <v>7.7</v>
      </c>
      <c r="C1670" s="5">
        <v>6.4</v>
      </c>
      <c r="D1670" s="5">
        <v>6.9</v>
      </c>
      <c r="E1670" s="5">
        <f t="shared" si="31"/>
        <v>7</v>
      </c>
      <c r="F1670" s="5">
        <f>AVERAGE((Table1[[#This Row],[thermo]]*$K$6),(Table1[[#This Row],[1022]]*$L$6),( Table1[[#This Row],[1020]]*$M$6))</f>
        <v>3.7511831931722353</v>
      </c>
      <c r="G1670" s="5">
        <v>6</v>
      </c>
      <c r="H1670" s="7">
        <v>6.8728059999999997</v>
      </c>
    </row>
    <row r="1671" spans="1:8" x14ac:dyDescent="0.3">
      <c r="A1671" s="2">
        <v>45573.041666666701</v>
      </c>
      <c r="B1671" s="5">
        <v>14.9</v>
      </c>
      <c r="C1671" s="5">
        <v>0.8</v>
      </c>
      <c r="D1671" s="5">
        <v>4.4000000000000004</v>
      </c>
      <c r="E1671" s="5">
        <f t="shared" si="31"/>
        <v>6.7</v>
      </c>
      <c r="F1671" s="5">
        <f>AVERAGE((Table1[[#This Row],[thermo]]*$K$6),(Table1[[#This Row],[1022]]*$L$6),( Table1[[#This Row],[1020]]*$M$6))</f>
        <v>4.5683479935946947</v>
      </c>
      <c r="G1671" s="5">
        <v>6.1</v>
      </c>
      <c r="H1671" s="7">
        <v>6.8716410000000003</v>
      </c>
    </row>
    <row r="1672" spans="1:8" x14ac:dyDescent="0.3">
      <c r="A1672" s="2">
        <v>45573.083333333299</v>
      </c>
      <c r="B1672" s="5">
        <v>8.5</v>
      </c>
      <c r="C1672" s="5">
        <v>2.4</v>
      </c>
      <c r="D1672" s="5">
        <v>1.9</v>
      </c>
      <c r="E1672" s="5">
        <f t="shared" si="31"/>
        <v>4.2666666666666666</v>
      </c>
      <c r="F1672" s="5">
        <f>AVERAGE((Table1[[#This Row],[thermo]]*$K$6),(Table1[[#This Row],[1022]]*$L$6),( Table1[[#This Row],[1020]]*$M$6))</f>
        <v>2.7013291134086388</v>
      </c>
      <c r="G1672" s="5">
        <v>5.8</v>
      </c>
      <c r="H1672" s="7">
        <v>7.0524789999999999</v>
      </c>
    </row>
    <row r="1673" spans="1:8" x14ac:dyDescent="0.3">
      <c r="A1673" s="2">
        <v>45573.125</v>
      </c>
      <c r="B1673" s="5">
        <v>1.7</v>
      </c>
      <c r="C1673" s="5">
        <v>6.3</v>
      </c>
      <c r="D1673" s="5">
        <v>0.2</v>
      </c>
      <c r="E1673" s="5">
        <f t="shared" si="31"/>
        <v>2.7333333333333329</v>
      </c>
      <c r="F1673" s="5">
        <f>AVERAGE((Table1[[#This Row],[thermo]]*$K$6),(Table1[[#This Row],[1022]]*$L$6),( Table1[[#This Row],[1020]]*$M$6))</f>
        <v>1.1031242301445452</v>
      </c>
      <c r="G1673" s="5">
        <v>6.3</v>
      </c>
      <c r="H1673" s="7">
        <v>7.6251449999999998</v>
      </c>
    </row>
    <row r="1674" spans="1:8" x14ac:dyDescent="0.3">
      <c r="A1674" s="2">
        <v>45573.166666666701</v>
      </c>
      <c r="B1674" s="5">
        <v>8.9</v>
      </c>
      <c r="C1674" s="5">
        <v>9.9</v>
      </c>
      <c r="D1674" s="5">
        <v>4.4000000000000004</v>
      </c>
      <c r="E1674" s="5">
        <f t="shared" si="31"/>
        <v>7.7333333333333343</v>
      </c>
      <c r="F1674" s="5">
        <f>AVERAGE((Table1[[#This Row],[thermo]]*$K$6),(Table1[[#This Row],[1022]]*$L$6),( Table1[[#This Row],[1020]]*$M$6))</f>
        <v>3.9879156655300201</v>
      </c>
      <c r="G1674" s="5">
        <v>6.4</v>
      </c>
      <c r="H1674" s="7">
        <v>8.3249820000000003</v>
      </c>
    </row>
    <row r="1675" spans="1:8" x14ac:dyDescent="0.3">
      <c r="A1675" s="2">
        <v>45573.208333333299</v>
      </c>
      <c r="B1675" s="5">
        <v>6.2</v>
      </c>
      <c r="C1675" s="5">
        <v>5.9</v>
      </c>
      <c r="D1675" s="5">
        <v>6.9</v>
      </c>
      <c r="E1675" s="5">
        <f t="shared" si="31"/>
        <v>6.333333333333333</v>
      </c>
      <c r="F1675" s="5">
        <f>AVERAGE((Table1[[#This Row],[thermo]]*$K$6),(Table1[[#This Row],[1022]]*$L$6),( Table1[[#This Row],[1020]]*$M$6))</f>
        <v>3.3232282613426238</v>
      </c>
      <c r="G1675" s="5">
        <v>6.7</v>
      </c>
      <c r="H1675" s="7">
        <v>8.7161709999999992</v>
      </c>
    </row>
    <row r="1676" spans="1:8" x14ac:dyDescent="0.3">
      <c r="A1676" s="2">
        <v>45573.25</v>
      </c>
      <c r="B1676" s="5">
        <v>2.8</v>
      </c>
      <c r="C1676" s="5">
        <v>4</v>
      </c>
      <c r="D1676" s="5">
        <v>9.3000000000000007</v>
      </c>
      <c r="E1676" s="5">
        <f t="shared" si="31"/>
        <v>5.3666666666666671</v>
      </c>
      <c r="F1676" s="5">
        <f>AVERAGE((Table1[[#This Row],[thermo]]*$K$6),(Table1[[#This Row],[1022]]*$L$6),( Table1[[#This Row],[1020]]*$M$6))</f>
        <v>2.6797935574388538</v>
      </c>
      <c r="G1676" s="5">
        <v>7.7</v>
      </c>
      <c r="H1676" s="7">
        <v>10.520796000000001</v>
      </c>
    </row>
    <row r="1677" spans="1:8" x14ac:dyDescent="0.3">
      <c r="A1677" s="2">
        <v>45573.291666666701</v>
      </c>
      <c r="B1677" s="5">
        <v>0.3</v>
      </c>
      <c r="C1677" s="5">
        <v>12.2</v>
      </c>
      <c r="D1677" s="5">
        <v>10.3</v>
      </c>
      <c r="E1677" s="5">
        <f t="shared" si="31"/>
        <v>7.6000000000000005</v>
      </c>
      <c r="F1677" s="5">
        <f>AVERAGE((Table1[[#This Row],[thermo]]*$K$6),(Table1[[#This Row],[1022]]*$L$6),( Table1[[#This Row],[1020]]*$M$6))</f>
        <v>3.055915844232501</v>
      </c>
      <c r="G1677" s="5">
        <v>8.4</v>
      </c>
      <c r="H1677" s="7">
        <v>11.493378999999999</v>
      </c>
    </row>
    <row r="1678" spans="1:8" x14ac:dyDescent="0.3">
      <c r="A1678" s="2">
        <v>45573.333333333299</v>
      </c>
      <c r="B1678" s="5">
        <v>-10.6</v>
      </c>
      <c r="C1678" s="5">
        <v>4.9000000000000004</v>
      </c>
      <c r="D1678" s="5">
        <v>15.4</v>
      </c>
      <c r="E1678" s="5">
        <f t="shared" si="31"/>
        <v>3.2333333333333338</v>
      </c>
      <c r="F1678" s="5">
        <f>AVERAGE((Table1[[#This Row],[thermo]]*$K$6),(Table1[[#This Row],[1022]]*$L$6),( Table1[[#This Row],[1020]]*$M$6))</f>
        <v>0.43245167527610234</v>
      </c>
      <c r="G1678" s="5">
        <v>11</v>
      </c>
      <c r="H1678" s="7">
        <v>11.00605</v>
      </c>
    </row>
    <row r="1679" spans="1:8" x14ac:dyDescent="0.3">
      <c r="A1679" s="2">
        <v>45573.375</v>
      </c>
      <c r="B1679" s="5">
        <v>-12.4</v>
      </c>
      <c r="C1679" s="5">
        <v>10.9</v>
      </c>
      <c r="D1679" s="5">
        <v>20.8</v>
      </c>
      <c r="E1679" s="5">
        <f t="shared" si="31"/>
        <v>6.4333333333333336</v>
      </c>
      <c r="F1679" s="5">
        <f>AVERAGE((Table1[[#This Row],[thermo]]*$K$6),(Table1[[#This Row],[1022]]*$L$6),( Table1[[#This Row],[1020]]*$M$6))</f>
        <v>1.5022883750684344</v>
      </c>
      <c r="G1679" s="5">
        <v>15.2</v>
      </c>
      <c r="H1679" s="7">
        <v>13.089553</v>
      </c>
    </row>
    <row r="1680" spans="1:8" x14ac:dyDescent="0.3">
      <c r="A1680" s="2">
        <v>45573.416666666701</v>
      </c>
      <c r="B1680" s="5">
        <v>-1.1000000000000001</v>
      </c>
      <c r="C1680" s="5">
        <v>15</v>
      </c>
      <c r="D1680" s="5">
        <v>13.7</v>
      </c>
      <c r="E1680" s="5">
        <f t="shared" si="31"/>
        <v>9.2000000000000011</v>
      </c>
      <c r="F1680" s="5">
        <f>AVERAGE((Table1[[#This Row],[thermo]]*$K$6),(Table1[[#This Row],[1022]]*$L$6),( Table1[[#This Row],[1020]]*$M$6))</f>
        <v>3.5628342589833877</v>
      </c>
      <c r="G1680" s="5">
        <v>27.8</v>
      </c>
      <c r="H1680" s="7">
        <v>23.089220000000001</v>
      </c>
    </row>
    <row r="1681" spans="1:8" x14ac:dyDescent="0.3">
      <c r="A1681" s="2">
        <v>45573.458333333299</v>
      </c>
      <c r="B1681" s="5">
        <v>20.5</v>
      </c>
      <c r="C1681" s="5">
        <v>25.5</v>
      </c>
      <c r="D1681" s="5">
        <v>20.399999999999999</v>
      </c>
      <c r="E1681" s="5">
        <f t="shared" si="31"/>
        <v>22.133333333333336</v>
      </c>
      <c r="F1681" s="5">
        <f>AVERAGE((Table1[[#This Row],[thermo]]*$K$6),(Table1[[#This Row],[1022]]*$L$6),( Table1[[#This Row],[1020]]*$M$6))</f>
        <v>11.191643835211975</v>
      </c>
      <c r="G1681" s="5">
        <v>40.200000000000003</v>
      </c>
      <c r="H1681" s="7">
        <v>33.565413999999997</v>
      </c>
    </row>
    <row r="1682" spans="1:8" x14ac:dyDescent="0.3">
      <c r="A1682" s="2">
        <v>45573.5</v>
      </c>
      <c r="B1682" s="5">
        <v>28</v>
      </c>
      <c r="C1682" s="5">
        <v>38.5</v>
      </c>
      <c r="D1682" s="5">
        <v>21.8</v>
      </c>
      <c r="E1682" s="5">
        <f t="shared" si="31"/>
        <v>29.433333333333334</v>
      </c>
      <c r="F1682" s="5">
        <f>AVERAGE((Table1[[#This Row],[thermo]]*$K$6),(Table1[[#This Row],[1022]]*$L$6),( Table1[[#This Row],[1020]]*$M$6))</f>
        <v>14.637748355089355</v>
      </c>
      <c r="G1682" s="5">
        <v>50.8</v>
      </c>
      <c r="H1682" s="7">
        <v>41.336734999999997</v>
      </c>
    </row>
    <row r="1683" spans="1:8" x14ac:dyDescent="0.3">
      <c r="A1683" s="2">
        <v>45573.541666666701</v>
      </c>
      <c r="B1683" s="5">
        <v>31.6</v>
      </c>
      <c r="C1683" s="5">
        <v>41</v>
      </c>
      <c r="D1683" s="5">
        <v>34</v>
      </c>
      <c r="E1683" s="5">
        <f t="shared" si="31"/>
        <v>35.533333333333331</v>
      </c>
      <c r="F1683" s="5">
        <f>AVERAGE((Table1[[#This Row],[thermo]]*$K$6),(Table1[[#This Row],[1022]]*$L$6),( Table1[[#This Row],[1020]]*$M$6))</f>
        <v>17.854775131132815</v>
      </c>
      <c r="G1683" s="5">
        <v>54</v>
      </c>
      <c r="H1683" s="7">
        <v>44.605949000000003</v>
      </c>
    </row>
    <row r="1684" spans="1:8" x14ac:dyDescent="0.3">
      <c r="A1684" s="2">
        <v>45573.583333333299</v>
      </c>
      <c r="B1684" s="5">
        <v>41.2</v>
      </c>
      <c r="C1684" s="5">
        <v>39</v>
      </c>
      <c r="D1684" s="5">
        <v>32.4</v>
      </c>
      <c r="E1684" s="5">
        <f t="shared" si="31"/>
        <v>37.533333333333331</v>
      </c>
      <c r="F1684" s="5">
        <f>AVERAGE((Table1[[#This Row],[thermo]]*$K$6),(Table1[[#This Row],[1022]]*$L$6),( Table1[[#This Row],[1020]]*$M$6))</f>
        <v>19.793840473114091</v>
      </c>
      <c r="G1684" s="5">
        <v>56.8</v>
      </c>
      <c r="H1684" s="7">
        <v>44.278695999999997</v>
      </c>
    </row>
    <row r="1685" spans="1:8" x14ac:dyDescent="0.3">
      <c r="A1685" s="2">
        <v>45573.625</v>
      </c>
      <c r="B1685" s="5">
        <v>44.3</v>
      </c>
      <c r="C1685" s="5">
        <v>37.6</v>
      </c>
      <c r="D1685" s="5">
        <v>36.9</v>
      </c>
      <c r="E1685" s="5">
        <f t="shared" si="31"/>
        <v>39.6</v>
      </c>
      <c r="F1685" s="5">
        <f>AVERAGE((Table1[[#This Row],[thermo]]*$K$6),(Table1[[#This Row],[1022]]*$L$6),( Table1[[#This Row],[1020]]*$M$6))</f>
        <v>21.189146958262359</v>
      </c>
      <c r="G1685" s="5">
        <v>55.1</v>
      </c>
      <c r="H1685" s="7">
        <v>47.68683</v>
      </c>
    </row>
    <row r="1686" spans="1:8" x14ac:dyDescent="0.3">
      <c r="A1686" s="2">
        <v>45573.666666666701</v>
      </c>
      <c r="B1686" s="5">
        <v>40.200000000000003</v>
      </c>
      <c r="C1686" s="5">
        <v>32.6</v>
      </c>
      <c r="D1686" s="5">
        <v>26.7</v>
      </c>
      <c r="E1686" s="5">
        <f t="shared" si="31"/>
        <v>33.166666666666671</v>
      </c>
      <c r="F1686" s="5">
        <f>AVERAGE((Table1[[#This Row],[thermo]]*$K$6),(Table1[[#This Row],[1022]]*$L$6),( Table1[[#This Row],[1020]]*$M$6))</f>
        <v>17.9289229796935</v>
      </c>
      <c r="G1686" s="5">
        <v>48.9</v>
      </c>
      <c r="H1686" s="7">
        <v>39.693576</v>
      </c>
    </row>
    <row r="1687" spans="1:8" x14ac:dyDescent="0.3">
      <c r="A1687" s="2">
        <v>45573.708333333299</v>
      </c>
      <c r="B1687" s="5">
        <v>44.1</v>
      </c>
      <c r="C1687" s="5">
        <v>29.8</v>
      </c>
      <c r="D1687" s="5">
        <v>35.1</v>
      </c>
      <c r="E1687" s="5">
        <f t="shared" si="31"/>
        <v>36.333333333333336</v>
      </c>
      <c r="F1687" s="5">
        <f>AVERAGE((Table1[[#This Row],[thermo]]*$K$6),(Table1[[#This Row],[1022]]*$L$6),( Table1[[#This Row],[1020]]*$M$6))</f>
        <v>20.040297174940999</v>
      </c>
      <c r="G1687" s="5">
        <v>53.1</v>
      </c>
      <c r="H1687" s="7">
        <v>41.062854999999999</v>
      </c>
    </row>
    <row r="1688" spans="1:8" x14ac:dyDescent="0.3">
      <c r="A1688" s="2">
        <v>45573.75</v>
      </c>
      <c r="B1688" s="5">
        <v>59.1</v>
      </c>
      <c r="C1688" s="5">
        <v>27</v>
      </c>
      <c r="D1688" s="5">
        <v>38.6</v>
      </c>
      <c r="E1688" s="5">
        <f t="shared" si="31"/>
        <v>41.566666666666663</v>
      </c>
      <c r="F1688" s="5">
        <f>AVERAGE((Table1[[#This Row],[thermo]]*$K$6),(Table1[[#This Row],[1022]]*$L$6),( Table1[[#This Row],[1020]]*$M$6))</f>
        <v>24.115063852754918</v>
      </c>
      <c r="G1688" s="5">
        <v>58.4</v>
      </c>
      <c r="H1688" s="7">
        <v>44.981313</v>
      </c>
    </row>
    <row r="1689" spans="1:8" x14ac:dyDescent="0.3">
      <c r="A1689" s="2">
        <v>45573.791666666701</v>
      </c>
      <c r="B1689" s="5">
        <v>55.7</v>
      </c>
      <c r="C1689" s="5">
        <v>25.2</v>
      </c>
      <c r="D1689" s="5">
        <v>35.700000000000003</v>
      </c>
      <c r="E1689" s="5">
        <f t="shared" si="31"/>
        <v>38.866666666666667</v>
      </c>
      <c r="F1689" s="5">
        <f>AVERAGE((Table1[[#This Row],[thermo]]*$K$6),(Table1[[#This Row],[1022]]*$L$6),( Table1[[#This Row],[1020]]*$M$6))</f>
        <v>22.588020223346778</v>
      </c>
      <c r="G1689" s="5">
        <v>47</v>
      </c>
      <c r="H1689" s="7">
        <v>44.307105999999997</v>
      </c>
    </row>
    <row r="1690" spans="1:8" x14ac:dyDescent="0.3">
      <c r="A1690" s="2">
        <v>45573.833333333299</v>
      </c>
      <c r="B1690" s="5">
        <v>40.9</v>
      </c>
      <c r="C1690" s="5">
        <v>32.299999999999997</v>
      </c>
      <c r="D1690" s="5">
        <v>35.1</v>
      </c>
      <c r="E1690" s="5">
        <f t="shared" si="31"/>
        <v>36.099999999999994</v>
      </c>
      <c r="F1690" s="5">
        <f>AVERAGE((Table1[[#This Row],[thermo]]*$K$6),(Table1[[#This Row],[1022]]*$L$6),( Table1[[#This Row],[1020]]*$M$6))</f>
        <v>19.490865547759004</v>
      </c>
      <c r="G1690" s="5">
        <v>46.5</v>
      </c>
      <c r="H1690" s="7">
        <v>43.272547000000003</v>
      </c>
    </row>
    <row r="1691" spans="1:8" x14ac:dyDescent="0.3">
      <c r="A1691" s="2">
        <v>45573.875</v>
      </c>
      <c r="B1691" s="5">
        <v>39.9</v>
      </c>
      <c r="C1691" s="5">
        <v>28.8</v>
      </c>
      <c r="D1691" s="5">
        <v>28.7</v>
      </c>
      <c r="E1691" s="5">
        <f t="shared" si="31"/>
        <v>32.466666666666669</v>
      </c>
      <c r="F1691" s="5">
        <f>AVERAGE((Table1[[#This Row],[thermo]]*$K$6),(Table1[[#This Row],[1022]]*$L$6),( Table1[[#This Row],[1020]]*$M$6))</f>
        <v>17.803486484687113</v>
      </c>
      <c r="G1691" s="5">
        <v>44.3</v>
      </c>
      <c r="H1691" s="7">
        <v>43.103453999999999</v>
      </c>
    </row>
    <row r="1692" spans="1:8" x14ac:dyDescent="0.3">
      <c r="A1692" s="2">
        <v>45573.916666666701</v>
      </c>
      <c r="B1692" s="5">
        <v>35.200000000000003</v>
      </c>
      <c r="C1692" s="5">
        <v>22</v>
      </c>
      <c r="D1692" s="5">
        <v>26.9</v>
      </c>
      <c r="E1692" s="5">
        <f t="shared" si="31"/>
        <v>28.033333333333331</v>
      </c>
      <c r="F1692" s="5">
        <f>AVERAGE((Table1[[#This Row],[thermo]]*$K$6),(Table1[[#This Row],[1022]]*$L$6),( Table1[[#This Row],[1020]]*$M$6))</f>
        <v>15.625588887690826</v>
      </c>
      <c r="G1692" s="5">
        <v>36.4</v>
      </c>
      <c r="H1692" s="7">
        <v>38.692867999999997</v>
      </c>
    </row>
    <row r="1693" spans="1:8" x14ac:dyDescent="0.3">
      <c r="A1693" s="2">
        <v>45573.958333333299</v>
      </c>
      <c r="B1693" s="5">
        <v>35</v>
      </c>
      <c r="C1693" s="5">
        <v>21.1</v>
      </c>
      <c r="D1693" s="5">
        <v>21.1</v>
      </c>
      <c r="E1693" s="5">
        <f t="shared" si="31"/>
        <v>25.733333333333334</v>
      </c>
      <c r="F1693" s="5">
        <f>AVERAGE((Table1[[#This Row],[thermo]]*$K$6),(Table1[[#This Row],[1022]]*$L$6),( Table1[[#This Row],[1020]]*$M$6))</f>
        <v>14.505466725287613</v>
      </c>
      <c r="G1693" s="5">
        <v>30.3</v>
      </c>
      <c r="H1693" s="7">
        <v>34.411658000000003</v>
      </c>
    </row>
    <row r="1694" spans="1:8" x14ac:dyDescent="0.3">
      <c r="A1694" s="2">
        <v>45574</v>
      </c>
      <c r="B1694" s="5">
        <v>15.7</v>
      </c>
      <c r="C1694" s="5">
        <v>18.8</v>
      </c>
      <c r="D1694" s="5">
        <v>22.5</v>
      </c>
      <c r="E1694" s="5">
        <f t="shared" si="31"/>
        <v>19</v>
      </c>
      <c r="F1694" s="5">
        <f>AVERAGE((Table1[[#This Row],[thermo]]*$K$6),(Table1[[#This Row],[1022]]*$L$6),( Table1[[#This Row],[1020]]*$M$6))</f>
        <v>9.6565092161231671</v>
      </c>
      <c r="G1694" s="5">
        <v>23.4</v>
      </c>
      <c r="H1694" s="7">
        <v>27.865276999999999</v>
      </c>
    </row>
    <row r="1695" spans="1:8" x14ac:dyDescent="0.3">
      <c r="A1695" s="2">
        <v>45574.041666666701</v>
      </c>
      <c r="B1695" s="5">
        <v>20</v>
      </c>
      <c r="C1695" s="5">
        <v>18.5</v>
      </c>
      <c r="D1695" s="5">
        <v>12.7</v>
      </c>
      <c r="E1695" s="5">
        <f t="shared" si="31"/>
        <v>17.066666666666666</v>
      </c>
      <c r="F1695" s="5">
        <f>AVERAGE((Table1[[#This Row],[thermo]]*$K$6),(Table1[[#This Row],[1022]]*$L$6),( Table1[[#This Row],[1020]]*$M$6))</f>
        <v>9.0539504868675316</v>
      </c>
      <c r="G1695" s="5">
        <v>17.7</v>
      </c>
      <c r="H1695" s="7">
        <v>22.360153</v>
      </c>
    </row>
    <row r="1696" spans="1:8" x14ac:dyDescent="0.3">
      <c r="A1696" s="2">
        <v>45574.083333333299</v>
      </c>
      <c r="B1696" s="5">
        <v>18.7</v>
      </c>
      <c r="C1696" s="5">
        <v>11.2</v>
      </c>
      <c r="D1696" s="5">
        <v>10.5</v>
      </c>
      <c r="E1696" s="5">
        <f t="shared" si="31"/>
        <v>13.466666666666667</v>
      </c>
      <c r="F1696" s="5">
        <f>AVERAGE((Table1[[#This Row],[thermo]]*$K$6),(Table1[[#This Row],[1022]]*$L$6),( Table1[[#This Row],[1020]]*$M$6))</f>
        <v>7.6121469156777835</v>
      </c>
      <c r="G1696" s="5">
        <v>15.5</v>
      </c>
      <c r="H1696" s="7">
        <v>19.133942000000001</v>
      </c>
    </row>
    <row r="1697" spans="1:8" x14ac:dyDescent="0.3">
      <c r="A1697" s="2">
        <v>45574.125</v>
      </c>
      <c r="B1697" s="5">
        <v>20.3</v>
      </c>
      <c r="C1697" s="5">
        <v>10.5</v>
      </c>
      <c r="D1697" s="5">
        <v>9.8000000000000007</v>
      </c>
      <c r="E1697" s="5">
        <f t="shared" si="31"/>
        <v>13.533333333333333</v>
      </c>
      <c r="F1697" s="5">
        <f>AVERAGE((Table1[[#This Row],[thermo]]*$K$6),(Table1[[#This Row],[1022]]*$L$6),( Table1[[#This Row],[1020]]*$M$6))</f>
        <v>7.8248731967123959</v>
      </c>
      <c r="G1697" s="5">
        <v>14.5</v>
      </c>
      <c r="H1697" s="7">
        <v>18.962924999999998</v>
      </c>
    </row>
    <row r="1698" spans="1:8" x14ac:dyDescent="0.3">
      <c r="A1698" s="2">
        <v>45574.166666666701</v>
      </c>
      <c r="B1698" s="5">
        <v>9.1</v>
      </c>
      <c r="C1698" s="5">
        <v>12.5</v>
      </c>
      <c r="D1698" s="5">
        <v>12.7</v>
      </c>
      <c r="E1698" s="5">
        <f t="shared" si="31"/>
        <v>11.433333333333332</v>
      </c>
      <c r="F1698" s="5">
        <f>AVERAGE((Table1[[#This Row],[thermo]]*$K$6),(Table1[[#This Row],[1022]]*$L$6),( Table1[[#This Row],[1020]]*$M$6))</f>
        <v>5.7029179061218498</v>
      </c>
      <c r="G1698" s="5">
        <v>15.7</v>
      </c>
      <c r="H1698" s="7">
        <v>20.031647</v>
      </c>
    </row>
    <row r="1699" spans="1:8" x14ac:dyDescent="0.3">
      <c r="A1699" s="2">
        <v>45574.208333333299</v>
      </c>
      <c r="B1699" s="5">
        <v>19</v>
      </c>
      <c r="C1699" s="5">
        <v>13.1</v>
      </c>
      <c r="D1699" s="5">
        <v>10.199999999999999</v>
      </c>
      <c r="E1699" s="5">
        <f t="shared" si="31"/>
        <v>14.1</v>
      </c>
      <c r="F1699" s="5">
        <f>AVERAGE((Table1[[#This Row],[thermo]]*$K$6),(Table1[[#This Row],[1022]]*$L$6),( Table1[[#This Row],[1020]]*$M$6))</f>
        <v>7.8306135852831042</v>
      </c>
      <c r="G1699" s="5">
        <v>16.3</v>
      </c>
      <c r="H1699" s="7">
        <v>20.999455000000001</v>
      </c>
    </row>
    <row r="1700" spans="1:8" x14ac:dyDescent="0.3">
      <c r="A1700" s="2">
        <v>45574.25</v>
      </c>
      <c r="B1700" s="5">
        <v>17.5</v>
      </c>
      <c r="C1700" s="5">
        <v>14.3</v>
      </c>
      <c r="D1700" s="5">
        <v>16.600000000000001</v>
      </c>
      <c r="E1700" s="5">
        <f t="shared" si="31"/>
        <v>16.133333333333336</v>
      </c>
      <c r="F1700" s="5">
        <f>AVERAGE((Table1[[#This Row],[thermo]]*$K$6),(Table1[[#This Row],[1022]]*$L$6),( Table1[[#This Row],[1020]]*$M$6))</f>
        <v>8.6552417993081523</v>
      </c>
      <c r="G1700" s="5">
        <v>15.3</v>
      </c>
      <c r="H1700" s="7">
        <v>21.125753</v>
      </c>
    </row>
    <row r="1701" spans="1:8" x14ac:dyDescent="0.3">
      <c r="A1701" s="2">
        <v>45574.291666666701</v>
      </c>
      <c r="B1701" s="5">
        <v>8.6</v>
      </c>
      <c r="C1701" s="5">
        <v>17.100000000000001</v>
      </c>
      <c r="D1701" s="5">
        <v>17.399999999999999</v>
      </c>
      <c r="E1701" s="5">
        <f t="shared" si="31"/>
        <v>14.366666666666667</v>
      </c>
      <c r="F1701" s="5">
        <f>AVERAGE((Table1[[#This Row],[thermo]]*$K$6),(Table1[[#This Row],[1022]]*$L$6),( Table1[[#This Row],[1020]]*$M$6))</f>
        <v>6.838733824947532</v>
      </c>
      <c r="G1701" s="5">
        <v>17.100000000000001</v>
      </c>
      <c r="H1701" s="7">
        <v>21.394313</v>
      </c>
    </row>
    <row r="1702" spans="1:8" x14ac:dyDescent="0.3">
      <c r="A1702" s="2">
        <v>45574.333333333299</v>
      </c>
      <c r="B1702" s="5">
        <v>5.7</v>
      </c>
      <c r="C1702" s="5">
        <v>16.399999999999999</v>
      </c>
      <c r="D1702" s="5">
        <v>21.6</v>
      </c>
      <c r="E1702" s="5">
        <f t="shared" si="31"/>
        <v>14.566666666666668</v>
      </c>
      <c r="F1702" s="5">
        <f>AVERAGE((Table1[[#This Row],[thermo]]*$K$6),(Table1[[#This Row],[1022]]*$L$6),( Table1[[#This Row],[1020]]*$M$6))</f>
        <v>6.7468303794697624</v>
      </c>
      <c r="G1702" s="5">
        <v>21.4</v>
      </c>
      <c r="H1702" s="7">
        <v>20.189979999999998</v>
      </c>
    </row>
    <row r="1703" spans="1:8" x14ac:dyDescent="0.3">
      <c r="A1703" s="2">
        <v>45574.375</v>
      </c>
      <c r="B1703" s="5">
        <v>-11</v>
      </c>
      <c r="C1703" s="5">
        <v>19.399999999999999</v>
      </c>
      <c r="D1703" s="5">
        <v>17.7</v>
      </c>
      <c r="E1703" s="5">
        <f t="shared" si="31"/>
        <v>8.6999999999999993</v>
      </c>
      <c r="F1703" s="5">
        <f>AVERAGE((Table1[[#This Row],[thermo]]*$K$6),(Table1[[#This Row],[1022]]*$L$6),( Table1[[#This Row],[1020]]*$M$6))</f>
        <v>2.197735261783051</v>
      </c>
      <c r="G1703" s="5">
        <v>24.8</v>
      </c>
      <c r="H1703" s="7">
        <v>21.492495000000002</v>
      </c>
    </row>
    <row r="1704" spans="1:8" x14ac:dyDescent="0.3">
      <c r="A1704" s="2">
        <v>45574.416666666701</v>
      </c>
      <c r="B1704" s="5">
        <v>6.7</v>
      </c>
      <c r="C1704" s="5">
        <v>16.3</v>
      </c>
      <c r="D1704" s="5">
        <v>13</v>
      </c>
      <c r="E1704" s="5">
        <f t="shared" si="31"/>
        <v>12</v>
      </c>
      <c r="F1704" s="5">
        <f>AVERAGE((Table1[[#This Row],[thermo]]*$K$6),(Table1[[#This Row],[1022]]*$L$6),( Table1[[#This Row],[1020]]*$M$6))</f>
        <v>5.5376458053986894</v>
      </c>
      <c r="G1704" s="5">
        <v>25.2</v>
      </c>
      <c r="H1704" s="7">
        <v>21.993153</v>
      </c>
    </row>
    <row r="1705" spans="1:8" x14ac:dyDescent="0.3">
      <c r="A1705" s="2">
        <v>45574.458333333299</v>
      </c>
      <c r="B1705" s="5">
        <v>17.899999999999999</v>
      </c>
      <c r="C1705" s="5">
        <v>17.7</v>
      </c>
      <c r="D1705" s="5">
        <v>12.8</v>
      </c>
      <c r="E1705" s="5">
        <f t="shared" si="31"/>
        <v>16.133333333333329</v>
      </c>
      <c r="F1705" s="5">
        <f>AVERAGE((Table1[[#This Row],[thermo]]*$K$6),(Table1[[#This Row],[1022]]*$L$6),( Table1[[#This Row],[1020]]*$M$6))</f>
        <v>8.4614850842557239</v>
      </c>
      <c r="G1705" s="5">
        <v>24.7</v>
      </c>
      <c r="H1705" s="7">
        <v>21.724053999999999</v>
      </c>
    </row>
    <row r="1706" spans="1:8" x14ac:dyDescent="0.3">
      <c r="A1706" s="2">
        <v>45574.5</v>
      </c>
      <c r="B1706" s="5">
        <v>17.7</v>
      </c>
      <c r="C1706" s="5">
        <v>15.2</v>
      </c>
      <c r="D1706" s="5">
        <v>13.2</v>
      </c>
      <c r="E1706" s="5">
        <f t="shared" si="31"/>
        <v>15.366666666666665</v>
      </c>
      <c r="F1706" s="5">
        <f>AVERAGE((Table1[[#This Row],[thermo]]*$K$6),(Table1[[#This Row],[1022]]*$L$6),( Table1[[#This Row],[1020]]*$M$6))</f>
        <v>8.2238592892683915</v>
      </c>
      <c r="G1706" s="5">
        <v>26.4</v>
      </c>
      <c r="H1706" s="7">
        <v>21.918392000000001</v>
      </c>
    </row>
    <row r="1707" spans="1:8" x14ac:dyDescent="0.3">
      <c r="A1707" s="2">
        <v>45574.541666666701</v>
      </c>
      <c r="B1707" s="5">
        <v>16.3</v>
      </c>
      <c r="C1707" s="5">
        <v>19.899999999999999</v>
      </c>
      <c r="D1707" s="5">
        <v>15.4</v>
      </c>
      <c r="E1707" s="5">
        <f t="shared" si="31"/>
        <v>17.2</v>
      </c>
      <c r="F1707" s="5">
        <f>AVERAGE((Table1[[#This Row],[thermo]]*$K$6),(Table1[[#This Row],[1022]]*$L$6),( Table1[[#This Row],[1020]]*$M$6))</f>
        <v>8.7220684355313782</v>
      </c>
      <c r="G1707" s="5">
        <v>24.5</v>
      </c>
      <c r="H1707" s="7">
        <v>21.152111000000001</v>
      </c>
    </row>
    <row r="1708" spans="1:8" x14ac:dyDescent="0.3">
      <c r="A1708" s="2">
        <v>45574.583333333299</v>
      </c>
      <c r="B1708" s="5">
        <v>18.7</v>
      </c>
      <c r="C1708" s="5">
        <v>16.100000000000001</v>
      </c>
      <c r="D1708" s="5">
        <v>14.9</v>
      </c>
      <c r="E1708" s="5">
        <f t="shared" si="31"/>
        <v>16.566666666666666</v>
      </c>
      <c r="F1708" s="5">
        <f>AVERAGE((Table1[[#This Row],[thermo]]*$K$6),(Table1[[#This Row],[1022]]*$L$6),( Table1[[#This Row],[1020]]*$M$6))</f>
        <v>8.8536121738101254</v>
      </c>
      <c r="G1708" s="5">
        <v>22</v>
      </c>
      <c r="H1708" s="7">
        <v>19.199168</v>
      </c>
    </row>
    <row r="1709" spans="1:8" x14ac:dyDescent="0.3">
      <c r="A1709" s="2">
        <v>45574.625</v>
      </c>
      <c r="B1709" s="5">
        <v>20.8</v>
      </c>
      <c r="C1709" s="5">
        <v>11</v>
      </c>
      <c r="D1709" s="5">
        <v>13.7</v>
      </c>
      <c r="E1709" s="5">
        <f t="shared" si="31"/>
        <v>15.166666666666666</v>
      </c>
      <c r="F1709" s="5">
        <f>AVERAGE((Table1[[#This Row],[thermo]]*$K$6),(Table1[[#This Row],[1022]]*$L$6),( Table1[[#This Row],[1020]]*$M$6))</f>
        <v>8.6592035058968317</v>
      </c>
      <c r="G1709" s="5">
        <v>20.3</v>
      </c>
      <c r="H1709" s="7">
        <v>17.759519000000001</v>
      </c>
    </row>
    <row r="1710" spans="1:8" x14ac:dyDescent="0.3">
      <c r="A1710" s="2">
        <v>45574.666666666701</v>
      </c>
      <c r="B1710" s="5">
        <v>21</v>
      </c>
      <c r="C1710" s="5">
        <v>11.9</v>
      </c>
      <c r="D1710" s="5">
        <v>22.3</v>
      </c>
      <c r="E1710" s="5">
        <f t="shared" si="31"/>
        <v>18.400000000000002</v>
      </c>
      <c r="F1710" s="5">
        <f>AVERAGE((Table1[[#This Row],[thermo]]*$K$6),(Table1[[#This Row],[1022]]*$L$6),( Table1[[#This Row],[1020]]*$M$6))</f>
        <v>10.25152274252182</v>
      </c>
      <c r="G1710" s="5">
        <v>32.5</v>
      </c>
      <c r="H1710" s="7">
        <v>23.489464999999999</v>
      </c>
    </row>
    <row r="1711" spans="1:8" x14ac:dyDescent="0.3">
      <c r="A1711" s="2">
        <v>45574.708333333299</v>
      </c>
      <c r="B1711" s="5">
        <v>34.6</v>
      </c>
      <c r="C1711" s="5">
        <v>13.8</v>
      </c>
      <c r="D1711" s="5">
        <v>16.600000000000001</v>
      </c>
      <c r="E1711" s="5">
        <f t="shared" si="31"/>
        <v>21.666666666666668</v>
      </c>
      <c r="F1711" s="5">
        <f>AVERAGE((Table1[[#This Row],[thermo]]*$K$6),(Table1[[#This Row],[1022]]*$L$6),( Table1[[#This Row],[1020]]*$M$6))</f>
        <v>12.901981907267221</v>
      </c>
      <c r="G1711" s="5">
        <v>27.3</v>
      </c>
      <c r="H1711" s="7">
        <v>22.377419</v>
      </c>
    </row>
    <row r="1712" spans="1:8" x14ac:dyDescent="0.3">
      <c r="A1712" s="2">
        <v>45574.75</v>
      </c>
      <c r="B1712" s="5">
        <v>32.5</v>
      </c>
      <c r="C1712" s="5">
        <v>4.3</v>
      </c>
      <c r="D1712" s="5">
        <v>14.2</v>
      </c>
      <c r="E1712" s="5">
        <f t="shared" si="31"/>
        <v>17</v>
      </c>
      <c r="F1712" s="5">
        <f>AVERAGE((Table1[[#This Row],[thermo]]*$K$6),(Table1[[#This Row],[1022]]*$L$6),( Table1[[#This Row],[1020]]*$M$6))</f>
        <v>11.001148877387841</v>
      </c>
      <c r="G1712" s="5">
        <v>18.100000000000001</v>
      </c>
      <c r="H1712" s="7">
        <v>16.921935999999999</v>
      </c>
    </row>
    <row r="1713" spans="1:8" x14ac:dyDescent="0.3">
      <c r="A1713" s="2">
        <v>45574.791666666701</v>
      </c>
      <c r="B1713" s="5">
        <v>26.9</v>
      </c>
      <c r="C1713" s="5">
        <v>16.100000000000001</v>
      </c>
      <c r="D1713" s="5">
        <v>24.2</v>
      </c>
      <c r="E1713" s="5">
        <f t="shared" si="31"/>
        <v>22.400000000000002</v>
      </c>
      <c r="F1713" s="5">
        <f>AVERAGE((Table1[[#This Row],[thermo]]*$K$6),(Table1[[#This Row],[1022]]*$L$6),( Table1[[#This Row],[1020]]*$M$6))</f>
        <v>12.482868088027303</v>
      </c>
      <c r="G1713" s="5">
        <v>28.4</v>
      </c>
      <c r="H1713" s="7">
        <v>20.602554000000001</v>
      </c>
    </row>
    <row r="1714" spans="1:8" x14ac:dyDescent="0.3">
      <c r="A1714" s="2">
        <v>45574.833333333299</v>
      </c>
      <c r="B1714" s="5">
        <v>32.6</v>
      </c>
      <c r="C1714" s="5">
        <v>12.7</v>
      </c>
      <c r="D1714" s="5">
        <v>21.1</v>
      </c>
      <c r="E1714" s="5">
        <f t="shared" si="31"/>
        <v>22.133333333333336</v>
      </c>
      <c r="F1714" s="5">
        <f>AVERAGE((Table1[[#This Row],[thermo]]*$K$6),(Table1[[#This Row],[1022]]*$L$6),( Table1[[#This Row],[1020]]*$M$6))</f>
        <v>13.046095209645941</v>
      </c>
      <c r="G1714" s="5">
        <v>28.8</v>
      </c>
      <c r="H1714" s="7">
        <v>23.892772999999998</v>
      </c>
    </row>
    <row r="1715" spans="1:8" x14ac:dyDescent="0.3">
      <c r="A1715" s="2">
        <v>45574.875</v>
      </c>
      <c r="B1715" s="5">
        <v>21.1</v>
      </c>
      <c r="C1715" s="5">
        <v>8.5</v>
      </c>
      <c r="D1715" s="5">
        <v>10.8</v>
      </c>
      <c r="E1715" s="5">
        <f t="shared" si="31"/>
        <v>13.466666666666669</v>
      </c>
      <c r="F1715" s="5">
        <f>AVERAGE((Table1[[#This Row],[thermo]]*$K$6),(Table1[[#This Row],[1022]]*$L$6),( Table1[[#This Row],[1020]]*$M$6))</f>
        <v>7.9907235757323036</v>
      </c>
      <c r="G1715" s="5">
        <v>18.600000000000001</v>
      </c>
      <c r="H1715" s="7">
        <v>17.229471</v>
      </c>
    </row>
    <row r="1716" spans="1:8" x14ac:dyDescent="0.3">
      <c r="A1716" s="2">
        <v>45574.916666666701</v>
      </c>
      <c r="B1716" s="5">
        <v>22.8</v>
      </c>
      <c r="C1716" s="5">
        <v>15</v>
      </c>
      <c r="D1716" s="5">
        <v>11.8</v>
      </c>
      <c r="E1716" s="5">
        <f t="shared" si="31"/>
        <v>16.533333333333331</v>
      </c>
      <c r="F1716" s="5">
        <f>AVERAGE((Table1[[#This Row],[thermo]]*$K$6),(Table1[[#This Row],[1022]]*$L$6),( Table1[[#This Row],[1020]]*$M$6))</f>
        <v>9.2491466141996117</v>
      </c>
      <c r="G1716" s="5">
        <v>14.6</v>
      </c>
      <c r="H1716" s="7">
        <v>14.099847</v>
      </c>
    </row>
    <row r="1717" spans="1:8" x14ac:dyDescent="0.3">
      <c r="A1717" s="2">
        <v>45574.958333333299</v>
      </c>
      <c r="B1717" s="5">
        <v>7.4</v>
      </c>
      <c r="C1717" s="5">
        <v>12.1</v>
      </c>
      <c r="D1717" s="5">
        <v>11.8</v>
      </c>
      <c r="E1717" s="5">
        <f t="shared" si="31"/>
        <v>10.433333333333334</v>
      </c>
      <c r="F1717" s="5">
        <f>AVERAGE((Table1[[#This Row],[thermo]]*$K$6),(Table1[[#This Row],[1022]]*$L$6),( Table1[[#This Row],[1020]]*$M$6))</f>
        <v>5.0831124845026956</v>
      </c>
      <c r="G1717" s="5">
        <v>13</v>
      </c>
      <c r="H1717" s="7">
        <v>12.913696</v>
      </c>
    </row>
    <row r="1718" spans="1:8" x14ac:dyDescent="0.3">
      <c r="A1718" s="2">
        <v>45575</v>
      </c>
      <c r="B1718" s="5">
        <v>7.7</v>
      </c>
      <c r="C1718" s="5">
        <v>11.5</v>
      </c>
      <c r="D1718" s="5">
        <v>9.4</v>
      </c>
      <c r="E1718" s="5">
        <f t="shared" si="31"/>
        <v>9.5333333333333332</v>
      </c>
      <c r="F1718" s="5">
        <f>AVERAGE((Table1[[#This Row],[thermo]]*$K$6),(Table1[[#This Row],[1022]]*$L$6),( Table1[[#This Row],[1020]]*$M$6))</f>
        <v>4.6926143666277724</v>
      </c>
      <c r="G1718" s="5">
        <v>11.2</v>
      </c>
      <c r="H1718" s="7">
        <v>12.255223000000001</v>
      </c>
    </row>
    <row r="1719" spans="1:8" x14ac:dyDescent="0.3">
      <c r="A1719" s="2">
        <v>45575.041666666701</v>
      </c>
      <c r="B1719" s="5">
        <v>12.3</v>
      </c>
      <c r="C1719" s="5">
        <v>10.199999999999999</v>
      </c>
      <c r="D1719" s="5">
        <v>9.5</v>
      </c>
      <c r="E1719" s="5">
        <f t="shared" si="31"/>
        <v>10.666666666666666</v>
      </c>
      <c r="F1719" s="5">
        <f>AVERAGE((Table1[[#This Row],[thermo]]*$K$6),(Table1[[#This Row],[1022]]*$L$6),( Table1[[#This Row],[1020]]*$M$6))</f>
        <v>5.7330810927383524</v>
      </c>
      <c r="G1719" s="5">
        <v>14</v>
      </c>
      <c r="H1719" s="7">
        <v>13.709168999999999</v>
      </c>
    </row>
    <row r="1720" spans="1:8" x14ac:dyDescent="0.3">
      <c r="A1720" s="2">
        <v>45575.083333333299</v>
      </c>
      <c r="B1720" s="5">
        <v>11.1</v>
      </c>
      <c r="C1720" s="5">
        <v>9.6</v>
      </c>
      <c r="D1720" s="5">
        <v>10</v>
      </c>
      <c r="E1720" s="5">
        <f t="shared" si="31"/>
        <v>10.233333333333333</v>
      </c>
      <c r="F1720" s="5">
        <f>AVERAGE((Table1[[#This Row],[thermo]]*$K$6),(Table1[[#This Row],[1022]]*$L$6),( Table1[[#This Row],[1020]]*$M$6))</f>
        <v>5.4546526948405818</v>
      </c>
      <c r="G1720" s="5">
        <v>14.9</v>
      </c>
      <c r="H1720" s="7">
        <v>15.117235900000001</v>
      </c>
    </row>
    <row r="1721" spans="1:8" x14ac:dyDescent="0.3">
      <c r="A1721" s="2">
        <v>45575.125</v>
      </c>
      <c r="B1721" s="5">
        <v>13.4</v>
      </c>
      <c r="C1721" s="5">
        <v>11.3</v>
      </c>
      <c r="D1721" s="5">
        <v>9.8000000000000007</v>
      </c>
      <c r="E1721" s="5">
        <f t="shared" si="31"/>
        <v>11.5</v>
      </c>
      <c r="F1721" s="5">
        <f>AVERAGE((Table1[[#This Row],[thermo]]*$K$6),(Table1[[#This Row],[1022]]*$L$6),( Table1[[#This Row],[1020]]*$M$6))</f>
        <v>6.1722535677454351</v>
      </c>
      <c r="G1721" s="5">
        <v>15.4</v>
      </c>
      <c r="H1721" s="7">
        <v>15.652657</v>
      </c>
    </row>
    <row r="1722" spans="1:8" x14ac:dyDescent="0.3">
      <c r="A1722" s="2">
        <v>45575.166666666701</v>
      </c>
      <c r="B1722" s="5">
        <v>15.7</v>
      </c>
      <c r="C1722" s="5">
        <v>7.5</v>
      </c>
      <c r="D1722" s="5">
        <v>11</v>
      </c>
      <c r="E1722" s="5">
        <f t="shared" si="31"/>
        <v>11.4</v>
      </c>
      <c r="F1722" s="5">
        <f>AVERAGE((Table1[[#This Row],[thermo]]*$K$6),(Table1[[#This Row],[1022]]*$L$6),( Table1[[#This Row],[1020]]*$M$6))</f>
        <v>6.5653556177705665</v>
      </c>
      <c r="G1722" s="5">
        <v>14.6</v>
      </c>
      <c r="H1722" s="7">
        <v>15.604812000000001</v>
      </c>
    </row>
    <row r="1723" spans="1:8" x14ac:dyDescent="0.3">
      <c r="A1723" s="2">
        <v>45575.208333333299</v>
      </c>
      <c r="B1723" s="5">
        <v>18.5</v>
      </c>
      <c r="C1723" s="5">
        <v>8.1999999999999993</v>
      </c>
      <c r="D1723" s="5">
        <v>12.3</v>
      </c>
      <c r="E1723" s="5">
        <f t="shared" si="31"/>
        <v>13</v>
      </c>
      <c r="F1723" s="5">
        <f>AVERAGE((Table1[[#This Row],[thermo]]*$K$6),(Table1[[#This Row],[1022]]*$L$6),( Table1[[#This Row],[1020]]*$M$6))</f>
        <v>7.5596562614385574</v>
      </c>
      <c r="G1723" s="5">
        <v>13.6</v>
      </c>
      <c r="H1723" s="7">
        <v>14.7719787</v>
      </c>
    </row>
    <row r="1724" spans="1:8" x14ac:dyDescent="0.3">
      <c r="A1724" s="2">
        <v>45575.25</v>
      </c>
      <c r="B1724" s="5">
        <v>15</v>
      </c>
      <c r="C1724" s="5">
        <v>9.3000000000000007</v>
      </c>
      <c r="D1724" s="5">
        <v>10.8</v>
      </c>
      <c r="E1724" s="5">
        <f t="shared" si="31"/>
        <v>11.700000000000001</v>
      </c>
      <c r="F1724" s="5">
        <f>AVERAGE((Table1[[#This Row],[thermo]]*$K$6),(Table1[[#This Row],[1022]]*$L$6),( Table1[[#This Row],[1020]]*$M$6))</f>
        <v>6.5391660990143166</v>
      </c>
      <c r="G1724" s="5">
        <v>13.1</v>
      </c>
      <c r="H1724" s="7">
        <v>13.558564000000001</v>
      </c>
    </row>
    <row r="1725" spans="1:8" x14ac:dyDescent="0.3">
      <c r="A1725" s="2">
        <v>45575.291666666701</v>
      </c>
      <c r="B1725" s="5">
        <v>14</v>
      </c>
      <c r="C1725" s="5">
        <v>10.199999999999999</v>
      </c>
      <c r="D1725" s="5">
        <v>10.8</v>
      </c>
      <c r="E1725" s="5">
        <f t="shared" si="31"/>
        <v>11.666666666666666</v>
      </c>
      <c r="F1725" s="5">
        <f>AVERAGE((Table1[[#This Row],[thermo]]*$K$6),(Table1[[#This Row],[1022]]*$L$6),( Table1[[#This Row],[1020]]*$M$6))</f>
        <v>6.3795725221561073</v>
      </c>
      <c r="G1725" s="5">
        <v>14.9</v>
      </c>
      <c r="H1725" s="7">
        <v>14.540134699999999</v>
      </c>
    </row>
    <row r="1726" spans="1:8" x14ac:dyDescent="0.3">
      <c r="A1726" s="2">
        <v>45575.333333333299</v>
      </c>
      <c r="B1726" s="5">
        <v>10.9</v>
      </c>
      <c r="C1726" s="5">
        <v>10.7</v>
      </c>
      <c r="D1726" s="5">
        <v>16.2</v>
      </c>
      <c r="E1726" s="5">
        <f t="shared" si="31"/>
        <v>12.6</v>
      </c>
      <c r="F1726" s="5">
        <f>AVERAGE((Table1[[#This Row],[thermo]]*$K$6),(Table1[[#This Row],[1022]]*$L$6),( Table1[[#This Row],[1020]]*$M$6))</f>
        <v>6.5620858645532438</v>
      </c>
      <c r="G1726" s="5">
        <v>15.3</v>
      </c>
      <c r="H1726" s="7">
        <v>14.583596699999999</v>
      </c>
    </row>
    <row r="1727" spans="1:8" x14ac:dyDescent="0.3">
      <c r="A1727" s="2">
        <v>45575.375</v>
      </c>
      <c r="B1727" s="5">
        <v>-2.4</v>
      </c>
      <c r="C1727" s="5">
        <v>9</v>
      </c>
      <c r="D1727" s="5">
        <v>7.6</v>
      </c>
      <c r="E1727" s="5">
        <f t="shared" si="31"/>
        <v>4.7333333333333334</v>
      </c>
      <c r="F1727" s="5">
        <f>AVERAGE((Table1[[#This Row],[thermo]]*$K$6),(Table1[[#This Row],[1022]]*$L$6),( Table1[[#This Row],[1020]]*$M$6))</f>
        <v>1.5958324506708326</v>
      </c>
      <c r="G1727" s="5">
        <v>7.9</v>
      </c>
      <c r="H1727" s="7">
        <v>7.4417629999999999</v>
      </c>
    </row>
    <row r="1728" spans="1:8" x14ac:dyDescent="0.3">
      <c r="A1728" s="2">
        <v>45575.416666666701</v>
      </c>
      <c r="B1728" s="5">
        <v>5.3</v>
      </c>
      <c r="C1728" s="5">
        <v>4.5</v>
      </c>
      <c r="D1728" s="5">
        <v>6.2</v>
      </c>
      <c r="E1728" s="5">
        <f t="shared" si="31"/>
        <v>5.333333333333333</v>
      </c>
      <c r="F1728" s="5">
        <f>AVERAGE((Table1[[#This Row],[thermo]]*$K$6),(Table1[[#This Row],[1022]]*$L$6),( Table1[[#This Row],[1020]]*$M$6))</f>
        <v>2.8362865616912916</v>
      </c>
      <c r="G1728" s="5">
        <v>8.1999999999999993</v>
      </c>
      <c r="H1728" s="7">
        <v>7.1896659999999999</v>
      </c>
    </row>
    <row r="1729" spans="1:8" x14ac:dyDescent="0.3">
      <c r="A1729" s="2">
        <v>45575.458333333299</v>
      </c>
      <c r="B1729" s="5">
        <v>3.3</v>
      </c>
      <c r="C1729" s="5">
        <v>4.2</v>
      </c>
      <c r="D1729" s="5">
        <v>6.2</v>
      </c>
      <c r="E1729" s="5">
        <f t="shared" si="31"/>
        <v>4.5666666666666664</v>
      </c>
      <c r="F1729" s="5">
        <f>AVERAGE((Table1[[#This Row],[thermo]]*$K$6),(Table1[[#This Row],[1022]]*$L$6),( Table1[[#This Row],[1020]]*$M$6))</f>
        <v>2.3030531432511832</v>
      </c>
      <c r="G1729" s="5">
        <v>6.2</v>
      </c>
      <c r="H1729" s="7">
        <v>5.7988309999999998</v>
      </c>
    </row>
    <row r="1730" spans="1:8" x14ac:dyDescent="0.3">
      <c r="A1730" s="2">
        <v>45575.5</v>
      </c>
      <c r="B1730" s="5">
        <v>1.8</v>
      </c>
      <c r="C1730" s="5">
        <v>5.4</v>
      </c>
      <c r="D1730" s="5">
        <v>3.9</v>
      </c>
      <c r="E1730" s="5">
        <f t="shared" si="31"/>
        <v>3.6999999999999997</v>
      </c>
      <c r="F1730" s="5">
        <f>AVERAGE((Table1[[#This Row],[thermo]]*$K$6),(Table1[[#This Row],[1022]]*$L$6),( Table1[[#This Row],[1020]]*$M$6))</f>
        <v>1.6604975909442892</v>
      </c>
      <c r="G1730" s="5">
        <v>5.3</v>
      </c>
      <c r="H1730" s="7">
        <v>6.1515709999999997</v>
      </c>
    </row>
    <row r="1731" spans="1:8" x14ac:dyDescent="0.3">
      <c r="A1731" s="2">
        <v>45575.541666666701</v>
      </c>
      <c r="B1731" s="5">
        <v>-1.9</v>
      </c>
      <c r="C1731" s="5">
        <v>5.3</v>
      </c>
      <c r="D1731" s="5">
        <v>6.7</v>
      </c>
      <c r="E1731" s="5">
        <f t="shared" ref="E1731:E1736" si="32">AVERAGE(B1731:D1731)</f>
        <v>3.3666666666666667</v>
      </c>
      <c r="F1731" s="5">
        <f>AVERAGE((Table1[[#This Row],[thermo]]*$K$6),(Table1[[#This Row],[1022]]*$L$6),( Table1[[#This Row],[1020]]*$M$6))</f>
        <v>1.1925895317419952</v>
      </c>
      <c r="G1731" s="5">
        <v>8.1999999999999993</v>
      </c>
      <c r="H1731" s="7">
        <v>8.0225950000000008</v>
      </c>
    </row>
    <row r="1732" spans="1:8" x14ac:dyDescent="0.3">
      <c r="A1732" s="2">
        <v>45575.583333333299</v>
      </c>
      <c r="B1732" s="5">
        <v>6.3</v>
      </c>
      <c r="C1732" s="5">
        <v>6.4</v>
      </c>
      <c r="D1732" s="5">
        <v>7.2</v>
      </c>
      <c r="E1732" s="5">
        <f t="shared" si="32"/>
        <v>6.6333333333333329</v>
      </c>
      <c r="F1732" s="5">
        <f>AVERAGE((Table1[[#This Row],[thermo]]*$K$6),(Table1[[#This Row],[1022]]*$L$6),( Table1[[#This Row],[1020]]*$M$6))</f>
        <v>3.4499169704031467</v>
      </c>
      <c r="G1732" s="5">
        <v>10.8</v>
      </c>
      <c r="H1732" s="7">
        <v>10.080005</v>
      </c>
    </row>
    <row r="1733" spans="1:8" x14ac:dyDescent="0.3">
      <c r="A1733" s="2">
        <v>45575.625</v>
      </c>
      <c r="B1733" s="5">
        <v>8.4</v>
      </c>
      <c r="C1733" s="5">
        <v>7.2</v>
      </c>
      <c r="D1733" s="5">
        <v>6.4</v>
      </c>
      <c r="E1733" s="5">
        <f t="shared" si="32"/>
        <v>7.333333333333333</v>
      </c>
      <c r="F1733" s="5">
        <f>AVERAGE((Table1[[#This Row],[thermo]]*$K$6),(Table1[[#This Row],[1022]]*$L$6),( Table1[[#This Row],[1020]]*$M$6))</f>
        <v>3.9243331044595098</v>
      </c>
      <c r="G1733" s="5">
        <v>13</v>
      </c>
      <c r="H1733" s="7">
        <v>11.89401</v>
      </c>
    </row>
    <row r="1734" spans="1:8" x14ac:dyDescent="0.3">
      <c r="A1734" s="2">
        <v>45575.666666666701</v>
      </c>
      <c r="B1734" s="5">
        <v>15.2</v>
      </c>
      <c r="C1734" s="5">
        <v>11</v>
      </c>
      <c r="D1734" s="5">
        <v>10</v>
      </c>
      <c r="E1734" s="5">
        <f t="shared" si="32"/>
        <v>12.066666666666668</v>
      </c>
      <c r="F1734" s="5">
        <f>AVERAGE((Table1[[#This Row],[thermo]]*$K$6),(Table1[[#This Row],[1022]]*$L$6),( Table1[[#This Row],[1020]]*$M$6))</f>
        <v>6.6277937349323714</v>
      </c>
      <c r="G1734" s="5">
        <v>16.3</v>
      </c>
      <c r="H1734" s="7">
        <v>14.043411000000001</v>
      </c>
    </row>
    <row r="1735" spans="1:8" x14ac:dyDescent="0.3">
      <c r="A1735" s="2">
        <v>45575.708333333299</v>
      </c>
      <c r="B1735" s="5">
        <v>18</v>
      </c>
      <c r="C1735" s="5">
        <v>6.4</v>
      </c>
      <c r="D1735" s="5">
        <v>10.8</v>
      </c>
      <c r="E1735" s="5">
        <f t="shared" si="32"/>
        <v>11.733333333333334</v>
      </c>
      <c r="F1735" s="5">
        <f>AVERAGE((Table1[[#This Row],[thermo]]*$K$6),(Table1[[#This Row],[1022]]*$L$6),( Table1[[#This Row],[1020]]*$M$6))</f>
        <v>6.997561471043837</v>
      </c>
      <c r="G1735" s="5">
        <v>15.9</v>
      </c>
      <c r="H1735" s="7">
        <v>14.262142000000001</v>
      </c>
    </row>
    <row r="1736" spans="1:8" x14ac:dyDescent="0.3">
      <c r="A1736" s="2">
        <v>45575.75</v>
      </c>
      <c r="B1736" s="5">
        <v>28.8</v>
      </c>
      <c r="C1736" s="5">
        <v>3.8</v>
      </c>
      <c r="D1736" s="5">
        <v>16.899999999999999</v>
      </c>
      <c r="E1736" s="5">
        <f t="shared" si="32"/>
        <v>16.5</v>
      </c>
      <c r="F1736" s="5">
        <f>AVERAGE((Table1[[#This Row],[thermo]]*$K$6),(Table1[[#This Row],[1022]]*$L$6),( Table1[[#This Row],[1020]]*$M$6))</f>
        <v>10.475605919873116</v>
      </c>
      <c r="G1736" s="5">
        <v>16</v>
      </c>
      <c r="H1736" s="7">
        <v>12.881026</v>
      </c>
    </row>
    <row r="1737" spans="1:8" x14ac:dyDescent="0.3">
      <c r="A1737" s="2"/>
      <c r="B1737" s="5"/>
      <c r="C1737" s="5"/>
      <c r="D1737" s="5"/>
      <c r="E1737" s="5"/>
      <c r="F1737" s="5"/>
      <c r="G1737" s="5"/>
      <c r="H1737" s="7"/>
    </row>
    <row r="1738" spans="1:8" x14ac:dyDescent="0.3">
      <c r="A1738" s="2"/>
      <c r="B1738" s="5"/>
      <c r="C1738" s="5"/>
      <c r="D1738" s="5"/>
      <c r="E1738" s="5"/>
      <c r="F1738" s="5"/>
      <c r="G1738" s="5"/>
      <c r="H1738" s="7"/>
    </row>
    <row r="1739" spans="1:8" x14ac:dyDescent="0.3">
      <c r="A1739" s="2"/>
      <c r="B1739" s="5"/>
      <c r="C1739" s="5"/>
      <c r="D1739" s="5"/>
      <c r="E1739" s="5"/>
      <c r="F1739" s="5"/>
      <c r="G1739" s="5"/>
      <c r="H1739" s="7"/>
    </row>
    <row r="1740" spans="1:8" x14ac:dyDescent="0.3">
      <c r="A1740" s="2"/>
      <c r="B1740" s="5"/>
      <c r="C1740" s="5"/>
      <c r="D1740" s="5"/>
      <c r="E1740" s="5"/>
      <c r="F1740" s="5"/>
      <c r="G1740" s="5"/>
      <c r="H1740" s="7"/>
    </row>
    <row r="1741" spans="1:8" x14ac:dyDescent="0.3">
      <c r="A1741" s="2"/>
      <c r="B1741" s="5"/>
      <c r="C1741" s="5"/>
      <c r="D1741" s="5"/>
      <c r="E1741" s="5"/>
      <c r="F1741" s="5"/>
      <c r="G1741" s="5"/>
      <c r="H1741" s="7"/>
    </row>
    <row r="1742" spans="1:8" x14ac:dyDescent="0.3">
      <c r="A1742" s="2"/>
      <c r="B1742" s="5"/>
      <c r="C1742" s="5"/>
      <c r="D1742" s="5"/>
      <c r="E1742" s="5"/>
      <c r="F1742" s="5"/>
      <c r="G1742" s="5"/>
      <c r="H1742" s="7"/>
    </row>
    <row r="1743" spans="1:8" x14ac:dyDescent="0.3">
      <c r="A1743" s="2"/>
      <c r="B1743" s="5"/>
      <c r="C1743" s="5"/>
      <c r="D1743" s="5"/>
      <c r="E1743" s="5"/>
      <c r="F1743" s="5"/>
      <c r="G1743" s="5"/>
      <c r="H1743" s="7"/>
    </row>
    <row r="1744" spans="1:8" x14ac:dyDescent="0.3">
      <c r="A1744" s="2"/>
      <c r="B1744" s="5"/>
      <c r="C1744" s="5"/>
      <c r="D1744" s="5"/>
      <c r="E1744" s="5"/>
      <c r="F1744" s="5"/>
      <c r="G1744" s="5"/>
      <c r="H1744" s="7"/>
    </row>
    <row r="1745" spans="1:8" x14ac:dyDescent="0.3">
      <c r="A1745" s="2"/>
      <c r="B1745" s="5"/>
      <c r="C1745" s="5"/>
      <c r="D1745" s="5"/>
      <c r="E1745" s="5"/>
      <c r="F1745" s="5"/>
      <c r="G1745" s="5"/>
      <c r="H1745" s="7"/>
    </row>
    <row r="1746" spans="1:8" x14ac:dyDescent="0.3">
      <c r="A1746" s="2"/>
      <c r="B1746" s="5"/>
      <c r="C1746" s="5"/>
      <c r="D1746" s="5"/>
      <c r="E1746" s="5"/>
      <c r="F1746" s="5"/>
      <c r="G1746" s="5"/>
      <c r="H1746" s="7"/>
    </row>
    <row r="1747" spans="1:8" x14ac:dyDescent="0.3">
      <c r="A1747" s="2"/>
      <c r="B1747" s="5"/>
      <c r="C1747" s="5"/>
      <c r="D1747" s="5"/>
      <c r="E1747" s="5"/>
      <c r="F1747" s="5"/>
      <c r="G1747" s="5"/>
      <c r="H1747" s="7"/>
    </row>
    <row r="1748" spans="1:8" x14ac:dyDescent="0.3">
      <c r="A1748" s="2"/>
      <c r="B1748" s="5"/>
      <c r="C1748" s="5"/>
      <c r="D1748" s="5"/>
      <c r="E1748" s="5"/>
      <c r="F1748" s="5"/>
      <c r="G1748" s="5"/>
      <c r="H1748" s="7"/>
    </row>
    <row r="1749" spans="1:8" x14ac:dyDescent="0.3">
      <c r="A1749" s="2"/>
      <c r="B1749" s="5"/>
      <c r="C1749" s="5"/>
      <c r="D1749" s="5"/>
      <c r="E1749" s="5"/>
      <c r="F1749" s="5"/>
      <c r="G1749" s="5"/>
      <c r="H1749" s="7"/>
    </row>
    <row r="1750" spans="1:8" x14ac:dyDescent="0.3">
      <c r="A1750" s="2"/>
      <c r="B1750" s="5"/>
      <c r="C1750" s="5"/>
      <c r="D1750" s="5"/>
      <c r="E1750" s="5"/>
      <c r="F1750" s="5"/>
      <c r="G1750" s="5"/>
      <c r="H1750" s="7"/>
    </row>
    <row r="1751" spans="1:8" x14ac:dyDescent="0.3">
      <c r="A1751" s="2"/>
      <c r="B1751" s="5"/>
      <c r="C1751" s="5"/>
      <c r="D1751" s="5"/>
      <c r="E1751" s="5"/>
      <c r="F1751" s="5"/>
      <c r="G1751" s="5"/>
      <c r="H1751" s="7"/>
    </row>
    <row r="1752" spans="1:8" x14ac:dyDescent="0.3">
      <c r="A1752" s="2"/>
      <c r="B1752" s="5"/>
      <c r="C1752" s="5"/>
      <c r="D1752" s="5"/>
      <c r="E1752" s="5"/>
      <c r="F1752" s="5"/>
      <c r="G1752" s="5"/>
      <c r="H1752" s="7"/>
    </row>
    <row r="1753" spans="1:8" x14ac:dyDescent="0.3">
      <c r="A1753" s="2"/>
      <c r="B1753" s="5"/>
      <c r="C1753" s="5"/>
      <c r="D1753" s="5"/>
      <c r="E1753" s="5"/>
      <c r="F1753" s="5"/>
      <c r="G1753" s="5"/>
      <c r="H1753" s="7"/>
    </row>
    <row r="1754" spans="1:8" x14ac:dyDescent="0.3">
      <c r="A1754" s="2"/>
      <c r="B1754" s="5"/>
      <c r="C1754" s="5"/>
      <c r="D1754" s="5"/>
      <c r="E1754" s="5"/>
      <c r="F1754" s="5"/>
      <c r="G1754" s="5"/>
      <c r="H1754" s="7"/>
    </row>
    <row r="1755" spans="1:8" x14ac:dyDescent="0.3">
      <c r="A1755" s="2"/>
      <c r="B1755" s="5"/>
      <c r="C1755" s="5"/>
      <c r="D1755" s="5"/>
      <c r="E1755" s="5"/>
      <c r="F1755" s="5"/>
      <c r="G1755" s="5"/>
      <c r="H1755" s="7"/>
    </row>
    <row r="1756" spans="1:8" x14ac:dyDescent="0.3">
      <c r="A1756" s="2"/>
      <c r="B1756" s="5"/>
      <c r="C1756" s="5"/>
      <c r="D1756" s="5"/>
      <c r="E1756" s="5"/>
      <c r="F1756" s="5"/>
      <c r="G1756" s="5"/>
      <c r="H1756" s="7"/>
    </row>
    <row r="1757" spans="1:8" x14ac:dyDescent="0.3">
      <c r="A1757" s="2"/>
      <c r="B1757" s="5"/>
      <c r="C1757" s="5"/>
      <c r="D1757" s="5"/>
      <c r="E1757" s="5"/>
      <c r="F1757" s="5"/>
      <c r="G1757" s="5"/>
      <c r="H1757" s="7"/>
    </row>
    <row r="1758" spans="1:8" x14ac:dyDescent="0.3">
      <c r="A1758" s="2"/>
      <c r="B1758" s="5"/>
      <c r="C1758" s="5"/>
      <c r="D1758" s="5"/>
      <c r="E1758" s="5"/>
      <c r="F1758" s="5"/>
      <c r="G1758" s="5"/>
      <c r="H1758" s="7"/>
    </row>
    <row r="1759" spans="1:8" x14ac:dyDescent="0.3">
      <c r="A1759" s="2"/>
      <c r="B1759" s="5"/>
      <c r="C1759" s="5"/>
      <c r="D1759" s="5"/>
      <c r="E1759" s="5"/>
      <c r="F1759" s="5"/>
      <c r="G1759" s="5"/>
      <c r="H1759" s="7"/>
    </row>
    <row r="1760" spans="1:8" x14ac:dyDescent="0.3">
      <c r="A1760" s="2"/>
      <c r="B1760" s="5"/>
      <c r="C1760" s="5"/>
      <c r="D1760" s="5"/>
      <c r="E1760" s="5"/>
      <c r="F1760" s="5"/>
      <c r="G1760" s="5"/>
      <c r="H1760" s="7"/>
    </row>
    <row r="1761" spans="1:8" x14ac:dyDescent="0.3">
      <c r="A1761" s="2"/>
      <c r="B1761" s="5"/>
      <c r="C1761" s="5"/>
      <c r="D1761" s="5"/>
      <c r="E1761" s="5"/>
      <c r="F1761" s="5"/>
      <c r="G1761" s="5"/>
      <c r="H1761" s="7"/>
    </row>
    <row r="1762" spans="1:8" x14ac:dyDescent="0.3">
      <c r="A1762" s="2"/>
      <c r="B1762" s="5"/>
      <c r="C1762" s="5"/>
      <c r="D1762" s="5"/>
      <c r="E1762" s="5"/>
      <c r="F1762" s="5"/>
      <c r="G1762" s="5"/>
      <c r="H1762" s="7"/>
    </row>
    <row r="1763" spans="1:8" x14ac:dyDescent="0.3">
      <c r="A1763" s="2"/>
      <c r="B1763" s="5"/>
      <c r="C1763" s="5"/>
      <c r="D1763" s="5"/>
      <c r="E1763" s="5"/>
      <c r="F1763" s="5"/>
      <c r="G1763" s="5"/>
      <c r="H1763" s="7"/>
    </row>
    <row r="1764" spans="1:8" x14ac:dyDescent="0.3">
      <c r="A1764" s="2"/>
      <c r="B1764" s="5"/>
      <c r="C1764" s="5"/>
      <c r="D1764" s="5"/>
      <c r="E1764" s="5"/>
      <c r="F1764" s="5"/>
      <c r="G1764" s="5"/>
      <c r="H1764" s="7"/>
    </row>
    <row r="1765" spans="1:8" x14ac:dyDescent="0.3">
      <c r="A1765" s="2"/>
      <c r="B1765" s="5"/>
      <c r="C1765" s="5"/>
      <c r="D1765" s="5"/>
      <c r="E1765" s="5"/>
      <c r="F1765" s="5"/>
      <c r="G1765" s="5"/>
      <c r="H1765" s="7"/>
    </row>
    <row r="1766" spans="1:8" x14ac:dyDescent="0.3">
      <c r="A1766" s="2"/>
      <c r="B1766" s="5"/>
      <c r="C1766" s="5"/>
      <c r="D1766" s="5"/>
      <c r="E1766" s="5"/>
      <c r="F1766" s="5"/>
      <c r="G1766" s="5"/>
      <c r="H1766" s="7"/>
    </row>
    <row r="1767" spans="1:8" x14ac:dyDescent="0.3">
      <c r="A1767" s="2"/>
      <c r="B1767" s="5"/>
      <c r="C1767" s="5"/>
      <c r="D1767" s="5"/>
      <c r="E1767" s="5"/>
      <c r="F1767" s="5"/>
      <c r="G1767" s="5"/>
      <c r="H1767" s="7"/>
    </row>
    <row r="1768" spans="1:8" x14ac:dyDescent="0.3">
      <c r="A1768" s="2"/>
      <c r="B1768" s="5"/>
      <c r="C1768" s="5"/>
      <c r="D1768" s="5"/>
      <c r="E1768" s="5"/>
      <c r="F1768" s="5"/>
      <c r="G1768" s="5"/>
      <c r="H1768" s="7"/>
    </row>
    <row r="1769" spans="1:8" x14ac:dyDescent="0.3">
      <c r="A1769" s="2"/>
      <c r="B1769" s="5"/>
      <c r="C1769" s="5"/>
      <c r="D1769" s="5"/>
      <c r="E1769" s="5"/>
      <c r="F1769" s="5"/>
      <c r="G1769" s="5"/>
      <c r="H1769" s="7"/>
    </row>
    <row r="1770" spans="1:8" x14ac:dyDescent="0.3">
      <c r="A1770" s="2"/>
      <c r="B1770" s="5"/>
      <c r="C1770" s="5"/>
      <c r="D1770" s="5"/>
      <c r="E1770" s="5"/>
      <c r="F1770" s="5"/>
      <c r="G1770" s="5"/>
      <c r="H1770" s="7"/>
    </row>
    <row r="1771" spans="1:8" x14ac:dyDescent="0.3">
      <c r="A1771" s="2"/>
      <c r="B1771" s="5"/>
      <c r="C1771" s="5"/>
      <c r="D1771" s="5"/>
      <c r="E1771" s="5"/>
      <c r="F1771" s="5"/>
      <c r="G1771" s="5"/>
      <c r="H1771" s="7"/>
    </row>
    <row r="1772" spans="1:8" x14ac:dyDescent="0.3">
      <c r="A1772" s="2"/>
      <c r="B1772" s="5"/>
      <c r="C1772" s="5"/>
      <c r="D1772" s="5"/>
      <c r="E1772" s="5"/>
      <c r="F1772" s="5"/>
      <c r="G1772" s="5"/>
      <c r="H1772" s="7"/>
    </row>
    <row r="1773" spans="1:8" x14ac:dyDescent="0.3">
      <c r="A1773" s="2"/>
      <c r="B1773" s="5"/>
      <c r="C1773" s="5"/>
      <c r="D1773" s="5"/>
      <c r="E1773" s="5"/>
      <c r="F1773" s="5"/>
      <c r="G1773" s="5"/>
      <c r="H1773" s="7"/>
    </row>
    <row r="1774" spans="1:8" x14ac:dyDescent="0.3">
      <c r="A1774" s="2"/>
      <c r="B1774" s="5"/>
      <c r="C1774" s="5"/>
      <c r="D1774" s="5"/>
      <c r="E1774" s="5"/>
      <c r="F1774" s="5"/>
      <c r="G1774" s="5"/>
      <c r="H1774" s="7"/>
    </row>
    <row r="1775" spans="1:8" x14ac:dyDescent="0.3">
      <c r="A1775" s="2"/>
      <c r="B1775" s="5"/>
      <c r="C1775" s="5"/>
      <c r="D1775" s="5"/>
      <c r="E1775" s="5"/>
      <c r="F1775" s="5"/>
      <c r="G1775" s="5"/>
      <c r="H1775" s="7"/>
    </row>
    <row r="1776" spans="1:8" x14ac:dyDescent="0.3">
      <c r="A1776" s="2"/>
      <c r="B1776" s="5"/>
      <c r="C1776" s="5"/>
      <c r="D1776" s="5"/>
      <c r="E1776" s="5"/>
      <c r="F1776" s="5"/>
      <c r="G1776" s="5"/>
      <c r="H1776" s="7"/>
    </row>
    <row r="1777" spans="1:8" x14ac:dyDescent="0.3">
      <c r="A1777" s="2"/>
      <c r="B1777" s="5"/>
      <c r="C1777" s="5"/>
      <c r="D1777" s="5"/>
      <c r="E1777" s="5"/>
      <c r="F1777" s="5"/>
      <c r="G1777" s="5"/>
      <c r="H1777" s="7"/>
    </row>
    <row r="1778" spans="1:8" x14ac:dyDescent="0.3">
      <c r="A1778" s="2"/>
      <c r="B1778" s="5"/>
      <c r="C1778" s="5"/>
      <c r="D1778" s="5"/>
      <c r="E1778" s="5"/>
      <c r="F1778" s="5"/>
      <c r="G1778" s="5"/>
      <c r="H1778" s="7"/>
    </row>
    <row r="1779" spans="1:8" x14ac:dyDescent="0.3">
      <c r="A1779" s="2"/>
      <c r="B1779" s="5"/>
      <c r="C1779" s="5"/>
      <c r="D1779" s="5"/>
      <c r="E1779" s="5"/>
      <c r="F1779" s="5"/>
      <c r="G1779" s="5"/>
      <c r="H1779" s="7"/>
    </row>
    <row r="1780" spans="1:8" x14ac:dyDescent="0.3">
      <c r="A1780" s="2"/>
      <c r="B1780" s="5"/>
      <c r="C1780" s="5"/>
      <c r="D1780" s="5"/>
      <c r="E1780" s="5"/>
      <c r="F1780" s="5"/>
      <c r="G1780" s="5"/>
      <c r="H1780" s="7"/>
    </row>
    <row r="1781" spans="1:8" x14ac:dyDescent="0.3">
      <c r="A1781" s="2"/>
      <c r="B1781" s="5"/>
      <c r="C1781" s="5"/>
      <c r="D1781" s="5"/>
      <c r="E1781" s="5"/>
      <c r="F1781" s="5"/>
      <c r="G1781" s="5"/>
      <c r="H1781" s="7"/>
    </row>
    <row r="1782" spans="1:8" x14ac:dyDescent="0.3">
      <c r="A1782" s="2"/>
      <c r="B1782" s="5"/>
      <c r="C1782" s="5"/>
      <c r="D1782" s="5"/>
      <c r="E1782" s="5"/>
      <c r="F1782" s="5"/>
      <c r="G1782" s="5"/>
      <c r="H1782" s="7"/>
    </row>
    <row r="1783" spans="1:8" x14ac:dyDescent="0.3">
      <c r="A1783" s="2"/>
      <c r="B1783" s="5"/>
      <c r="C1783" s="5"/>
      <c r="D1783" s="5"/>
      <c r="E1783" s="5"/>
      <c r="F1783" s="5"/>
      <c r="G1783" s="5"/>
      <c r="H1783" s="7"/>
    </row>
    <row r="1784" spans="1:8" x14ac:dyDescent="0.3">
      <c r="A1784" s="2"/>
      <c r="B1784" s="5"/>
      <c r="C1784" s="5"/>
      <c r="D1784" s="5"/>
      <c r="E1784" s="5"/>
      <c r="F1784" s="5"/>
      <c r="G1784" s="5"/>
      <c r="H1784" s="7"/>
    </row>
    <row r="1785" spans="1:8" x14ac:dyDescent="0.3">
      <c r="A1785" s="2"/>
      <c r="B1785" s="5"/>
      <c r="C1785" s="5"/>
      <c r="D1785" s="5"/>
      <c r="E1785" s="5"/>
      <c r="F1785" s="5"/>
      <c r="G1785" s="5"/>
      <c r="H1785" s="7"/>
    </row>
    <row r="1786" spans="1:8" x14ac:dyDescent="0.3">
      <c r="A1786" s="2"/>
      <c r="B1786" s="5"/>
      <c r="C1786" s="5"/>
      <c r="D1786" s="5"/>
      <c r="E1786" s="5"/>
      <c r="F1786" s="5"/>
      <c r="G1786" s="5"/>
      <c r="H1786" s="7"/>
    </row>
    <row r="1787" spans="1:8" x14ac:dyDescent="0.3">
      <c r="A1787" s="2"/>
      <c r="B1787" s="5"/>
      <c r="C1787" s="5"/>
      <c r="D1787" s="5"/>
      <c r="E1787" s="5"/>
      <c r="F1787" s="5"/>
      <c r="G1787" s="5"/>
      <c r="H1787" s="7"/>
    </row>
    <row r="1788" spans="1:8" x14ac:dyDescent="0.3">
      <c r="A1788" s="2"/>
      <c r="B1788" s="5"/>
      <c r="C1788" s="5"/>
      <c r="D1788" s="5"/>
      <c r="E1788" s="5"/>
      <c r="F1788" s="5"/>
      <c r="G1788" s="5"/>
      <c r="H1788" s="7"/>
    </row>
    <row r="1789" spans="1:8" x14ac:dyDescent="0.3">
      <c r="A1789" s="2"/>
      <c r="B1789" s="5"/>
      <c r="C1789" s="5"/>
      <c r="D1789" s="5"/>
      <c r="E1789" s="5"/>
      <c r="F1789" s="5"/>
      <c r="G1789" s="5"/>
      <c r="H1789" s="7"/>
    </row>
    <row r="1790" spans="1:8" x14ac:dyDescent="0.3">
      <c r="A1790" s="2"/>
      <c r="B1790" s="5"/>
      <c r="C1790" s="5"/>
      <c r="D1790" s="5"/>
      <c r="E1790" s="5"/>
      <c r="F1790" s="5"/>
      <c r="G1790" s="5"/>
      <c r="H1790" s="7"/>
    </row>
    <row r="1791" spans="1:8" x14ac:dyDescent="0.3">
      <c r="A1791" s="2"/>
      <c r="B1791" s="5"/>
      <c r="C1791" s="5"/>
      <c r="D1791" s="5"/>
      <c r="E1791" s="5"/>
      <c r="F1791" s="5"/>
      <c r="G1791" s="5"/>
      <c r="H1791" s="7"/>
    </row>
    <row r="1792" spans="1:8" x14ac:dyDescent="0.3">
      <c r="A1792" s="2"/>
      <c r="B1792" s="5"/>
      <c r="C1792" s="5"/>
      <c r="D1792" s="5"/>
      <c r="E1792" s="5"/>
      <c r="F1792" s="5"/>
      <c r="G1792" s="5"/>
      <c r="H1792" s="7"/>
    </row>
    <row r="1793" spans="1:8" x14ac:dyDescent="0.3">
      <c r="A1793" s="2"/>
      <c r="B1793" s="5"/>
      <c r="C1793" s="5"/>
      <c r="D1793" s="5"/>
      <c r="E1793" s="5"/>
      <c r="F1793" s="5"/>
      <c r="G1793" s="5"/>
      <c r="H1793" s="7"/>
    </row>
    <row r="1794" spans="1:8" x14ac:dyDescent="0.3">
      <c r="A1794" s="2"/>
      <c r="B1794" s="5"/>
      <c r="C1794" s="5"/>
      <c r="D1794" s="5"/>
      <c r="E1794" s="5"/>
      <c r="F1794" s="5"/>
      <c r="G1794" s="5"/>
      <c r="H1794" s="7"/>
    </row>
    <row r="1795" spans="1:8" x14ac:dyDescent="0.3">
      <c r="A1795" s="2"/>
      <c r="B1795" s="5"/>
      <c r="C1795" s="5"/>
      <c r="D1795" s="5"/>
      <c r="E1795" s="5"/>
      <c r="F1795" s="5"/>
      <c r="G1795" s="5"/>
      <c r="H1795" s="7"/>
    </row>
    <row r="1796" spans="1:8" x14ac:dyDescent="0.3">
      <c r="A1796" s="2"/>
      <c r="B1796" s="5"/>
      <c r="C1796" s="5"/>
      <c r="D1796" s="5"/>
      <c r="E1796" s="5"/>
      <c r="F1796" s="5"/>
      <c r="G1796" s="5"/>
      <c r="H1796" s="7"/>
    </row>
    <row r="1797" spans="1:8" x14ac:dyDescent="0.3">
      <c r="A1797" s="2"/>
      <c r="B1797" s="5"/>
      <c r="C1797" s="5"/>
      <c r="D1797" s="5"/>
      <c r="E1797" s="5"/>
      <c r="F1797" s="5"/>
      <c r="G1797" s="5"/>
      <c r="H1797" s="7"/>
    </row>
    <row r="1798" spans="1:8" x14ac:dyDescent="0.3">
      <c r="A1798" s="2"/>
      <c r="B1798" s="5"/>
      <c r="C1798" s="5"/>
      <c r="D1798" s="5"/>
      <c r="E1798" s="5"/>
      <c r="F1798" s="5"/>
      <c r="G1798" s="5"/>
      <c r="H1798" s="7"/>
    </row>
    <row r="1799" spans="1:8" x14ac:dyDescent="0.3">
      <c r="A1799" s="2"/>
      <c r="B1799" s="5"/>
      <c r="C1799" s="5"/>
      <c r="D1799" s="5"/>
      <c r="E1799" s="5"/>
      <c r="F1799" s="5"/>
      <c r="G1799" s="5"/>
      <c r="H1799" s="7"/>
    </row>
    <row r="1800" spans="1:8" x14ac:dyDescent="0.3">
      <c r="A1800" s="2"/>
      <c r="B1800" s="5"/>
      <c r="C1800" s="5"/>
      <c r="D1800" s="5"/>
      <c r="E1800" s="5"/>
      <c r="F1800" s="5"/>
      <c r="G1800" s="5"/>
      <c r="H1800" s="7"/>
    </row>
    <row r="1801" spans="1:8" x14ac:dyDescent="0.3">
      <c r="A1801" s="2"/>
      <c r="B1801" s="5"/>
      <c r="C1801" s="5"/>
      <c r="D1801" s="5"/>
      <c r="E1801" s="5"/>
      <c r="F1801" s="5"/>
      <c r="G1801" s="5"/>
      <c r="H1801" s="7"/>
    </row>
    <row r="1802" spans="1:8" x14ac:dyDescent="0.3">
      <c r="A1802" s="2"/>
      <c r="B1802" s="5"/>
      <c r="C1802" s="5"/>
      <c r="D1802" s="5"/>
      <c r="E1802" s="5"/>
      <c r="F1802" s="5"/>
      <c r="G1802" s="5"/>
      <c r="H1802" s="7"/>
    </row>
    <row r="1803" spans="1:8" x14ac:dyDescent="0.3">
      <c r="A1803" s="2"/>
      <c r="B1803" s="5"/>
      <c r="C1803" s="5"/>
      <c r="D1803" s="5"/>
      <c r="E1803" s="5"/>
      <c r="F1803" s="5"/>
      <c r="G1803" s="5"/>
      <c r="H1803" s="7"/>
    </row>
    <row r="1804" spans="1:8" x14ac:dyDescent="0.3">
      <c r="A1804" s="2"/>
      <c r="B1804" s="5"/>
      <c r="C1804" s="5"/>
      <c r="D1804" s="5"/>
      <c r="E1804" s="5"/>
      <c r="F1804" s="5"/>
      <c r="G1804" s="5"/>
      <c r="H1804" s="7"/>
    </row>
    <row r="1805" spans="1:8" x14ac:dyDescent="0.3">
      <c r="A1805" s="2"/>
      <c r="B1805" s="5"/>
      <c r="C1805" s="5"/>
      <c r="D1805" s="5"/>
      <c r="E1805" s="5"/>
      <c r="F1805" s="5"/>
      <c r="G1805" s="5"/>
      <c r="H1805" s="7"/>
    </row>
    <row r="1806" spans="1:8" x14ac:dyDescent="0.3">
      <c r="A1806" s="2"/>
      <c r="B1806" s="5"/>
      <c r="C1806" s="5"/>
      <c r="D1806" s="5"/>
      <c r="E1806" s="5"/>
      <c r="F1806" s="5"/>
      <c r="G1806" s="5"/>
      <c r="H1806" s="7"/>
    </row>
    <row r="1807" spans="1:8" x14ac:dyDescent="0.3">
      <c r="A1807" s="2"/>
      <c r="B1807" s="5"/>
      <c r="C1807" s="5"/>
      <c r="D1807" s="5"/>
      <c r="E1807" s="5"/>
      <c r="F1807" s="5"/>
      <c r="G1807" s="5"/>
      <c r="H1807" s="7"/>
    </row>
    <row r="1808" spans="1:8" x14ac:dyDescent="0.3">
      <c r="A1808" s="2"/>
      <c r="B1808" s="5"/>
      <c r="C1808" s="5"/>
      <c r="D1808" s="5"/>
      <c r="E1808" s="5"/>
      <c r="F1808" s="5"/>
      <c r="G1808" s="5"/>
      <c r="H1808" s="7"/>
    </row>
    <row r="1809" spans="1:8" x14ac:dyDescent="0.3">
      <c r="A1809" s="2"/>
      <c r="B1809" s="5"/>
      <c r="C1809" s="5"/>
      <c r="D1809" s="5"/>
      <c r="E1809" s="5"/>
      <c r="F1809" s="5"/>
      <c r="G1809" s="5"/>
      <c r="H1809" s="7"/>
    </row>
    <row r="1810" spans="1:8" x14ac:dyDescent="0.3">
      <c r="A1810" s="2"/>
      <c r="B1810" s="5"/>
      <c r="C1810" s="5"/>
      <c r="D1810" s="5"/>
      <c r="E1810" s="5"/>
      <c r="F1810" s="5"/>
      <c r="G1810" s="5"/>
      <c r="H1810" s="7"/>
    </row>
    <row r="1811" spans="1:8" x14ac:dyDescent="0.3">
      <c r="A1811" s="2"/>
      <c r="B1811" s="5"/>
      <c r="C1811" s="5"/>
      <c r="D1811" s="5"/>
      <c r="E1811" s="5"/>
      <c r="F1811" s="5"/>
      <c r="G1811" s="5"/>
      <c r="H1811" s="7"/>
    </row>
    <row r="1812" spans="1:8" x14ac:dyDescent="0.3">
      <c r="A1812" s="2"/>
      <c r="B1812" s="5"/>
      <c r="C1812" s="5"/>
      <c r="D1812" s="5"/>
      <c r="E1812" s="5"/>
      <c r="F1812" s="5"/>
      <c r="G1812" s="5"/>
      <c r="H1812" s="7"/>
    </row>
    <row r="1813" spans="1:8" x14ac:dyDescent="0.3">
      <c r="A1813" s="2"/>
      <c r="B1813" s="5"/>
      <c r="C1813" s="5"/>
      <c r="D1813" s="5"/>
      <c r="E1813" s="5"/>
      <c r="F1813" s="5"/>
      <c r="G1813" s="5"/>
      <c r="H1813" s="7"/>
    </row>
    <row r="1814" spans="1:8" x14ac:dyDescent="0.3">
      <c r="A1814" s="2"/>
      <c r="B1814" s="5"/>
      <c r="C1814" s="5"/>
      <c r="D1814" s="5"/>
      <c r="E1814" s="5"/>
      <c r="F1814" s="5"/>
      <c r="G1814" s="5"/>
      <c r="H1814" s="7"/>
    </row>
    <row r="1815" spans="1:8" x14ac:dyDescent="0.3">
      <c r="A1815" s="2"/>
      <c r="B1815" s="5"/>
      <c r="C1815" s="5"/>
      <c r="D1815" s="5"/>
      <c r="E1815" s="5"/>
      <c r="F1815" s="5"/>
      <c r="G1815" s="5"/>
    </row>
    <row r="1816" spans="1:8" x14ac:dyDescent="0.3">
      <c r="A1816" s="2"/>
      <c r="B1816" s="5"/>
      <c r="C1816" s="5"/>
      <c r="D1816" s="5"/>
      <c r="E1816" s="5"/>
      <c r="F1816" s="5"/>
      <c r="G1816" s="5"/>
    </row>
    <row r="1817" spans="1:8" x14ac:dyDescent="0.3">
      <c r="A1817" s="2"/>
      <c r="B1817" s="5"/>
      <c r="C1817" s="5"/>
      <c r="D1817" s="5"/>
      <c r="E1817" s="5"/>
      <c r="F1817" s="5"/>
      <c r="G1817" s="5"/>
    </row>
    <row r="1818" spans="1:8" x14ac:dyDescent="0.3">
      <c r="A1818" s="2"/>
      <c r="B1818" s="5"/>
      <c r="C1818" s="5"/>
      <c r="D1818" s="5"/>
      <c r="E1818" s="5"/>
      <c r="F1818" s="5"/>
      <c r="G1818" s="5"/>
    </row>
    <row r="1819" spans="1:8" x14ac:dyDescent="0.3">
      <c r="A1819" s="2"/>
      <c r="B1819" s="5"/>
      <c r="C1819" s="5"/>
      <c r="D1819" s="5"/>
      <c r="E1819" s="5"/>
      <c r="F1819" s="5"/>
      <c r="G1819" s="5"/>
    </row>
    <row r="1820" spans="1:8" x14ac:dyDescent="0.3">
      <c r="A1820" s="2"/>
      <c r="B1820" s="5"/>
      <c r="C1820" s="5"/>
      <c r="D1820" s="5"/>
      <c r="E1820" s="5"/>
      <c r="F1820" s="5"/>
      <c r="G1820" s="5"/>
    </row>
    <row r="1821" spans="1:8" x14ac:dyDescent="0.3">
      <c r="A1821" s="2"/>
      <c r="B1821" s="5"/>
      <c r="C1821" s="5"/>
      <c r="D1821" s="5"/>
      <c r="E1821" s="5"/>
      <c r="F1821" s="5"/>
      <c r="G1821" s="5"/>
    </row>
    <row r="1822" spans="1:8" x14ac:dyDescent="0.3">
      <c r="A1822" s="2"/>
      <c r="B1822" s="5"/>
      <c r="C1822" s="5"/>
      <c r="D1822" s="5"/>
      <c r="E1822" s="5"/>
      <c r="F1822" s="5"/>
      <c r="G1822" s="5"/>
    </row>
    <row r="1823" spans="1:8" x14ac:dyDescent="0.3">
      <c r="A1823" s="2"/>
      <c r="B1823" s="5"/>
      <c r="C1823" s="5"/>
      <c r="D1823" s="5"/>
      <c r="E1823" s="5"/>
      <c r="F1823" s="5"/>
      <c r="G1823" s="5"/>
    </row>
    <row r="1824" spans="1:8" x14ac:dyDescent="0.3">
      <c r="A1824" s="2"/>
      <c r="B1824" s="5"/>
      <c r="C1824" s="5"/>
      <c r="D1824" s="5"/>
      <c r="E1824" s="5"/>
      <c r="F1824" s="5"/>
      <c r="G1824" s="5"/>
    </row>
    <row r="1825" spans="1:7" x14ac:dyDescent="0.3">
      <c r="A1825" s="2"/>
      <c r="B1825" s="5"/>
      <c r="C1825" s="5"/>
      <c r="D1825" s="5"/>
      <c r="E1825" s="5"/>
      <c r="F1825" s="5"/>
      <c r="G1825" s="5"/>
    </row>
    <row r="1826" spans="1:7" x14ac:dyDescent="0.3">
      <c r="A1826" s="2"/>
      <c r="B1826" s="5"/>
      <c r="C1826" s="5"/>
      <c r="D1826" s="5"/>
      <c r="E1826" s="5"/>
      <c r="F1826" s="5"/>
      <c r="G1826" s="5"/>
    </row>
    <row r="1827" spans="1:7" x14ac:dyDescent="0.3">
      <c r="A1827" s="2"/>
      <c r="B1827" s="5"/>
      <c r="C1827" s="5"/>
      <c r="D1827" s="5"/>
      <c r="E1827" s="5"/>
      <c r="F1827" s="5"/>
      <c r="G1827" s="5"/>
    </row>
    <row r="1828" spans="1:7" x14ac:dyDescent="0.3">
      <c r="A1828" s="2"/>
      <c r="B1828" s="5"/>
      <c r="C1828" s="5"/>
      <c r="D1828" s="5"/>
      <c r="E1828" s="5"/>
      <c r="F1828" s="5"/>
      <c r="G1828" s="5"/>
    </row>
    <row r="1829" spans="1:7" x14ac:dyDescent="0.3">
      <c r="A1829" s="2"/>
      <c r="B1829" s="5"/>
      <c r="C1829" s="5"/>
      <c r="D1829" s="5"/>
      <c r="E1829" s="5"/>
      <c r="F1829" s="5"/>
      <c r="G1829" s="5"/>
    </row>
    <row r="1830" spans="1:7" x14ac:dyDescent="0.3">
      <c r="A1830" s="2"/>
      <c r="B1830" s="5"/>
      <c r="C1830" s="5"/>
      <c r="D1830" s="5"/>
      <c r="E1830" s="5"/>
      <c r="F1830" s="5"/>
      <c r="G1830" s="5"/>
    </row>
    <row r="1831" spans="1:7" x14ac:dyDescent="0.3">
      <c r="A1831" s="2"/>
      <c r="B1831" s="5"/>
      <c r="C1831" s="5"/>
      <c r="D1831" s="5"/>
      <c r="E1831" s="5"/>
      <c r="F1831" s="5"/>
      <c r="G1831" s="5"/>
    </row>
    <row r="1832" spans="1:7" x14ac:dyDescent="0.3">
      <c r="A1832" s="2"/>
      <c r="B1832" s="5"/>
      <c r="C1832" s="5"/>
      <c r="D1832" s="5"/>
      <c r="E1832" s="5"/>
      <c r="F1832" s="5"/>
      <c r="G1832" s="5"/>
    </row>
    <row r="1833" spans="1:7" x14ac:dyDescent="0.3">
      <c r="A1833" s="2"/>
      <c r="B1833" s="5"/>
      <c r="C1833" s="5"/>
      <c r="D1833" s="5"/>
      <c r="E1833" s="5"/>
      <c r="F1833" s="5"/>
      <c r="G1833" s="5"/>
    </row>
    <row r="1834" spans="1:7" x14ac:dyDescent="0.3">
      <c r="A1834" s="2"/>
      <c r="B1834" s="5"/>
      <c r="C1834" s="5"/>
      <c r="D1834" s="5"/>
      <c r="E1834" s="5"/>
      <c r="F1834" s="5"/>
      <c r="G1834" s="5"/>
    </row>
    <row r="1835" spans="1:7" x14ac:dyDescent="0.3">
      <c r="A1835" s="2"/>
      <c r="B1835" s="5"/>
      <c r="C1835" s="5"/>
      <c r="D1835" s="5"/>
      <c r="E1835" s="5"/>
      <c r="F1835" s="5"/>
      <c r="G1835" s="5"/>
    </row>
    <row r="1836" spans="1:7" x14ac:dyDescent="0.3">
      <c r="A1836" s="2"/>
      <c r="B1836" s="5"/>
      <c r="C1836" s="5"/>
      <c r="D1836" s="5"/>
      <c r="E1836" s="5"/>
      <c r="F1836" s="5"/>
      <c r="G1836" s="5"/>
    </row>
    <row r="1837" spans="1:7" x14ac:dyDescent="0.3">
      <c r="A1837" s="2"/>
      <c r="B1837" s="5"/>
      <c r="C1837" s="5"/>
      <c r="D1837" s="5"/>
      <c r="E1837" s="5"/>
      <c r="F1837" s="5"/>
      <c r="G1837" s="5"/>
    </row>
    <row r="1838" spans="1:7" x14ac:dyDescent="0.3">
      <c r="A1838" s="2"/>
      <c r="B1838" s="5"/>
      <c r="C1838" s="5"/>
      <c r="D1838" s="5"/>
      <c r="E1838" s="5"/>
      <c r="F1838" s="5"/>
      <c r="G1838" s="5"/>
    </row>
    <row r="1839" spans="1:7" x14ac:dyDescent="0.3">
      <c r="A1839" s="2"/>
      <c r="B1839" s="5"/>
      <c r="C1839" s="5"/>
      <c r="D1839" s="5"/>
      <c r="E1839" s="5"/>
      <c r="F1839" s="5"/>
      <c r="G1839" s="5"/>
    </row>
    <row r="1840" spans="1:7" x14ac:dyDescent="0.3">
      <c r="A1840" s="2"/>
      <c r="B1840" s="5"/>
      <c r="C1840" s="5"/>
      <c r="D1840" s="5"/>
      <c r="E1840" s="5"/>
      <c r="F1840" s="5"/>
      <c r="G1840" s="5"/>
    </row>
    <row r="1841" spans="1:7" x14ac:dyDescent="0.3">
      <c r="A1841" s="2"/>
      <c r="B1841" s="5"/>
      <c r="C1841" s="5"/>
      <c r="D1841" s="5"/>
      <c r="E1841" s="5"/>
      <c r="F1841" s="5"/>
      <c r="G1841" s="5"/>
    </row>
    <row r="1842" spans="1:7" x14ac:dyDescent="0.3">
      <c r="A1842" s="2"/>
      <c r="B1842" s="5"/>
      <c r="C1842" s="5"/>
      <c r="D1842" s="5"/>
      <c r="E1842" s="5"/>
      <c r="F1842" s="5"/>
      <c r="G1842" s="5"/>
    </row>
    <row r="1843" spans="1:7" x14ac:dyDescent="0.3">
      <c r="A1843" s="2"/>
      <c r="B1843" s="5"/>
      <c r="C1843" s="5"/>
      <c r="D1843" s="5"/>
      <c r="E1843" s="5"/>
      <c r="F1843" s="5"/>
      <c r="G1843" s="5"/>
    </row>
    <row r="1844" spans="1:7" x14ac:dyDescent="0.3">
      <c r="A1844" s="2"/>
      <c r="B1844" s="5"/>
      <c r="C1844" s="5"/>
      <c r="D1844" s="5"/>
      <c r="E1844" s="5"/>
      <c r="F1844" s="5"/>
      <c r="G1844" s="5"/>
    </row>
    <row r="1845" spans="1:7" x14ac:dyDescent="0.3">
      <c r="A1845" s="2"/>
      <c r="B1845" s="5"/>
      <c r="C1845" s="5"/>
      <c r="D1845" s="5"/>
      <c r="E1845" s="5"/>
      <c r="F1845" s="5"/>
      <c r="G1845" s="5"/>
    </row>
    <row r="1846" spans="1:7" x14ac:dyDescent="0.3">
      <c r="A1846" s="2"/>
      <c r="B1846" s="5"/>
      <c r="C1846" s="5"/>
      <c r="D1846" s="5"/>
      <c r="E1846" s="5"/>
      <c r="F1846" s="5"/>
      <c r="G1846" s="5"/>
    </row>
    <row r="1847" spans="1:7" x14ac:dyDescent="0.3">
      <c r="A1847" s="2"/>
      <c r="B1847" s="5"/>
      <c r="C1847" s="5"/>
      <c r="D1847" s="5"/>
      <c r="E1847" s="5"/>
      <c r="F1847" s="5"/>
      <c r="G1847" s="5"/>
    </row>
    <row r="1848" spans="1:7" x14ac:dyDescent="0.3">
      <c r="A1848" s="2"/>
      <c r="B1848" s="5"/>
      <c r="C1848" s="5"/>
      <c r="D1848" s="5"/>
      <c r="E1848" s="5"/>
      <c r="F1848" s="5"/>
      <c r="G1848" s="5"/>
    </row>
    <row r="1849" spans="1:7" x14ac:dyDescent="0.3">
      <c r="A1849" s="2"/>
      <c r="B1849" s="5"/>
      <c r="C1849" s="5"/>
      <c r="D1849" s="5"/>
      <c r="E1849" s="5"/>
      <c r="F1849" s="5"/>
      <c r="G1849" s="5"/>
    </row>
    <row r="1850" spans="1:7" x14ac:dyDescent="0.3">
      <c r="A1850" s="2"/>
      <c r="B1850" s="5"/>
      <c r="C1850" s="5"/>
      <c r="D1850" s="5"/>
      <c r="E1850" s="5"/>
      <c r="F1850" s="5"/>
      <c r="G1850" s="5"/>
    </row>
    <row r="1851" spans="1:7" x14ac:dyDescent="0.3">
      <c r="A1851" s="2"/>
      <c r="B1851" s="5"/>
      <c r="C1851" s="5"/>
      <c r="D1851" s="5"/>
      <c r="E1851" s="5"/>
      <c r="F1851" s="5"/>
      <c r="G1851" s="5"/>
    </row>
    <row r="1852" spans="1:7" x14ac:dyDescent="0.3">
      <c r="A1852" s="2"/>
      <c r="B1852" s="5"/>
      <c r="C1852" s="5"/>
      <c r="D1852" s="5"/>
      <c r="E1852" s="5"/>
      <c r="F1852" s="5"/>
      <c r="G1852" s="5"/>
    </row>
    <row r="1853" spans="1:7" x14ac:dyDescent="0.3">
      <c r="A1853" s="2"/>
      <c r="B1853" s="5"/>
      <c r="C1853" s="5"/>
      <c r="D1853" s="5"/>
      <c r="E1853" s="5"/>
      <c r="F1853" s="5"/>
      <c r="G1853" s="5"/>
    </row>
    <row r="1854" spans="1:7" x14ac:dyDescent="0.3">
      <c r="A1854" s="2"/>
      <c r="B1854" s="5"/>
      <c r="C1854" s="5"/>
      <c r="D1854" s="5"/>
      <c r="E1854" s="5"/>
      <c r="F1854" s="5"/>
      <c r="G1854" s="5"/>
    </row>
    <row r="1855" spans="1:7" x14ac:dyDescent="0.3">
      <c r="A1855" s="2"/>
      <c r="B1855" s="5"/>
      <c r="C1855" s="5"/>
      <c r="D1855" s="5"/>
      <c r="E1855" s="5"/>
      <c r="F1855" s="5"/>
      <c r="G1855" s="5"/>
    </row>
    <row r="1856" spans="1:7" x14ac:dyDescent="0.3">
      <c r="A1856" s="2"/>
      <c r="B1856" s="5"/>
      <c r="C1856" s="5"/>
      <c r="D1856" s="5"/>
      <c r="E1856" s="5"/>
      <c r="F1856" s="5"/>
      <c r="G1856" s="5"/>
    </row>
    <row r="1857" spans="1:7" x14ac:dyDescent="0.3">
      <c r="A1857" s="2"/>
      <c r="B1857" s="5"/>
      <c r="C1857" s="5"/>
      <c r="D1857" s="5"/>
      <c r="E1857" s="5"/>
      <c r="F1857" s="5"/>
      <c r="G1857" s="5"/>
    </row>
    <row r="1858" spans="1:7" x14ac:dyDescent="0.3">
      <c r="A1858" s="2"/>
      <c r="B1858" s="5"/>
      <c r="C1858" s="5"/>
      <c r="D1858" s="5"/>
      <c r="E1858" s="5"/>
      <c r="F1858" s="5"/>
      <c r="G1858" s="5"/>
    </row>
    <row r="1859" spans="1:7" x14ac:dyDescent="0.3">
      <c r="A1859" s="2"/>
      <c r="B1859" s="5"/>
      <c r="C1859" s="5"/>
      <c r="D1859" s="5"/>
      <c r="E1859" s="5"/>
      <c r="F1859" s="5"/>
      <c r="G1859" s="5"/>
    </row>
    <row r="1860" spans="1:7" x14ac:dyDescent="0.3">
      <c r="A1860" s="2"/>
      <c r="B1860" s="5"/>
      <c r="C1860" s="5"/>
      <c r="D1860" s="5"/>
      <c r="E1860" s="5"/>
      <c r="F1860" s="5"/>
      <c r="G1860" s="5"/>
    </row>
    <row r="1861" spans="1:7" x14ac:dyDescent="0.3">
      <c r="A1861" s="2"/>
      <c r="B1861" s="5"/>
      <c r="C1861" s="5"/>
      <c r="D1861" s="5"/>
      <c r="E1861" s="5"/>
      <c r="F1861" s="5"/>
      <c r="G1861" s="5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Dow, Mason</dc:creator>
  <cp:lastModifiedBy>Dow, Mason</cp:lastModifiedBy>
  <dcterms:created xsi:type="dcterms:W3CDTF">2024-10-15T16:35:36Z</dcterms:created>
  <dcterms:modified xsi:type="dcterms:W3CDTF">2025-01-28T19:11:17Z</dcterms:modified>
</cp:coreProperties>
</file>