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eronnealy/Downloads/"/>
    </mc:Choice>
  </mc:AlternateContent>
  <xr:revisionPtr revIDLastSave="0" documentId="13_ncr:1_{0873D54A-ACEC-F542-884A-2CDA563DA968}" xr6:coauthVersionLast="47" xr6:coauthVersionMax="47" xr10:uidLastSave="{00000000-0000-0000-0000-000000000000}"/>
  <bookViews>
    <workbookView xWindow="0" yWindow="780" windowWidth="34200" windowHeight="20200" activeTab="3" xr2:uid="{00000000-000D-0000-FFFF-FFFF00000000}"/>
  </bookViews>
  <sheets>
    <sheet name="Number of Wildfires" sheetId="1" r:id="rId1"/>
    <sheet name="Number" sheetId="4" r:id="rId2"/>
    <sheet name="Fire hectares" sheetId="2" r:id="rId3"/>
    <sheet name="Acres (converted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5" l="1"/>
  <c r="AC3" i="5"/>
  <c r="AB3" i="5"/>
  <c r="AA3" i="5"/>
  <c r="Z3" i="5"/>
  <c r="Y3" i="5"/>
  <c r="X3" i="5"/>
  <c r="W3" i="5"/>
  <c r="V3" i="5"/>
  <c r="U3" i="5"/>
  <c r="T3" i="5"/>
  <c r="S3" i="5"/>
  <c r="AD2" i="5"/>
  <c r="AC2" i="5"/>
  <c r="AB2" i="5"/>
  <c r="AA2" i="5"/>
  <c r="Z2" i="5"/>
  <c r="Y2" i="5"/>
  <c r="X2" i="5"/>
  <c r="W2" i="5"/>
  <c r="V2" i="5"/>
  <c r="U2" i="5"/>
  <c r="T2" i="5"/>
  <c r="S2" i="5"/>
  <c r="P32" i="5"/>
  <c r="O32" i="5"/>
  <c r="N32" i="5"/>
  <c r="P31" i="5"/>
  <c r="O31" i="5"/>
  <c r="N31" i="5"/>
  <c r="P30" i="5"/>
  <c r="O30" i="5"/>
  <c r="N30" i="5"/>
  <c r="P29" i="5"/>
  <c r="O29" i="5"/>
  <c r="N29" i="5"/>
  <c r="P28" i="5"/>
  <c r="O28" i="5"/>
  <c r="N28" i="5"/>
  <c r="P27" i="5"/>
  <c r="O27" i="5"/>
  <c r="N27" i="5"/>
  <c r="P26" i="5"/>
  <c r="O26" i="5"/>
  <c r="N26" i="5"/>
  <c r="P25" i="5"/>
  <c r="O25" i="5"/>
  <c r="N25" i="5"/>
  <c r="P24" i="5"/>
  <c r="O24" i="5"/>
  <c r="N24" i="5"/>
  <c r="P23" i="5"/>
  <c r="O23" i="5"/>
  <c r="N23" i="5"/>
  <c r="P22" i="5"/>
  <c r="O22" i="5"/>
  <c r="N22" i="5"/>
  <c r="P21" i="5"/>
  <c r="O21" i="5"/>
  <c r="N21" i="5"/>
  <c r="P20" i="5"/>
  <c r="O20" i="5"/>
  <c r="N20" i="5"/>
  <c r="P19" i="5"/>
  <c r="O19" i="5"/>
  <c r="N19" i="5"/>
  <c r="P18" i="5"/>
  <c r="O18" i="5"/>
  <c r="N18" i="5"/>
  <c r="P17" i="5"/>
  <c r="O17" i="5"/>
  <c r="N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P7" i="5"/>
  <c r="O7" i="5"/>
  <c r="N7" i="5"/>
  <c r="P6" i="5"/>
  <c r="O6" i="5"/>
  <c r="N6" i="5"/>
  <c r="P5" i="5"/>
  <c r="O5" i="5"/>
  <c r="N5" i="5"/>
  <c r="P4" i="5"/>
  <c r="O4" i="5"/>
  <c r="N4" i="5"/>
  <c r="P3" i="5"/>
  <c r="AG2" i="5" s="1"/>
  <c r="O3" i="5"/>
  <c r="N3" i="5"/>
  <c r="P2" i="5"/>
  <c r="O2" i="5"/>
  <c r="N2" i="5"/>
  <c r="N3" i="4"/>
  <c r="C36" i="4"/>
  <c r="D36" i="4"/>
  <c r="E36" i="4"/>
  <c r="F36" i="4"/>
  <c r="G36" i="4"/>
  <c r="H36" i="4"/>
  <c r="I36" i="4"/>
  <c r="J36" i="4"/>
  <c r="K36" i="4"/>
  <c r="L36" i="4"/>
  <c r="M36" i="4"/>
  <c r="B36" i="4"/>
  <c r="C35" i="4"/>
  <c r="D35" i="4"/>
  <c r="E35" i="4"/>
  <c r="F35" i="4"/>
  <c r="G35" i="4"/>
  <c r="H35" i="4"/>
  <c r="I35" i="4"/>
  <c r="J35" i="4"/>
  <c r="K35" i="4"/>
  <c r="L35" i="4"/>
  <c r="M35" i="4"/>
  <c r="B35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N35" i="4" s="1"/>
  <c r="AF3" i="5" l="1"/>
  <c r="AE3" i="5"/>
  <c r="AG3" i="5"/>
  <c r="AE2" i="5"/>
  <c r="AF2" i="5"/>
  <c r="O35" i="4"/>
  <c r="P36" i="4"/>
  <c r="N36" i="4"/>
  <c r="O36" i="4"/>
  <c r="P35" i="4"/>
</calcChain>
</file>

<file path=xl/sharedStrings.xml><?xml version="1.0" encoding="utf-8"?>
<sst xmlns="http://schemas.openxmlformats.org/spreadsheetml/2006/main" count="340" uniqueCount="69">
  <si>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</si>
  <si>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</si>
  <si>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</si>
  <si>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</si>
  <si>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</si>
  <si>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</si>
  <si>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</si>
  <si>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</si>
  <si>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</si>
  <si>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</si>
  <si>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</si>
  <si>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</si>
  <si>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Unspecified</t>
  </si>
  <si>
    <t>Alberta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</si>
  <si>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</si>
  <si>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</si>
  <si>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</si>
  <si>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</si>
  <si>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</si>
  <si>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</si>
  <si>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</si>
  <si>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</si>
  <si>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</si>
  <si>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</si>
  <si>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</si>
  <si>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</si>
  <si>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Unspecified</t>
  </si>
  <si>
    <t>British Columbia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</si>
  <si>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</si>
  <si>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</si>
  <si>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</si>
  <si>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</si>
  <si>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</si>
  <si>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</si>
  <si>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</si>
  <si>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</si>
  <si>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</si>
  <si>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</si>
  <si>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</si>
  <si>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</si>
  <si>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</si>
  <si>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</si>
  <si>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</si>
  <si>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</si>
  <si>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</si>
  <si>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</si>
  <si>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</si>
  <si>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</si>
  <si>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</si>
  <si>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</si>
  <si>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</si>
  <si>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</si>
  <si>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</si>
  <si>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</si>
  <si>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</si>
  <si>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</si>
  <si>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</si>
  <si>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</si>
  <si>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</si>
  <si>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</si>
  <si>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Jurisdiction</t>
  </si>
  <si>
    <t>Month</t>
  </si>
  <si>
    <t>Year</t>
  </si>
  <si>
    <t>Annual Sum</t>
  </si>
  <si>
    <t>April-October</t>
  </si>
  <si>
    <t>Nov-Mar</t>
  </si>
  <si>
    <t>1990-2010 avg</t>
  </si>
  <si>
    <t>2011-2020 avg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</si>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</sst>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5"/>
  </cellStyleXfs>
  <cellXfs count="1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right" vertical="center"/>
    </xf>
    <xf numFmtId="0" fontId="2" fillId="0" borderId="5" xfId="1"/>
    <xf numFmtId="3" fontId="1" fillId="0" borderId="5" xfId="1" applyNumberFormat="1" applyFont="1" applyAlignment="1">
      <alignment vertical="center"/>
    </xf>
    <xf numFmtId="0" fontId="1" fillId="0" borderId="5" xfId="1" applyFont="1" applyAlignment="1">
      <alignment horizontal="left" vertical="top"/>
    </xf>
    <xf numFmtId="0" fontId="1" fillId="0" borderId="5" xfId="1" applyFont="1" applyAlignment="1">
      <alignment horizontal="center"/>
    </xf>
    <xf numFmtId="0" fontId="1" fillId="0" borderId="5" xfId="1" applyFont="1" applyAlignment="1">
      <alignment horizontal="left"/>
    </xf>
    <xf numFmtId="0" fontId="1" fillId="0" borderId="1" xfId="0" applyFont="1" applyBorder="1" applyAlignment="1">
      <alignment vertical="top"/>
    </xf>
    <xf numFmtId="0" fontId="2" fillId="0" borderId="0" xfId="0" applyFont="1"/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center"/>
    </xf>
    <xf numFmtId="0" fontId="1" fillId="0" borderId="5" xfId="1" applyFont="1" applyAlignment="1">
      <alignment vertical="top"/>
    </xf>
    <xf numFmtId="3" fontId="2" fillId="0" borderId="5" xfId="1" applyNumberFormat="1"/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1" applyFont="1" applyAlignment="1">
      <alignment horizontal="center" vertical="center"/>
    </xf>
  </cellXfs>
  <cellStyles count="2">
    <cellStyle name="Normal" xfId="0" builtinId="0"/>
    <cellStyle name="Normal 2" xfId="1" xr:uid="{E4FFCB50-7B2D-AE44-8CEA-E3B7903319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Number!$N$1</c:f>
              <c:strCache>
                <c:ptCount val="1"/>
                <c:pt idx="0">
                  <c:v>Annual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880599300087484"/>
                  <c:y val="-0.19464457567804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Number!$A$2:$A$32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Number!$N$2:$N$32</c:f>
              <c:numCache>
                <c:formatCode>General</c:formatCode>
                <c:ptCount val="31"/>
                <c:pt idx="0">
                  <c:v>4621</c:v>
                </c:pt>
                <c:pt idx="1">
                  <c:v>2958</c:v>
                </c:pt>
                <c:pt idx="2">
                  <c:v>4866</c:v>
                </c:pt>
                <c:pt idx="3">
                  <c:v>2373</c:v>
                </c:pt>
                <c:pt idx="4">
                  <c:v>4988</c:v>
                </c:pt>
                <c:pt idx="5">
                  <c:v>2282</c:v>
                </c:pt>
                <c:pt idx="6">
                  <c:v>1758</c:v>
                </c:pt>
                <c:pt idx="7">
                  <c:v>1639</c:v>
                </c:pt>
                <c:pt idx="8">
                  <c:v>4383</c:v>
                </c:pt>
                <c:pt idx="9">
                  <c:v>2569</c:v>
                </c:pt>
                <c:pt idx="10">
                  <c:v>2415</c:v>
                </c:pt>
                <c:pt idx="11">
                  <c:v>2344</c:v>
                </c:pt>
                <c:pt idx="12">
                  <c:v>3288</c:v>
                </c:pt>
                <c:pt idx="13">
                  <c:v>3747</c:v>
                </c:pt>
                <c:pt idx="14">
                  <c:v>4101</c:v>
                </c:pt>
                <c:pt idx="15">
                  <c:v>2431</c:v>
                </c:pt>
                <c:pt idx="16">
                  <c:v>4694</c:v>
                </c:pt>
                <c:pt idx="17">
                  <c:v>3019</c:v>
                </c:pt>
                <c:pt idx="18">
                  <c:v>3781</c:v>
                </c:pt>
                <c:pt idx="19">
                  <c:v>4764</c:v>
                </c:pt>
                <c:pt idx="20">
                  <c:v>3680</c:v>
                </c:pt>
                <c:pt idx="21">
                  <c:v>1892</c:v>
                </c:pt>
                <c:pt idx="22">
                  <c:v>3305</c:v>
                </c:pt>
                <c:pt idx="23">
                  <c:v>3158</c:v>
                </c:pt>
                <c:pt idx="24">
                  <c:v>2984</c:v>
                </c:pt>
                <c:pt idx="25">
                  <c:v>3823</c:v>
                </c:pt>
                <c:pt idx="26">
                  <c:v>2560</c:v>
                </c:pt>
                <c:pt idx="27">
                  <c:v>2730</c:v>
                </c:pt>
                <c:pt idx="28">
                  <c:v>3504</c:v>
                </c:pt>
                <c:pt idx="29">
                  <c:v>1924</c:v>
                </c:pt>
                <c:pt idx="30">
                  <c:v>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9-ED49-AEAA-C6775E96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221455"/>
        <c:axId val="1711181279"/>
      </c:barChart>
      <c:catAx>
        <c:axId val="10152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81279"/>
        <c:crosses val="autoZero"/>
        <c:auto val="1"/>
        <c:lblAlgn val="ctr"/>
        <c:lblOffset val="100"/>
        <c:noMultiLvlLbl val="0"/>
      </c:catAx>
      <c:valAx>
        <c:axId val="17111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2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Number!$A$35</c:f>
              <c:strCache>
                <c:ptCount val="1"/>
                <c:pt idx="0">
                  <c:v>1990-2010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Number!$B$34:$M$34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Number!$B$35:$M$35</c:f>
              <c:numCache>
                <c:formatCode>General</c:formatCode>
                <c:ptCount val="12"/>
                <c:pt idx="0">
                  <c:v>10.142857142857142</c:v>
                </c:pt>
                <c:pt idx="1">
                  <c:v>9.0476190476190474</c:v>
                </c:pt>
                <c:pt idx="2">
                  <c:v>44.952380952380949</c:v>
                </c:pt>
                <c:pt idx="3">
                  <c:v>252.85714285714286</c:v>
                </c:pt>
                <c:pt idx="4">
                  <c:v>441.38095238095241</c:v>
                </c:pt>
                <c:pt idx="5">
                  <c:v>493.28571428571428</c:v>
                </c:pt>
                <c:pt idx="6">
                  <c:v>822.33333333333337</c:v>
                </c:pt>
                <c:pt idx="7">
                  <c:v>911.04761904761904</c:v>
                </c:pt>
                <c:pt idx="8">
                  <c:v>245.14285714285714</c:v>
                </c:pt>
                <c:pt idx="9">
                  <c:v>105.33333333333333</c:v>
                </c:pt>
                <c:pt idx="10">
                  <c:v>22.19047619047619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A-9340-97E3-F9582CDB6CA4}"/>
            </c:ext>
          </c:extLst>
        </c:ser>
        <c:ser>
          <c:idx val="1"/>
          <c:order val="1"/>
          <c:tx>
            <c:strRef>
              <c:f>Number!$A$36</c:f>
              <c:strCache>
                <c:ptCount val="1"/>
                <c:pt idx="0">
                  <c:v>2011-2020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Number!$B$34:$M$34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Number!$B$36:$M$36</c:f>
              <c:numCache>
                <c:formatCode>General</c:formatCode>
                <c:ptCount val="12"/>
                <c:pt idx="0">
                  <c:v>7.2</c:v>
                </c:pt>
                <c:pt idx="1">
                  <c:v>4.8</c:v>
                </c:pt>
                <c:pt idx="2">
                  <c:v>39.200000000000003</c:v>
                </c:pt>
                <c:pt idx="3">
                  <c:v>222.3</c:v>
                </c:pt>
                <c:pt idx="4">
                  <c:v>520.5</c:v>
                </c:pt>
                <c:pt idx="5">
                  <c:v>399.7</c:v>
                </c:pt>
                <c:pt idx="6">
                  <c:v>611.6</c:v>
                </c:pt>
                <c:pt idx="7">
                  <c:v>646.9</c:v>
                </c:pt>
                <c:pt idx="8">
                  <c:v>187.6</c:v>
                </c:pt>
                <c:pt idx="9">
                  <c:v>77.3</c:v>
                </c:pt>
                <c:pt idx="10">
                  <c:v>15.1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A-9340-97E3-F9582CDB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17232"/>
        <c:axId val="1699531535"/>
      </c:barChart>
      <c:catAx>
        <c:axId val="301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31535"/>
        <c:crosses val="autoZero"/>
        <c:auto val="1"/>
        <c:lblAlgn val="ctr"/>
        <c:lblOffset val="100"/>
        <c:noMultiLvlLbl val="0"/>
      </c:catAx>
      <c:valAx>
        <c:axId val="1699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'Acres (converted)'!$R$2</c:f>
              <c:strCache>
                <c:ptCount val="1"/>
                <c:pt idx="0">
                  <c:v>1990-2010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'Acres (converted)'!$S$1:$AD$1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'Acres (converted)'!$S$2:$AD$2</c:f>
              <c:numCache>
                <c:formatCode>General</c:formatCode>
                <c:ptCount val="12"/>
                <c:pt idx="0">
                  <c:v>274.49623624285715</c:v>
                </c:pt>
                <c:pt idx="1">
                  <c:v>190.75917654761903</c:v>
                </c:pt>
                <c:pt idx="2">
                  <c:v>1272.2242109166666</c:v>
                </c:pt>
                <c:pt idx="3">
                  <c:v>5820.8685682785754</c:v>
                </c:pt>
                <c:pt idx="4">
                  <c:v>177587.37725330461</c:v>
                </c:pt>
                <c:pt idx="5">
                  <c:v>145925.96539637615</c:v>
                </c:pt>
                <c:pt idx="6">
                  <c:v>192278.45245445773</c:v>
                </c:pt>
                <c:pt idx="7">
                  <c:v>81054.046320971363</c:v>
                </c:pt>
                <c:pt idx="8">
                  <c:v>9274.6829231737956</c:v>
                </c:pt>
                <c:pt idx="9">
                  <c:v>1271.2547356333321</c:v>
                </c:pt>
                <c:pt idx="10">
                  <c:v>287.75012475952383</c:v>
                </c:pt>
                <c:pt idx="11">
                  <c:v>584.25941575476202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9-3541-B209-5DD64BBFBB8B}"/>
            </c:ext>
          </c:extLst>
        </c:ser>
        <c:ser>
          <c:idx val="1"/>
          <c:order val="1"/>
          <c:tx>
            <c:strRef>
              <c:f>'Acres (converted)'!$R$3</c:f>
              <c:strCache>
                <c:ptCount val="1"/>
                <c:pt idx="0">
                  <c:v>2011-2020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'Acres (converted)'!$S$1:$AD$1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'Acres (converted)'!$S$3:$AD$3</c:f>
              <c:numCache>
                <c:formatCode>General</c:formatCode>
                <c:ptCount val="12"/>
                <c:pt idx="0">
                  <c:v>8.3272161054999998</c:v>
                </c:pt>
                <c:pt idx="1">
                  <c:v>175.36127561500001</c:v>
                </c:pt>
                <c:pt idx="2">
                  <c:v>619.53103048500009</c:v>
                </c:pt>
                <c:pt idx="3">
                  <c:v>29757.71238821706</c:v>
                </c:pt>
                <c:pt idx="4">
                  <c:v>705923.37046143855</c:v>
                </c:pt>
                <c:pt idx="5">
                  <c:v>296745.14741674776</c:v>
                </c:pt>
                <c:pt idx="6">
                  <c:v>675858.76043389901</c:v>
                </c:pt>
                <c:pt idx="7">
                  <c:v>254481.15904868199</c:v>
                </c:pt>
                <c:pt idx="8">
                  <c:v>12553.677096627051</c:v>
                </c:pt>
                <c:pt idx="9">
                  <c:v>1316.06541528</c:v>
                </c:pt>
                <c:pt idx="10">
                  <c:v>61.975416629999998</c:v>
                </c:pt>
                <c:pt idx="11">
                  <c:v>106.25935078500001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9-3541-B209-5DD64BBF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68351"/>
        <c:axId val="1015082400"/>
      </c:barChart>
      <c:catAx>
        <c:axId val="16983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82400"/>
        <c:crosses val="autoZero"/>
        <c:auto val="1"/>
        <c:lblAlgn val="ctr"/>
        <c:lblOffset val="100"/>
        <c:noMultiLvlLbl val="0"/>
      </c:catAx>
      <c:valAx>
        <c:axId val="10150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'Acres (converted)'!$N$1</c:f>
              <c:strCache>
                <c:ptCount val="1"/>
                <c:pt idx="0">
                  <c:v>Annual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'Acres (converted)'!$A$2:$A$32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'Acres (converted)'!$N$2:$N$32</c:f>
              <c:numCache>
                <c:formatCode>General</c:formatCode>
                <c:ptCount val="31"/>
                <c:pt idx="0">
                  <c:v>332768.89034999971</c:v>
                </c:pt>
                <c:pt idx="1">
                  <c:v>78834.64946500014</c:v>
                </c:pt>
                <c:pt idx="2">
                  <c:v>84050.541805000466</c:v>
                </c:pt>
                <c:pt idx="3">
                  <c:v>81237.276090499799</c:v>
                </c:pt>
                <c:pt idx="4">
                  <c:v>312543.42023150052</c:v>
                </c:pt>
                <c:pt idx="5">
                  <c:v>963856.18152799946</c:v>
                </c:pt>
                <c:pt idx="6">
                  <c:v>89615.568799500106</c:v>
                </c:pt>
                <c:pt idx="7">
                  <c:v>19500.908837500003</c:v>
                </c:pt>
                <c:pt idx="8">
                  <c:v>2039943.1643131908</c:v>
                </c:pt>
                <c:pt idx="9">
                  <c:v>498041.80781399971</c:v>
                </c:pt>
                <c:pt idx="10">
                  <c:v>106404.13454660008</c:v>
                </c:pt>
                <c:pt idx="11">
                  <c:v>447656.20379389985</c:v>
                </c:pt>
                <c:pt idx="12">
                  <c:v>1258112.818629005</c:v>
                </c:pt>
                <c:pt idx="13">
                  <c:v>1205251.0099986026</c:v>
                </c:pt>
                <c:pt idx="14">
                  <c:v>1612661.7339498512</c:v>
                </c:pt>
                <c:pt idx="15">
                  <c:v>319264.42171334999</c:v>
                </c:pt>
                <c:pt idx="16">
                  <c:v>681358.13963610528</c:v>
                </c:pt>
                <c:pt idx="17">
                  <c:v>879647.25530219765</c:v>
                </c:pt>
                <c:pt idx="18">
                  <c:v>90416.779580450297</c:v>
                </c:pt>
                <c:pt idx="19">
                  <c:v>783044.7852145473</c:v>
                </c:pt>
                <c:pt idx="20">
                  <c:v>1048055.1815459576</c:v>
                </c:pt>
                <c:pt idx="21">
                  <c:v>2237252.3628623495</c:v>
                </c:pt>
                <c:pt idx="22">
                  <c:v>1866392.0267231024</c:v>
                </c:pt>
                <c:pt idx="23">
                  <c:v>184263.95033871007</c:v>
                </c:pt>
                <c:pt idx="24">
                  <c:v>1623423.5794965085</c:v>
                </c:pt>
                <c:pt idx="25">
                  <c:v>2779513.3484950494</c:v>
                </c:pt>
                <c:pt idx="26">
                  <c:v>1521208.2826702632</c:v>
                </c:pt>
                <c:pt idx="27">
                  <c:v>3409133.8370201141</c:v>
                </c:pt>
                <c:pt idx="28">
                  <c:v>3573021.5851424467</c:v>
                </c:pt>
                <c:pt idx="29">
                  <c:v>2533754.4186349576</c:v>
                </c:pt>
                <c:pt idx="30">
                  <c:v>48110.074121615005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D-954C-BE4C-B67B6305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76"/>
        <c:axId val="29851040"/>
      </c:barChart>
      <c:catAx>
        <c:axId val="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1040"/>
        <c:crosses val="autoZero"/>
        <c:auto val="1"/>
        <c:lblAlgn val="ctr"/>
        <c:lblOffset val="100"/>
        <c:noMultiLvlLbl val="0"/>
      </c:catAx>
      <c:valAx>
        <c:axId val="29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0</xdr:row>
      <xdr:rowOff>82550</xdr:rowOff>
    </xdr:from>
    <xdr:to>
      <xdr:col>21</xdr:col>
      <xdr:colOff>615950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5931B-1E90-FADC-FC6E-EF6C16AD1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18</xdr:row>
      <xdr:rowOff>107950</xdr:rowOff>
    </xdr:from>
    <xdr:to>
      <xdr:col>13</xdr:col>
      <xdr:colOff>355600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37965-CF57-94E3-78FB-73DD49B2D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30</xdr:row>
      <xdr:rowOff>6350</xdr:rowOff>
    </xdr:from>
    <xdr:to>
      <xdr:col>12</xdr:col>
      <xdr:colOff>266700</xdr:colOff>
      <xdr:row>44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91947-8264-1735-0B83-096118E82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1</xdr:row>
      <xdr:rowOff>57150</xdr:rowOff>
    </xdr:from>
    <xdr:to>
      <xdr:col>12</xdr:col>
      <xdr:colOff>749300</xdr:colOff>
      <xdr:row>17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2C3A5-74D3-8B83-44C0-79CBE970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topLeftCell="B1" workbookViewId="0">
      <selection activeCell="B31" sqref="B31:AG43"/>
    </sheetView>
  </sheetViews>
  <sheetFormatPr baseColWidth="10" defaultColWidth="8.83203125" defaultRowHeight="15" x14ac:dyDescent="0.2"/>
  <sheetData>
    <row r="1" spans="1:34" x14ac:dyDescent="0.2">
      <c r="C1" s="17" t="s">
        <v>62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x14ac:dyDescent="0.2">
      <c r="A2" s="3" t="s">
        <v>60</v>
      </c>
      <c r="B2" s="3" t="s">
        <v>61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s="2" t="s">
        <v>47</v>
      </c>
      <c r="W2" s="2" t="s">
        <v>48</v>
      </c>
      <c r="X2" s="2" t="s">
        <v>49</v>
      </c>
      <c r="Y2" s="2" t="s">
        <v>50</v>
      </c>
      <c r="Z2" s="2" t="s">
        <v>51</v>
      </c>
      <c r="AA2" s="2" t="s">
        <v>52</v>
      </c>
      <c r="AB2" s="2" t="s">
        <v>53</v>
      </c>
      <c r="AC2" s="2" t="s">
        <v>54</v>
      </c>
      <c r="AD2" s="2" t="s">
        <v>55</v>
      </c>
      <c r="AE2" s="2" t="s">
        <v>56</v>
      </c>
      <c r="AF2" s="2" t="s">
        <v>57</v>
      </c>
      <c r="AG2" s="2" t="s">
        <v>58</v>
      </c>
      <c r="AH2" s="2" t="s">
        <v>59</v>
      </c>
    </row>
    <row r="3" spans="1:34" x14ac:dyDescent="0.2">
      <c r="A3" s="16" t="s">
        <v>13</v>
      </c>
      <c r="B3" s="1" t="s">
        <v>0</v>
      </c>
      <c r="C3" s="4">
        <v>1</v>
      </c>
      <c r="D3" s="4">
        <v>9</v>
      </c>
      <c r="E3" s="4">
        <v>14</v>
      </c>
      <c r="F3" s="4">
        <v>8</v>
      </c>
      <c r="G3" s="4">
        <v>4</v>
      </c>
      <c r="H3" s="4">
        <v>10</v>
      </c>
      <c r="I3" s="4">
        <v>1</v>
      </c>
      <c r="J3" s="4">
        <v>1</v>
      </c>
      <c r="L3" s="4">
        <v>4</v>
      </c>
      <c r="M3" s="4">
        <v>9</v>
      </c>
      <c r="N3" s="4">
        <v>4</v>
      </c>
      <c r="O3" s="4">
        <v>10</v>
      </c>
      <c r="P3" s="4">
        <v>14</v>
      </c>
      <c r="Q3" s="4">
        <v>3</v>
      </c>
      <c r="R3" s="4">
        <v>4</v>
      </c>
      <c r="S3" s="4">
        <v>22</v>
      </c>
      <c r="T3" s="4">
        <v>6</v>
      </c>
      <c r="U3" s="4">
        <v>12</v>
      </c>
      <c r="V3" s="4">
        <v>8</v>
      </c>
      <c r="W3" s="4">
        <v>7</v>
      </c>
      <c r="X3" s="4">
        <v>2</v>
      </c>
      <c r="Y3" s="4">
        <v>14</v>
      </c>
      <c r="Z3" s="4">
        <v>1</v>
      </c>
      <c r="AA3" s="4">
        <v>9</v>
      </c>
      <c r="AB3" s="4">
        <v>2</v>
      </c>
      <c r="AC3" s="4">
        <v>7</v>
      </c>
      <c r="AD3" s="4">
        <v>4</v>
      </c>
      <c r="AE3" s="4">
        <v>4</v>
      </c>
      <c r="AF3" s="4">
        <v>17</v>
      </c>
      <c r="AG3" s="4">
        <v>1</v>
      </c>
    </row>
    <row r="4" spans="1:34" x14ac:dyDescent="0.2">
      <c r="A4" s="16"/>
      <c r="B4" s="1" t="s">
        <v>1</v>
      </c>
      <c r="C4" s="4">
        <v>5</v>
      </c>
      <c r="D4" s="4">
        <v>4</v>
      </c>
      <c r="E4" s="4">
        <v>11</v>
      </c>
      <c r="F4" s="4">
        <v>12</v>
      </c>
      <c r="H4" s="4">
        <v>6</v>
      </c>
      <c r="M4" s="4">
        <v>8</v>
      </c>
      <c r="N4" s="4">
        <v>2</v>
      </c>
      <c r="O4" s="4">
        <v>4</v>
      </c>
      <c r="P4" s="4">
        <v>4</v>
      </c>
      <c r="Q4" s="4">
        <v>3</v>
      </c>
      <c r="R4" s="4">
        <v>8</v>
      </c>
      <c r="S4" s="4">
        <v>19</v>
      </c>
      <c r="T4" s="4">
        <v>3</v>
      </c>
      <c r="U4" s="4">
        <v>4</v>
      </c>
      <c r="V4" s="4">
        <v>11</v>
      </c>
      <c r="W4" s="4">
        <v>6</v>
      </c>
      <c r="Y4" s="4">
        <v>3</v>
      </c>
      <c r="Z4" s="4">
        <v>3</v>
      </c>
      <c r="AB4" s="4">
        <v>4</v>
      </c>
      <c r="AC4" s="4">
        <v>12</v>
      </c>
      <c r="AD4" s="4">
        <v>4</v>
      </c>
      <c r="AF4" s="4">
        <v>1</v>
      </c>
      <c r="AG4" s="4">
        <v>1</v>
      </c>
    </row>
    <row r="5" spans="1:34" x14ac:dyDescent="0.2">
      <c r="A5" s="16"/>
      <c r="B5" s="1" t="s">
        <v>2</v>
      </c>
      <c r="C5" s="4">
        <v>8</v>
      </c>
      <c r="D5" s="4">
        <v>8</v>
      </c>
      <c r="E5" s="4">
        <v>61</v>
      </c>
      <c r="F5" s="4">
        <v>29</v>
      </c>
      <c r="G5" s="4">
        <v>12</v>
      </c>
      <c r="H5" s="4">
        <v>29</v>
      </c>
      <c r="I5" s="4">
        <v>1</v>
      </c>
      <c r="J5" s="4">
        <v>4</v>
      </c>
      <c r="K5" s="4">
        <v>2</v>
      </c>
      <c r="L5" s="4">
        <v>6</v>
      </c>
      <c r="M5" s="4">
        <v>30</v>
      </c>
      <c r="N5" s="4">
        <v>28</v>
      </c>
      <c r="O5" s="4">
        <v>3</v>
      </c>
      <c r="P5" s="4">
        <v>1</v>
      </c>
      <c r="Q5" s="4">
        <v>9</v>
      </c>
      <c r="R5" s="4">
        <v>4</v>
      </c>
      <c r="S5" s="4">
        <v>50</v>
      </c>
      <c r="T5" s="4">
        <v>9</v>
      </c>
      <c r="U5" s="4">
        <v>20</v>
      </c>
      <c r="V5" s="4">
        <v>5</v>
      </c>
      <c r="W5" s="4">
        <v>48</v>
      </c>
      <c r="X5" s="4">
        <v>1</v>
      </c>
      <c r="Y5" s="4">
        <v>32</v>
      </c>
      <c r="Z5" s="4">
        <v>9</v>
      </c>
      <c r="AA5" s="4">
        <v>11</v>
      </c>
      <c r="AB5" s="4">
        <v>32</v>
      </c>
      <c r="AC5" s="4">
        <v>62</v>
      </c>
      <c r="AD5" s="4">
        <v>14</v>
      </c>
      <c r="AE5" s="4">
        <v>19</v>
      </c>
      <c r="AF5" s="4">
        <v>34</v>
      </c>
      <c r="AG5" s="4">
        <v>4</v>
      </c>
    </row>
    <row r="6" spans="1:34" x14ac:dyDescent="0.2">
      <c r="A6" s="16"/>
      <c r="B6" s="1" t="s">
        <v>3</v>
      </c>
      <c r="C6" s="4">
        <v>26</v>
      </c>
      <c r="D6" s="4">
        <v>111</v>
      </c>
      <c r="E6" s="4">
        <v>110</v>
      </c>
      <c r="F6" s="4">
        <v>52</v>
      </c>
      <c r="G6" s="4">
        <v>64</v>
      </c>
      <c r="H6" s="4">
        <v>57</v>
      </c>
      <c r="I6" s="4">
        <v>26</v>
      </c>
      <c r="J6" s="4">
        <v>24</v>
      </c>
      <c r="K6" s="4">
        <v>152</v>
      </c>
      <c r="L6" s="4">
        <v>133</v>
      </c>
      <c r="M6" s="4">
        <v>139</v>
      </c>
      <c r="N6" s="4">
        <v>79</v>
      </c>
      <c r="O6" s="4">
        <v>35</v>
      </c>
      <c r="P6" s="4">
        <v>34</v>
      </c>
      <c r="Q6" s="4">
        <v>230</v>
      </c>
      <c r="R6" s="4">
        <v>205</v>
      </c>
      <c r="S6" s="4">
        <v>355</v>
      </c>
      <c r="T6" s="4">
        <v>129</v>
      </c>
      <c r="U6" s="4">
        <v>103</v>
      </c>
      <c r="V6" s="4">
        <v>127</v>
      </c>
      <c r="W6" s="4">
        <v>338</v>
      </c>
      <c r="X6" s="4">
        <v>140</v>
      </c>
      <c r="Y6" s="4">
        <v>123</v>
      </c>
      <c r="Z6" s="4">
        <v>37</v>
      </c>
      <c r="AA6" s="4">
        <v>81</v>
      </c>
      <c r="AB6" s="4">
        <v>277</v>
      </c>
      <c r="AC6" s="4">
        <v>287</v>
      </c>
      <c r="AD6" s="4">
        <v>101</v>
      </c>
      <c r="AE6" s="4">
        <v>97</v>
      </c>
      <c r="AF6" s="4">
        <v>188</v>
      </c>
      <c r="AG6" s="4">
        <v>68</v>
      </c>
    </row>
    <row r="7" spans="1:34" x14ac:dyDescent="0.2">
      <c r="A7" s="16"/>
      <c r="B7" s="1" t="s">
        <v>4</v>
      </c>
      <c r="C7" s="4">
        <v>114</v>
      </c>
      <c r="D7" s="4">
        <v>201</v>
      </c>
      <c r="E7" s="4">
        <v>91</v>
      </c>
      <c r="F7" s="4">
        <v>242</v>
      </c>
      <c r="G7" s="4">
        <v>132</v>
      </c>
      <c r="H7" s="4">
        <v>215</v>
      </c>
      <c r="I7" s="4">
        <v>56</v>
      </c>
      <c r="J7" s="4">
        <v>120</v>
      </c>
      <c r="K7" s="4">
        <v>412</v>
      </c>
      <c r="L7" s="4">
        <v>121</v>
      </c>
      <c r="M7" s="4">
        <v>112</v>
      </c>
      <c r="N7" s="4">
        <v>292</v>
      </c>
      <c r="O7" s="4">
        <v>264</v>
      </c>
      <c r="P7" s="4">
        <v>267</v>
      </c>
      <c r="Q7" s="4">
        <v>300</v>
      </c>
      <c r="R7" s="4">
        <v>443</v>
      </c>
      <c r="S7" s="4">
        <v>399</v>
      </c>
      <c r="T7" s="4">
        <v>238</v>
      </c>
      <c r="U7" s="4">
        <v>438</v>
      </c>
      <c r="V7" s="4">
        <v>493</v>
      </c>
      <c r="W7" s="4">
        <v>381</v>
      </c>
      <c r="X7" s="4">
        <v>405</v>
      </c>
      <c r="Y7" s="4">
        <v>456</v>
      </c>
      <c r="Z7" s="4">
        <v>529</v>
      </c>
      <c r="AA7" s="4">
        <v>360</v>
      </c>
      <c r="AB7" s="4">
        <v>505</v>
      </c>
      <c r="AC7" s="4">
        <v>250</v>
      </c>
      <c r="AD7" s="4">
        <v>348</v>
      </c>
      <c r="AE7" s="4">
        <v>454</v>
      </c>
      <c r="AF7" s="4">
        <v>315</v>
      </c>
      <c r="AG7" s="4">
        <v>209</v>
      </c>
    </row>
    <row r="8" spans="1:34" x14ac:dyDescent="0.2">
      <c r="A8" s="16"/>
      <c r="B8" s="1" t="s">
        <v>5</v>
      </c>
      <c r="C8" s="4">
        <v>214</v>
      </c>
      <c r="D8" s="4">
        <v>114</v>
      </c>
      <c r="E8" s="4">
        <v>147</v>
      </c>
      <c r="F8" s="4">
        <v>342</v>
      </c>
      <c r="G8" s="4">
        <v>231</v>
      </c>
      <c r="H8" s="4">
        <v>272</v>
      </c>
      <c r="I8" s="4">
        <v>124</v>
      </c>
      <c r="J8" s="4">
        <v>34</v>
      </c>
      <c r="K8" s="4">
        <v>273</v>
      </c>
      <c r="L8" s="4">
        <v>213</v>
      </c>
      <c r="M8" s="4">
        <v>261</v>
      </c>
      <c r="N8" s="4">
        <v>184</v>
      </c>
      <c r="O8" s="4">
        <v>588</v>
      </c>
      <c r="P8" s="4">
        <v>215</v>
      </c>
      <c r="Q8" s="4">
        <v>283</v>
      </c>
      <c r="R8" s="4">
        <v>283</v>
      </c>
      <c r="S8" s="4">
        <v>354</v>
      </c>
      <c r="T8" s="4">
        <v>264</v>
      </c>
      <c r="U8" s="4">
        <v>342</v>
      </c>
      <c r="V8" s="4">
        <v>454</v>
      </c>
      <c r="W8" s="4">
        <v>349</v>
      </c>
      <c r="X8" s="4">
        <v>115</v>
      </c>
      <c r="Y8" s="4">
        <v>124</v>
      </c>
      <c r="Z8" s="4">
        <v>132</v>
      </c>
      <c r="AA8" s="4">
        <v>282</v>
      </c>
      <c r="AB8" s="4">
        <v>504</v>
      </c>
      <c r="AC8" s="4">
        <v>402</v>
      </c>
      <c r="AD8" s="4">
        <v>176</v>
      </c>
      <c r="AE8" s="4">
        <v>337</v>
      </c>
      <c r="AF8" s="4">
        <v>180</v>
      </c>
      <c r="AG8" s="4">
        <v>83</v>
      </c>
    </row>
    <row r="9" spans="1:34" x14ac:dyDescent="0.2">
      <c r="A9" s="16"/>
      <c r="B9" s="1" t="s">
        <v>6</v>
      </c>
      <c r="C9" s="4">
        <v>446</v>
      </c>
      <c r="D9" s="4">
        <v>125</v>
      </c>
      <c r="E9" s="4">
        <v>226</v>
      </c>
      <c r="F9" s="4">
        <v>112</v>
      </c>
      <c r="G9" s="4">
        <v>223</v>
      </c>
      <c r="H9" s="4">
        <v>97</v>
      </c>
      <c r="I9" s="4">
        <v>89</v>
      </c>
      <c r="J9" s="4">
        <v>148</v>
      </c>
      <c r="K9" s="4">
        <v>196</v>
      </c>
      <c r="L9" s="4">
        <v>280</v>
      </c>
      <c r="M9" s="4">
        <v>197</v>
      </c>
      <c r="N9" s="4">
        <v>201</v>
      </c>
      <c r="O9" s="4">
        <v>358</v>
      </c>
      <c r="P9" s="4">
        <v>328</v>
      </c>
      <c r="Q9" s="4">
        <v>658</v>
      </c>
      <c r="R9" s="4">
        <v>250</v>
      </c>
      <c r="S9" s="4">
        <v>546</v>
      </c>
      <c r="T9" s="4">
        <v>410</v>
      </c>
      <c r="U9" s="4">
        <v>414</v>
      </c>
      <c r="V9" s="4">
        <v>170</v>
      </c>
      <c r="W9" s="4">
        <v>506</v>
      </c>
      <c r="X9" s="4">
        <v>174</v>
      </c>
      <c r="Y9" s="4">
        <v>410</v>
      </c>
      <c r="Z9" s="4">
        <v>211</v>
      </c>
      <c r="AA9" s="4">
        <v>330</v>
      </c>
      <c r="AB9" s="4">
        <v>318</v>
      </c>
      <c r="AC9" s="4">
        <v>221</v>
      </c>
      <c r="AD9" s="4">
        <v>285</v>
      </c>
      <c r="AE9" s="4">
        <v>166</v>
      </c>
      <c r="AF9" s="4">
        <v>219</v>
      </c>
      <c r="AG9" s="4">
        <v>78</v>
      </c>
    </row>
    <row r="10" spans="1:34" x14ac:dyDescent="0.2">
      <c r="A10" s="16"/>
      <c r="B10" s="1" t="s">
        <v>7</v>
      </c>
      <c r="C10" s="4">
        <v>381</v>
      </c>
      <c r="D10" s="4">
        <v>239</v>
      </c>
      <c r="E10" s="4">
        <v>339</v>
      </c>
      <c r="F10" s="4">
        <v>35</v>
      </c>
      <c r="G10" s="4">
        <v>118</v>
      </c>
      <c r="H10" s="4">
        <v>26</v>
      </c>
      <c r="I10" s="4">
        <v>76</v>
      </c>
      <c r="J10" s="4">
        <v>79</v>
      </c>
      <c r="K10" s="4">
        <v>540</v>
      </c>
      <c r="L10" s="4">
        <v>427</v>
      </c>
      <c r="M10" s="4">
        <v>74</v>
      </c>
      <c r="N10" s="4">
        <v>91</v>
      </c>
      <c r="O10" s="4">
        <v>122</v>
      </c>
      <c r="P10" s="4">
        <v>257</v>
      </c>
      <c r="Q10" s="4">
        <v>122</v>
      </c>
      <c r="R10" s="4">
        <v>89</v>
      </c>
      <c r="S10" s="4">
        <v>154</v>
      </c>
      <c r="T10" s="4">
        <v>163</v>
      </c>
      <c r="U10" s="4">
        <v>221</v>
      </c>
      <c r="V10" s="4">
        <v>179</v>
      </c>
      <c r="W10" s="4">
        <v>174</v>
      </c>
      <c r="X10" s="4">
        <v>160</v>
      </c>
      <c r="Y10" s="4">
        <v>272</v>
      </c>
      <c r="Z10" s="4">
        <v>180</v>
      </c>
      <c r="AA10" s="4">
        <v>263</v>
      </c>
      <c r="AB10" s="4">
        <v>162</v>
      </c>
      <c r="AC10" s="4">
        <v>128</v>
      </c>
      <c r="AD10" s="4">
        <v>264</v>
      </c>
      <c r="AE10" s="4">
        <v>178</v>
      </c>
      <c r="AF10" s="4">
        <v>78</v>
      </c>
      <c r="AG10" s="4">
        <v>208</v>
      </c>
    </row>
    <row r="11" spans="1:34" x14ac:dyDescent="0.2">
      <c r="A11" s="16"/>
      <c r="B11" s="1" t="s">
        <v>8</v>
      </c>
      <c r="C11" s="4">
        <v>117</v>
      </c>
      <c r="D11" s="4">
        <v>54</v>
      </c>
      <c r="E11" s="4">
        <v>14</v>
      </c>
      <c r="F11" s="4">
        <v>17</v>
      </c>
      <c r="G11" s="4">
        <v>83</v>
      </c>
      <c r="H11" s="4">
        <v>58</v>
      </c>
      <c r="I11" s="4">
        <v>14</v>
      </c>
      <c r="J11" s="4">
        <v>17</v>
      </c>
      <c r="K11" s="4">
        <v>84</v>
      </c>
      <c r="L11" s="4">
        <v>46</v>
      </c>
      <c r="M11" s="4">
        <v>12</v>
      </c>
      <c r="N11" s="4">
        <v>55</v>
      </c>
      <c r="O11" s="4">
        <v>60</v>
      </c>
      <c r="P11" s="4">
        <v>59</v>
      </c>
      <c r="Q11" s="4">
        <v>43</v>
      </c>
      <c r="R11" s="4">
        <v>65</v>
      </c>
      <c r="S11" s="4">
        <v>141</v>
      </c>
      <c r="T11" s="4">
        <v>66</v>
      </c>
      <c r="U11" s="4">
        <v>75</v>
      </c>
      <c r="V11" s="4">
        <v>174</v>
      </c>
      <c r="W11" s="4">
        <v>49</v>
      </c>
      <c r="X11" s="4">
        <v>135</v>
      </c>
      <c r="Y11" s="4">
        <v>170</v>
      </c>
      <c r="Z11" s="4">
        <v>135</v>
      </c>
      <c r="AA11" s="4">
        <v>114</v>
      </c>
      <c r="AB11" s="4">
        <v>55</v>
      </c>
      <c r="AC11" s="4">
        <v>85</v>
      </c>
      <c r="AD11" s="4">
        <v>77</v>
      </c>
      <c r="AE11" s="4">
        <v>62</v>
      </c>
      <c r="AF11" s="4">
        <v>30</v>
      </c>
      <c r="AG11" s="4">
        <v>82</v>
      </c>
    </row>
    <row r="12" spans="1:34" x14ac:dyDescent="0.2">
      <c r="A12" s="16"/>
      <c r="B12" s="1" t="s">
        <v>9</v>
      </c>
      <c r="C12" s="4">
        <v>34</v>
      </c>
      <c r="D12" s="4">
        <v>66</v>
      </c>
      <c r="E12" s="4">
        <v>29</v>
      </c>
      <c r="F12" s="4">
        <v>19</v>
      </c>
      <c r="G12" s="4">
        <v>25</v>
      </c>
      <c r="H12" s="4">
        <v>33</v>
      </c>
      <c r="I12" s="4">
        <v>7</v>
      </c>
      <c r="J12" s="4">
        <v>3</v>
      </c>
      <c r="K12" s="4">
        <v>60</v>
      </c>
      <c r="L12" s="4">
        <v>84</v>
      </c>
      <c r="M12" s="4">
        <v>16</v>
      </c>
      <c r="N12" s="4">
        <v>56</v>
      </c>
      <c r="O12" s="4">
        <v>22</v>
      </c>
      <c r="P12" s="4">
        <v>57</v>
      </c>
      <c r="Q12" s="4">
        <v>27</v>
      </c>
      <c r="R12" s="4">
        <v>35</v>
      </c>
      <c r="S12" s="4">
        <v>56</v>
      </c>
      <c r="T12" s="4">
        <v>59</v>
      </c>
      <c r="U12" s="4">
        <v>87</v>
      </c>
      <c r="V12" s="4">
        <v>45</v>
      </c>
      <c r="W12" s="4">
        <v>62</v>
      </c>
      <c r="X12" s="4">
        <v>44</v>
      </c>
      <c r="Y12" s="4">
        <v>40</v>
      </c>
      <c r="Z12" s="4">
        <v>26</v>
      </c>
      <c r="AA12" s="4">
        <v>39</v>
      </c>
      <c r="AB12" s="4">
        <v>62</v>
      </c>
      <c r="AC12" s="4">
        <v>14</v>
      </c>
      <c r="AD12" s="4">
        <v>49</v>
      </c>
      <c r="AE12" s="4">
        <v>53</v>
      </c>
      <c r="AF12" s="4">
        <v>17</v>
      </c>
      <c r="AG12" s="4">
        <v>49</v>
      </c>
    </row>
    <row r="13" spans="1:34" x14ac:dyDescent="0.2">
      <c r="A13" s="16"/>
      <c r="B13" s="1" t="s">
        <v>10</v>
      </c>
      <c r="C13" s="4">
        <v>16</v>
      </c>
      <c r="D13" s="4">
        <v>6</v>
      </c>
      <c r="E13" s="4">
        <v>15</v>
      </c>
      <c r="F13" s="4">
        <v>7</v>
      </c>
      <c r="G13" s="4">
        <v>30</v>
      </c>
      <c r="H13" s="4">
        <v>5</v>
      </c>
      <c r="I13" s="4">
        <v>2</v>
      </c>
      <c r="J13" s="4">
        <v>1</v>
      </c>
      <c r="K13" s="4">
        <v>10</v>
      </c>
      <c r="L13" s="4">
        <v>29</v>
      </c>
      <c r="M13" s="4">
        <v>5</v>
      </c>
      <c r="N13" s="4">
        <v>22</v>
      </c>
      <c r="O13" s="4">
        <v>21</v>
      </c>
      <c r="P13" s="4">
        <v>14</v>
      </c>
      <c r="Q13" s="4">
        <v>3</v>
      </c>
      <c r="R13" s="4">
        <v>30</v>
      </c>
      <c r="S13" s="4">
        <v>6</v>
      </c>
      <c r="T13" s="4">
        <v>26</v>
      </c>
      <c r="U13" s="4">
        <v>23</v>
      </c>
      <c r="V13" s="4">
        <v>17</v>
      </c>
      <c r="W13" s="4">
        <v>26</v>
      </c>
      <c r="X13" s="4">
        <v>29</v>
      </c>
      <c r="Y13" s="4">
        <v>2</v>
      </c>
      <c r="Z13" s="4">
        <v>15</v>
      </c>
      <c r="AA13" s="4">
        <v>15</v>
      </c>
      <c r="AB13" s="4">
        <v>23</v>
      </c>
      <c r="AC13" s="4">
        <v>13</v>
      </c>
      <c r="AD13" s="4">
        <v>5</v>
      </c>
      <c r="AE13" s="4">
        <v>9</v>
      </c>
      <c r="AF13" s="4">
        <v>1</v>
      </c>
      <c r="AG13" s="4">
        <v>9</v>
      </c>
    </row>
    <row r="14" spans="1:34" x14ac:dyDescent="0.2">
      <c r="A14" s="16"/>
      <c r="B14" s="1" t="s">
        <v>11</v>
      </c>
      <c r="C14" s="4">
        <v>4</v>
      </c>
      <c r="D14" s="4">
        <v>7</v>
      </c>
      <c r="E14" s="4">
        <v>4</v>
      </c>
      <c r="F14" s="4">
        <v>1</v>
      </c>
      <c r="G14" s="4">
        <v>9</v>
      </c>
      <c r="I14" s="4">
        <v>2</v>
      </c>
      <c r="J14" s="4">
        <v>32</v>
      </c>
      <c r="K14" s="4">
        <v>9</v>
      </c>
      <c r="L14" s="4">
        <v>28</v>
      </c>
      <c r="M14" s="4">
        <v>1</v>
      </c>
      <c r="N14" s="4">
        <v>10</v>
      </c>
      <c r="O14" s="4">
        <v>6</v>
      </c>
      <c r="P14" s="4">
        <v>7</v>
      </c>
      <c r="Q14" s="4">
        <v>2</v>
      </c>
      <c r="R14" s="4">
        <v>9</v>
      </c>
      <c r="S14" s="4">
        <v>5</v>
      </c>
      <c r="T14" s="4">
        <v>5</v>
      </c>
      <c r="U14" s="4">
        <v>4</v>
      </c>
      <c r="V14" s="4">
        <v>10</v>
      </c>
      <c r="W14" s="4">
        <v>3</v>
      </c>
      <c r="X14" s="4">
        <v>3</v>
      </c>
      <c r="Z14" s="4">
        <v>1</v>
      </c>
      <c r="AA14" s="4">
        <v>2</v>
      </c>
      <c r="AB14" s="4">
        <v>8</v>
      </c>
      <c r="AC14" s="4">
        <v>4</v>
      </c>
      <c r="AD14" s="4">
        <v>3</v>
      </c>
      <c r="AE14" s="4">
        <v>3</v>
      </c>
      <c r="AF14" s="4">
        <v>1</v>
      </c>
      <c r="AG14" s="4">
        <v>8</v>
      </c>
    </row>
    <row r="15" spans="1:34" x14ac:dyDescent="0.2">
      <c r="A15" s="16"/>
      <c r="B15" s="16" t="s">
        <v>12</v>
      </c>
      <c r="U15" s="4">
        <v>52</v>
      </c>
      <c r="V15" s="4">
        <v>22</v>
      </c>
    </row>
    <row r="16" spans="1:34" x14ac:dyDescent="0.2">
      <c r="A16" s="16"/>
      <c r="B16" s="16"/>
      <c r="AH16" s="4">
        <v>1342</v>
      </c>
    </row>
    <row r="17" spans="1:34" x14ac:dyDescent="0.2">
      <c r="A17" s="16" t="s">
        <v>27</v>
      </c>
      <c r="B17" s="1" t="s">
        <v>14</v>
      </c>
      <c r="D17" s="4">
        <v>2</v>
      </c>
      <c r="E17" s="4">
        <v>6</v>
      </c>
      <c r="F17" s="4">
        <v>3</v>
      </c>
      <c r="G17" s="4">
        <v>6</v>
      </c>
      <c r="H17" s="4">
        <v>5</v>
      </c>
      <c r="I17" s="4">
        <v>5</v>
      </c>
      <c r="K17" s="4">
        <v>3</v>
      </c>
      <c r="N17" s="4">
        <v>6</v>
      </c>
      <c r="O17" s="4">
        <v>3</v>
      </c>
      <c r="P17" s="4">
        <v>5</v>
      </c>
      <c r="R17" s="4">
        <v>2</v>
      </c>
      <c r="S17" s="4">
        <v>3</v>
      </c>
      <c r="T17" s="4">
        <v>2</v>
      </c>
      <c r="U17" s="4">
        <v>1</v>
      </c>
      <c r="V17" s="4">
        <v>8</v>
      </c>
      <c r="W17" s="4">
        <v>2</v>
      </c>
      <c r="X17" s="4">
        <v>2</v>
      </c>
      <c r="Y17" s="4">
        <v>2</v>
      </c>
      <c r="Z17" s="4">
        <v>1</v>
      </c>
      <c r="AA17" s="4">
        <v>1</v>
      </c>
      <c r="AC17" s="4">
        <v>3</v>
      </c>
      <c r="AD17" s="4">
        <v>1</v>
      </c>
      <c r="AE17" s="4">
        <v>1</v>
      </c>
    </row>
    <row r="18" spans="1:34" x14ac:dyDescent="0.2">
      <c r="A18" s="16"/>
      <c r="B18" s="1" t="s">
        <v>15</v>
      </c>
      <c r="C18" s="4">
        <v>3</v>
      </c>
      <c r="D18" s="4">
        <v>5</v>
      </c>
      <c r="E18" s="4">
        <v>2</v>
      </c>
      <c r="F18" s="4">
        <v>16</v>
      </c>
      <c r="G18" s="4">
        <v>2</v>
      </c>
      <c r="H18" s="4">
        <v>5</v>
      </c>
      <c r="I18" s="4">
        <v>3</v>
      </c>
      <c r="J18" s="4">
        <v>2</v>
      </c>
      <c r="K18" s="4">
        <v>3</v>
      </c>
      <c r="L18" s="4">
        <v>2</v>
      </c>
      <c r="M18" s="4">
        <v>3</v>
      </c>
      <c r="N18" s="4">
        <v>1</v>
      </c>
      <c r="O18" s="4">
        <v>3</v>
      </c>
      <c r="P18" s="4">
        <v>3</v>
      </c>
      <c r="Q18" s="4">
        <v>2</v>
      </c>
      <c r="R18" s="4">
        <v>9</v>
      </c>
      <c r="S18" s="4">
        <v>3</v>
      </c>
      <c r="T18" s="4">
        <v>2</v>
      </c>
      <c r="U18" s="4">
        <v>2</v>
      </c>
      <c r="V18" s="4">
        <v>7</v>
      </c>
      <c r="W18" s="4">
        <v>2</v>
      </c>
      <c r="X18" s="4">
        <v>2</v>
      </c>
      <c r="Y18" s="4">
        <v>2</v>
      </c>
      <c r="AA18" s="4">
        <v>4</v>
      </c>
      <c r="AB18" s="4">
        <v>2</v>
      </c>
      <c r="AC18" s="4">
        <v>7</v>
      </c>
      <c r="AD18" s="4">
        <v>2</v>
      </c>
      <c r="AF18" s="4">
        <v>1</v>
      </c>
    </row>
    <row r="19" spans="1:34" x14ac:dyDescent="0.2">
      <c r="A19" s="16"/>
      <c r="B19" s="1" t="s">
        <v>16</v>
      </c>
      <c r="C19" s="4">
        <v>35</v>
      </c>
      <c r="D19" s="4">
        <v>25</v>
      </c>
      <c r="E19" s="4">
        <v>70</v>
      </c>
      <c r="F19" s="4">
        <v>34</v>
      </c>
      <c r="G19" s="4">
        <v>66</v>
      </c>
      <c r="H19" s="4">
        <v>61</v>
      </c>
      <c r="I19" s="4">
        <v>31</v>
      </c>
      <c r="J19" s="4">
        <v>6</v>
      </c>
      <c r="K19" s="4">
        <v>24</v>
      </c>
      <c r="L19" s="4">
        <v>8</v>
      </c>
      <c r="M19" s="4">
        <v>17</v>
      </c>
      <c r="N19" s="4">
        <v>30</v>
      </c>
      <c r="O19" s="4">
        <v>5</v>
      </c>
      <c r="P19" s="4">
        <v>19</v>
      </c>
      <c r="Q19" s="4">
        <v>43</v>
      </c>
      <c r="R19" s="4">
        <v>15</v>
      </c>
      <c r="S19" s="4">
        <v>9</v>
      </c>
      <c r="T19" s="4">
        <v>17</v>
      </c>
      <c r="U19" s="4">
        <v>13</v>
      </c>
      <c r="V19" s="4">
        <v>19</v>
      </c>
      <c r="W19" s="4">
        <v>30</v>
      </c>
      <c r="X19" s="4">
        <v>9</v>
      </c>
      <c r="Y19" s="4">
        <v>6</v>
      </c>
      <c r="Z19" s="4">
        <v>21</v>
      </c>
      <c r="AA19" s="4">
        <v>10</v>
      </c>
      <c r="AB19" s="4">
        <v>31</v>
      </c>
      <c r="AC19" s="4">
        <v>27</v>
      </c>
      <c r="AD19" s="4">
        <v>10</v>
      </c>
      <c r="AE19" s="4">
        <v>14</v>
      </c>
      <c r="AF19" s="4">
        <v>27</v>
      </c>
      <c r="AG19" s="4">
        <v>19</v>
      </c>
    </row>
    <row r="20" spans="1:34" x14ac:dyDescent="0.2">
      <c r="A20" s="16"/>
      <c r="B20" s="1" t="s">
        <v>17</v>
      </c>
      <c r="C20" s="4">
        <v>147</v>
      </c>
      <c r="D20" s="4">
        <v>204</v>
      </c>
      <c r="E20" s="4">
        <v>155</v>
      </c>
      <c r="F20" s="4">
        <v>77</v>
      </c>
      <c r="G20" s="4">
        <v>142</v>
      </c>
      <c r="H20" s="4">
        <v>181</v>
      </c>
      <c r="I20" s="4">
        <v>60</v>
      </c>
      <c r="J20" s="4">
        <v>86</v>
      </c>
      <c r="K20" s="4">
        <v>148</v>
      </c>
      <c r="L20" s="4">
        <v>92</v>
      </c>
      <c r="M20" s="4">
        <v>157</v>
      </c>
      <c r="N20" s="4">
        <v>130</v>
      </c>
      <c r="O20" s="4">
        <v>140</v>
      </c>
      <c r="P20" s="4">
        <v>99</v>
      </c>
      <c r="Q20" s="4">
        <v>178</v>
      </c>
      <c r="R20" s="4">
        <v>116</v>
      </c>
      <c r="S20" s="4">
        <v>176</v>
      </c>
      <c r="T20" s="4">
        <v>76</v>
      </c>
      <c r="U20" s="4">
        <v>117</v>
      </c>
      <c r="V20" s="4">
        <v>165</v>
      </c>
      <c r="W20" s="4">
        <v>135</v>
      </c>
      <c r="X20" s="4">
        <v>48</v>
      </c>
      <c r="Y20" s="4">
        <v>74</v>
      </c>
      <c r="Z20" s="4">
        <v>85</v>
      </c>
      <c r="AA20" s="4">
        <v>107</v>
      </c>
      <c r="AB20" s="4">
        <v>82</v>
      </c>
      <c r="AC20" s="4">
        <v>158</v>
      </c>
      <c r="AD20" s="4">
        <v>40</v>
      </c>
      <c r="AE20" s="4">
        <v>51</v>
      </c>
      <c r="AF20" s="4">
        <v>87</v>
      </c>
      <c r="AG20" s="4">
        <v>92</v>
      </c>
    </row>
    <row r="21" spans="1:34" x14ac:dyDescent="0.2">
      <c r="A21" s="16"/>
      <c r="B21" s="1" t="s">
        <v>18</v>
      </c>
      <c r="C21" s="4">
        <v>235</v>
      </c>
      <c r="D21" s="4">
        <v>193</v>
      </c>
      <c r="E21" s="4">
        <v>243</v>
      </c>
      <c r="F21" s="4">
        <v>322</v>
      </c>
      <c r="G21" s="4">
        <v>212</v>
      </c>
      <c r="H21" s="4">
        <v>316</v>
      </c>
      <c r="I21" s="4">
        <v>82</v>
      </c>
      <c r="J21" s="4">
        <v>131</v>
      </c>
      <c r="K21" s="4">
        <v>259</v>
      </c>
      <c r="L21" s="4">
        <v>83</v>
      </c>
      <c r="M21" s="4">
        <v>82</v>
      </c>
      <c r="N21" s="4">
        <v>257</v>
      </c>
      <c r="O21" s="4">
        <v>161</v>
      </c>
      <c r="P21" s="4">
        <v>144</v>
      </c>
      <c r="Q21" s="4">
        <v>132</v>
      </c>
      <c r="R21" s="4">
        <v>275</v>
      </c>
      <c r="S21" s="4">
        <v>203</v>
      </c>
      <c r="T21" s="4">
        <v>159</v>
      </c>
      <c r="U21" s="4">
        <v>161</v>
      </c>
      <c r="V21" s="4">
        <v>197</v>
      </c>
      <c r="W21" s="4">
        <v>91</v>
      </c>
      <c r="X21" s="4">
        <v>67</v>
      </c>
      <c r="Y21" s="4">
        <v>168</v>
      </c>
      <c r="Z21" s="4">
        <v>128</v>
      </c>
      <c r="AA21" s="4">
        <v>105</v>
      </c>
      <c r="AB21" s="4">
        <v>309</v>
      </c>
      <c r="AC21" s="4">
        <v>127</v>
      </c>
      <c r="AD21" s="4">
        <v>91</v>
      </c>
      <c r="AE21" s="4">
        <v>178</v>
      </c>
      <c r="AF21" s="4">
        <v>135</v>
      </c>
      <c r="AG21" s="4">
        <v>66</v>
      </c>
    </row>
    <row r="22" spans="1:34" x14ac:dyDescent="0.2">
      <c r="A22" s="16"/>
      <c r="B22" s="1" t="s">
        <v>19</v>
      </c>
      <c r="C22" s="4">
        <v>95</v>
      </c>
      <c r="D22" s="4">
        <v>291</v>
      </c>
      <c r="E22" s="4">
        <v>705</v>
      </c>
      <c r="F22" s="4">
        <v>189</v>
      </c>
      <c r="G22" s="4">
        <v>172</v>
      </c>
      <c r="H22" s="4">
        <v>281</v>
      </c>
      <c r="I22" s="4">
        <v>155</v>
      </c>
      <c r="J22" s="4">
        <v>95</v>
      </c>
      <c r="K22" s="4">
        <v>143</v>
      </c>
      <c r="L22" s="4">
        <v>118</v>
      </c>
      <c r="M22" s="4">
        <v>129</v>
      </c>
      <c r="N22" s="4">
        <v>98</v>
      </c>
      <c r="O22" s="4">
        <v>245</v>
      </c>
      <c r="P22" s="4">
        <v>272</v>
      </c>
      <c r="Q22" s="4">
        <v>637</v>
      </c>
      <c r="R22" s="4">
        <v>90</v>
      </c>
      <c r="S22" s="4">
        <v>233</v>
      </c>
      <c r="T22" s="4">
        <v>109</v>
      </c>
      <c r="U22" s="4">
        <v>170</v>
      </c>
      <c r="V22" s="4">
        <v>459</v>
      </c>
      <c r="W22" s="4">
        <v>132</v>
      </c>
      <c r="X22" s="4">
        <v>68</v>
      </c>
      <c r="Y22" s="4">
        <v>57</v>
      </c>
      <c r="Z22" s="4">
        <v>101</v>
      </c>
      <c r="AA22" s="4">
        <v>132</v>
      </c>
      <c r="AB22" s="4">
        <v>443</v>
      </c>
      <c r="AC22" s="4">
        <v>164</v>
      </c>
      <c r="AD22" s="4">
        <v>145</v>
      </c>
      <c r="AE22" s="4">
        <v>327</v>
      </c>
      <c r="AF22" s="4">
        <v>194</v>
      </c>
      <c r="AG22" s="4">
        <v>31</v>
      </c>
    </row>
    <row r="23" spans="1:34" x14ac:dyDescent="0.2">
      <c r="A23" s="16"/>
      <c r="B23" s="1" t="s">
        <v>20</v>
      </c>
      <c r="C23" s="4">
        <v>775</v>
      </c>
      <c r="D23" s="4">
        <v>296</v>
      </c>
      <c r="E23" s="4">
        <v>493</v>
      </c>
      <c r="F23" s="4">
        <v>153</v>
      </c>
      <c r="G23" s="4">
        <v>1030</v>
      </c>
      <c r="H23" s="4">
        <v>277</v>
      </c>
      <c r="I23" s="4">
        <v>452</v>
      </c>
      <c r="J23" s="4">
        <v>172</v>
      </c>
      <c r="K23" s="4">
        <v>674</v>
      </c>
      <c r="L23" s="4">
        <v>168</v>
      </c>
      <c r="M23" s="4">
        <v>399</v>
      </c>
      <c r="N23" s="4">
        <v>329</v>
      </c>
      <c r="O23" s="4">
        <v>410</v>
      </c>
      <c r="P23" s="4">
        <v>562</v>
      </c>
      <c r="Q23" s="4">
        <v>630</v>
      </c>
      <c r="R23" s="4">
        <v>146</v>
      </c>
      <c r="S23" s="4">
        <v>1086</v>
      </c>
      <c r="T23" s="4">
        <v>624</v>
      </c>
      <c r="U23" s="4">
        <v>596</v>
      </c>
      <c r="V23" s="4">
        <v>1191</v>
      </c>
      <c r="W23" s="4">
        <v>826</v>
      </c>
      <c r="X23" s="4">
        <v>115</v>
      </c>
      <c r="Y23" s="4">
        <v>417</v>
      </c>
      <c r="Z23" s="4">
        <v>367</v>
      </c>
      <c r="AA23" s="4">
        <v>485</v>
      </c>
      <c r="AB23" s="4">
        <v>538</v>
      </c>
      <c r="AC23" s="4">
        <v>206</v>
      </c>
      <c r="AD23" s="4">
        <v>622</v>
      </c>
      <c r="AE23" s="4">
        <v>684</v>
      </c>
      <c r="AF23" s="4">
        <v>155</v>
      </c>
      <c r="AG23" s="4">
        <v>115</v>
      </c>
    </row>
    <row r="24" spans="1:34" x14ac:dyDescent="0.2">
      <c r="A24" s="16"/>
      <c r="B24" s="1" t="s">
        <v>21</v>
      </c>
      <c r="C24" s="4">
        <v>1563</v>
      </c>
      <c r="D24" s="4">
        <v>573</v>
      </c>
      <c r="E24" s="4">
        <v>1803</v>
      </c>
      <c r="F24" s="4">
        <v>274</v>
      </c>
      <c r="G24" s="4">
        <v>2118</v>
      </c>
      <c r="H24" s="4">
        <v>90</v>
      </c>
      <c r="I24" s="4">
        <v>489</v>
      </c>
      <c r="J24" s="4">
        <v>514</v>
      </c>
      <c r="K24" s="4">
        <v>870</v>
      </c>
      <c r="L24" s="4">
        <v>522</v>
      </c>
      <c r="M24" s="4">
        <v>618</v>
      </c>
      <c r="N24" s="4">
        <v>262</v>
      </c>
      <c r="O24" s="4">
        <v>596</v>
      </c>
      <c r="P24" s="4">
        <v>1132</v>
      </c>
      <c r="Q24" s="4">
        <v>719</v>
      </c>
      <c r="R24" s="4">
        <v>254</v>
      </c>
      <c r="S24" s="4">
        <v>507</v>
      </c>
      <c r="T24" s="4">
        <v>518</v>
      </c>
      <c r="U24" s="4">
        <v>780</v>
      </c>
      <c r="V24" s="4">
        <v>632</v>
      </c>
      <c r="W24" s="4">
        <v>392</v>
      </c>
      <c r="X24" s="4">
        <v>223</v>
      </c>
      <c r="Y24" s="4">
        <v>642</v>
      </c>
      <c r="Z24" s="4">
        <v>999</v>
      </c>
      <c r="AA24" s="4">
        <v>502</v>
      </c>
      <c r="AB24" s="4">
        <v>404</v>
      </c>
      <c r="AC24" s="4">
        <v>325</v>
      </c>
      <c r="AD24" s="4">
        <v>306</v>
      </c>
      <c r="AE24" s="4">
        <v>766</v>
      </c>
      <c r="AF24" s="4">
        <v>126</v>
      </c>
      <c r="AG24" s="4">
        <v>283</v>
      </c>
    </row>
    <row r="25" spans="1:34" x14ac:dyDescent="0.2">
      <c r="A25" s="16"/>
      <c r="B25" s="1" t="s">
        <v>22</v>
      </c>
      <c r="C25" s="4">
        <v>336</v>
      </c>
      <c r="D25" s="4">
        <v>172</v>
      </c>
      <c r="E25" s="4">
        <v>197</v>
      </c>
      <c r="F25" s="4">
        <v>300</v>
      </c>
      <c r="G25" s="4">
        <v>238</v>
      </c>
      <c r="H25" s="4">
        <v>238</v>
      </c>
      <c r="I25" s="4">
        <v>64</v>
      </c>
      <c r="J25" s="4">
        <v>162</v>
      </c>
      <c r="K25" s="4">
        <v>473</v>
      </c>
      <c r="L25" s="4">
        <v>109</v>
      </c>
      <c r="M25" s="4">
        <v>86</v>
      </c>
      <c r="N25" s="4">
        <v>135</v>
      </c>
      <c r="O25" s="4">
        <v>108</v>
      </c>
      <c r="P25" s="4">
        <v>198</v>
      </c>
      <c r="Q25" s="4">
        <v>38</v>
      </c>
      <c r="R25" s="4">
        <v>84</v>
      </c>
      <c r="S25" s="4">
        <v>285</v>
      </c>
      <c r="T25" s="4">
        <v>111</v>
      </c>
      <c r="U25" s="4">
        <v>122</v>
      </c>
      <c r="V25" s="4">
        <v>337</v>
      </c>
      <c r="W25" s="4">
        <v>52</v>
      </c>
      <c r="X25" s="4">
        <v>107</v>
      </c>
      <c r="Y25" s="4">
        <v>205</v>
      </c>
      <c r="Z25" s="4">
        <v>131</v>
      </c>
      <c r="AA25" s="4">
        <v>90</v>
      </c>
      <c r="AB25" s="4">
        <v>31</v>
      </c>
      <c r="AC25" s="4">
        <v>43</v>
      </c>
      <c r="AD25" s="4">
        <v>115</v>
      </c>
      <c r="AE25" s="4">
        <v>52</v>
      </c>
      <c r="AF25" s="4">
        <v>95</v>
      </c>
      <c r="AG25" s="4">
        <v>62</v>
      </c>
    </row>
    <row r="26" spans="1:34" x14ac:dyDescent="0.2">
      <c r="A26" s="16"/>
      <c r="B26" s="1" t="s">
        <v>23</v>
      </c>
      <c r="C26" s="4">
        <v>60</v>
      </c>
      <c r="D26" s="4">
        <v>248</v>
      </c>
      <c r="E26" s="4">
        <v>126</v>
      </c>
      <c r="F26" s="4">
        <v>119</v>
      </c>
      <c r="G26" s="4">
        <v>70</v>
      </c>
      <c r="H26" s="4">
        <v>15</v>
      </c>
      <c r="I26" s="4">
        <v>16</v>
      </c>
      <c r="J26" s="4">
        <v>3</v>
      </c>
      <c r="K26" s="4">
        <v>44</v>
      </c>
      <c r="L26" s="4">
        <v>82</v>
      </c>
      <c r="M26" s="4">
        <v>51</v>
      </c>
      <c r="N26" s="4">
        <v>59</v>
      </c>
      <c r="O26" s="4">
        <v>86</v>
      </c>
      <c r="P26" s="4">
        <v>40</v>
      </c>
      <c r="Q26" s="4">
        <v>36</v>
      </c>
      <c r="R26" s="4">
        <v>8</v>
      </c>
      <c r="S26" s="4">
        <v>80</v>
      </c>
      <c r="T26" s="4">
        <v>18</v>
      </c>
      <c r="U26" s="4">
        <v>66</v>
      </c>
      <c r="V26" s="4">
        <v>49</v>
      </c>
      <c r="W26" s="4">
        <v>54</v>
      </c>
      <c r="X26" s="4">
        <v>37</v>
      </c>
      <c r="Y26" s="4">
        <v>83</v>
      </c>
      <c r="Z26" s="4">
        <v>43</v>
      </c>
      <c r="AA26" s="4">
        <v>40</v>
      </c>
      <c r="AB26" s="4">
        <v>27</v>
      </c>
      <c r="AC26" s="4">
        <v>12</v>
      </c>
      <c r="AD26" s="4">
        <v>64</v>
      </c>
      <c r="AE26" s="4">
        <v>45</v>
      </c>
      <c r="AF26" s="4">
        <v>16</v>
      </c>
      <c r="AG26" s="4">
        <v>13</v>
      </c>
    </row>
    <row r="27" spans="1:34" x14ac:dyDescent="0.2">
      <c r="A27" s="16"/>
      <c r="B27" s="1" t="s">
        <v>24</v>
      </c>
      <c r="C27" s="4">
        <v>6</v>
      </c>
      <c r="D27" s="4">
        <v>5</v>
      </c>
      <c r="E27" s="4">
        <v>4</v>
      </c>
      <c r="F27" s="4">
        <v>10</v>
      </c>
      <c r="G27" s="4">
        <v>1</v>
      </c>
      <c r="H27" s="4">
        <v>5</v>
      </c>
      <c r="I27" s="4">
        <v>1</v>
      </c>
      <c r="J27" s="4">
        <v>3</v>
      </c>
      <c r="K27" s="4">
        <v>4</v>
      </c>
      <c r="L27" s="4">
        <v>6</v>
      </c>
      <c r="M27" s="4">
        <v>8</v>
      </c>
      <c r="N27" s="4">
        <v>13</v>
      </c>
      <c r="O27" s="4">
        <v>32</v>
      </c>
      <c r="P27" s="4">
        <v>16</v>
      </c>
      <c r="Q27" s="4">
        <v>2</v>
      </c>
      <c r="R27" s="4">
        <v>7</v>
      </c>
      <c r="S27" s="4">
        <v>2</v>
      </c>
      <c r="T27" s="4">
        <v>4</v>
      </c>
      <c r="U27" s="4">
        <v>7</v>
      </c>
      <c r="V27" s="4">
        <v>5</v>
      </c>
      <c r="W27" s="4">
        <v>11</v>
      </c>
      <c r="X27" s="4">
        <v>6</v>
      </c>
      <c r="Y27" s="4">
        <v>2</v>
      </c>
      <c r="Z27" s="4">
        <v>1</v>
      </c>
      <c r="AB27" s="4">
        <v>3</v>
      </c>
      <c r="AC27" s="4">
        <v>3</v>
      </c>
      <c r="AD27" s="4">
        <v>4</v>
      </c>
      <c r="AE27" s="4">
        <v>2</v>
      </c>
      <c r="AF27" s="4">
        <v>7</v>
      </c>
      <c r="AG27" s="4">
        <v>2</v>
      </c>
    </row>
    <row r="28" spans="1:34" x14ac:dyDescent="0.2">
      <c r="A28" s="16"/>
      <c r="B28" s="1" t="s">
        <v>25</v>
      </c>
      <c r="E28" s="4">
        <v>1</v>
      </c>
      <c r="I28" s="4">
        <v>2</v>
      </c>
      <c r="J28" s="4">
        <v>2</v>
      </c>
      <c r="L28" s="4">
        <v>8</v>
      </c>
      <c r="M28" s="4">
        <v>1</v>
      </c>
      <c r="O28" s="4">
        <v>6</v>
      </c>
      <c r="Q28" s="4">
        <v>1</v>
      </c>
      <c r="T28" s="4">
        <v>1</v>
      </c>
      <c r="U28" s="4">
        <v>3</v>
      </c>
      <c r="V28" s="4">
        <v>2</v>
      </c>
      <c r="W28" s="4">
        <v>4</v>
      </c>
      <c r="Y28" s="4">
        <v>1</v>
      </c>
      <c r="Z28" s="4">
        <v>2</v>
      </c>
      <c r="AA28" s="4">
        <v>2</v>
      </c>
      <c r="AB28" s="4">
        <v>1</v>
      </c>
      <c r="AE28" s="4">
        <v>2</v>
      </c>
      <c r="AG28" s="4">
        <v>1</v>
      </c>
    </row>
    <row r="29" spans="1:34" x14ac:dyDescent="0.2">
      <c r="A29" s="16"/>
      <c r="B29" s="16" t="s">
        <v>26</v>
      </c>
      <c r="K29" s="4">
        <v>18</v>
      </c>
      <c r="U29" s="4">
        <v>20</v>
      </c>
      <c r="V29" s="4">
        <v>30</v>
      </c>
      <c r="AE29" s="4">
        <v>1</v>
      </c>
    </row>
    <row r="30" spans="1:34" x14ac:dyDescent="0.2">
      <c r="A30" s="16"/>
      <c r="B30" s="16"/>
      <c r="AH30" s="4">
        <v>1635</v>
      </c>
    </row>
    <row r="31" spans="1:34" x14ac:dyDescent="0.2">
      <c r="C31" s="2" t="s">
        <v>28</v>
      </c>
      <c r="D31" s="2" t="s">
        <v>29</v>
      </c>
      <c r="E31" s="2" t="s">
        <v>30</v>
      </c>
      <c r="F31" s="2" t="s">
        <v>31</v>
      </c>
      <c r="G31" s="2" t="s">
        <v>32</v>
      </c>
      <c r="H31" s="2" t="s">
        <v>33</v>
      </c>
      <c r="I31" s="2" t="s">
        <v>34</v>
      </c>
      <c r="J31" s="2" t="s">
        <v>35</v>
      </c>
      <c r="K31" s="2" t="s">
        <v>36</v>
      </c>
      <c r="L31" s="2" t="s">
        <v>37</v>
      </c>
      <c r="M31" s="2" t="s">
        <v>38</v>
      </c>
      <c r="N31" s="2" t="s">
        <v>39</v>
      </c>
      <c r="O31" s="2" t="s">
        <v>40</v>
      </c>
      <c r="P31" s="2" t="s">
        <v>41</v>
      </c>
      <c r="Q31" s="2" t="s">
        <v>42</v>
      </c>
      <c r="R31" s="2" t="s">
        <v>43</v>
      </c>
      <c r="S31" s="2" t="s">
        <v>44</v>
      </c>
      <c r="T31" s="2" t="s">
        <v>45</v>
      </c>
      <c r="U31" s="2" t="s">
        <v>46</v>
      </c>
      <c r="V31" s="2" t="s">
        <v>47</v>
      </c>
      <c r="W31" s="2" t="s">
        <v>48</v>
      </c>
      <c r="X31" s="2" t="s">
        <v>49</v>
      </c>
      <c r="Y31" s="2" t="s">
        <v>50</v>
      </c>
      <c r="Z31" s="2" t="s">
        <v>51</v>
      </c>
      <c r="AA31" s="2" t="s">
        <v>52</v>
      </c>
      <c r="AB31" s="2" t="s">
        <v>53</v>
      </c>
      <c r="AC31" s="2" t="s">
        <v>54</v>
      </c>
      <c r="AD31" s="2" t="s">
        <v>55</v>
      </c>
      <c r="AE31" s="2" t="s">
        <v>56</v>
      </c>
      <c r="AF31" s="2" t="s">
        <v>57</v>
      </c>
      <c r="AG31" s="2" t="s">
        <v>58</v>
      </c>
    </row>
    <row r="32" spans="1:34" x14ac:dyDescent="0.2">
      <c r="A32" s="11" t="s">
        <v>68</v>
      </c>
      <c r="B32" s="1" t="s">
        <v>0</v>
      </c>
      <c r="C32">
        <v>1</v>
      </c>
      <c r="D32">
        <v>11</v>
      </c>
      <c r="E32">
        <v>20</v>
      </c>
      <c r="F32">
        <v>11</v>
      </c>
      <c r="G32">
        <v>10</v>
      </c>
      <c r="H32">
        <v>15</v>
      </c>
      <c r="I32">
        <v>6</v>
      </c>
      <c r="J32">
        <v>1</v>
      </c>
      <c r="K32">
        <v>3</v>
      </c>
      <c r="L32">
        <v>4</v>
      </c>
      <c r="M32">
        <v>9</v>
      </c>
      <c r="N32">
        <v>10</v>
      </c>
      <c r="O32">
        <v>13</v>
      </c>
      <c r="P32">
        <v>19</v>
      </c>
      <c r="Q32">
        <v>3</v>
      </c>
      <c r="R32">
        <v>6</v>
      </c>
      <c r="S32">
        <v>25</v>
      </c>
      <c r="T32">
        <v>8</v>
      </c>
      <c r="U32">
        <v>13</v>
      </c>
      <c r="V32">
        <v>16</v>
      </c>
      <c r="W32">
        <v>9</v>
      </c>
      <c r="X32">
        <v>4</v>
      </c>
      <c r="Y32">
        <v>16</v>
      </c>
      <c r="Z32">
        <v>2</v>
      </c>
      <c r="AA32">
        <v>10</v>
      </c>
      <c r="AB32">
        <v>2</v>
      </c>
      <c r="AC32">
        <v>10</v>
      </c>
      <c r="AD32">
        <v>5</v>
      </c>
      <c r="AE32">
        <v>5</v>
      </c>
      <c r="AF32">
        <v>17</v>
      </c>
      <c r="AG32">
        <v>1</v>
      </c>
    </row>
    <row r="33" spans="2:33" x14ac:dyDescent="0.2">
      <c r="B33" s="1" t="s">
        <v>1</v>
      </c>
      <c r="C33">
        <v>8</v>
      </c>
      <c r="D33">
        <v>9</v>
      </c>
      <c r="E33">
        <v>13</v>
      </c>
      <c r="F33">
        <v>28</v>
      </c>
      <c r="G33">
        <v>2</v>
      </c>
      <c r="H33">
        <v>11</v>
      </c>
      <c r="I33">
        <v>3</v>
      </c>
      <c r="J33">
        <v>2</v>
      </c>
      <c r="K33">
        <v>3</v>
      </c>
      <c r="L33">
        <v>2</v>
      </c>
      <c r="M33">
        <v>11</v>
      </c>
      <c r="N33">
        <v>3</v>
      </c>
      <c r="O33">
        <v>7</v>
      </c>
      <c r="P33">
        <v>7</v>
      </c>
      <c r="Q33">
        <v>5</v>
      </c>
      <c r="R33">
        <v>17</v>
      </c>
      <c r="S33">
        <v>22</v>
      </c>
      <c r="T33">
        <v>5</v>
      </c>
      <c r="U33">
        <v>6</v>
      </c>
      <c r="V33">
        <v>18</v>
      </c>
      <c r="W33">
        <v>8</v>
      </c>
      <c r="X33">
        <v>2</v>
      </c>
      <c r="Y33">
        <v>5</v>
      </c>
      <c r="Z33">
        <v>3</v>
      </c>
      <c r="AA33">
        <v>4</v>
      </c>
      <c r="AB33">
        <v>6</v>
      </c>
      <c r="AC33">
        <v>19</v>
      </c>
      <c r="AD33">
        <v>6</v>
      </c>
      <c r="AE33">
        <v>0</v>
      </c>
      <c r="AF33">
        <v>2</v>
      </c>
      <c r="AG33">
        <v>1</v>
      </c>
    </row>
    <row r="34" spans="2:33" x14ac:dyDescent="0.2">
      <c r="B34" s="1" t="s">
        <v>2</v>
      </c>
      <c r="C34">
        <v>43</v>
      </c>
      <c r="D34">
        <v>33</v>
      </c>
      <c r="E34">
        <v>131</v>
      </c>
      <c r="F34">
        <v>63</v>
      </c>
      <c r="G34">
        <v>78</v>
      </c>
      <c r="H34">
        <v>90</v>
      </c>
      <c r="I34">
        <v>32</v>
      </c>
      <c r="J34">
        <v>10</v>
      </c>
      <c r="K34">
        <v>26</v>
      </c>
      <c r="L34">
        <v>14</v>
      </c>
      <c r="M34">
        <v>47</v>
      </c>
      <c r="N34">
        <v>58</v>
      </c>
      <c r="O34">
        <v>8</v>
      </c>
      <c r="P34">
        <v>20</v>
      </c>
      <c r="Q34">
        <v>52</v>
      </c>
      <c r="R34">
        <v>19</v>
      </c>
      <c r="S34">
        <v>59</v>
      </c>
      <c r="T34">
        <v>26</v>
      </c>
      <c r="U34">
        <v>33</v>
      </c>
      <c r="V34">
        <v>24</v>
      </c>
      <c r="W34">
        <v>78</v>
      </c>
      <c r="X34">
        <v>10</v>
      </c>
      <c r="Y34">
        <v>38</v>
      </c>
      <c r="Z34">
        <v>30</v>
      </c>
      <c r="AA34">
        <v>21</v>
      </c>
      <c r="AB34">
        <v>63</v>
      </c>
      <c r="AC34">
        <v>89</v>
      </c>
      <c r="AD34">
        <v>24</v>
      </c>
      <c r="AE34">
        <v>33</v>
      </c>
      <c r="AF34">
        <v>61</v>
      </c>
      <c r="AG34">
        <v>23</v>
      </c>
    </row>
    <row r="35" spans="2:33" x14ac:dyDescent="0.2">
      <c r="B35" s="1" t="s">
        <v>3</v>
      </c>
      <c r="C35">
        <v>173</v>
      </c>
      <c r="D35">
        <v>315</v>
      </c>
      <c r="E35">
        <v>265</v>
      </c>
      <c r="F35">
        <v>129</v>
      </c>
      <c r="G35">
        <v>206</v>
      </c>
      <c r="H35">
        <v>238</v>
      </c>
      <c r="I35">
        <v>86</v>
      </c>
      <c r="J35">
        <v>110</v>
      </c>
      <c r="K35">
        <v>300</v>
      </c>
      <c r="L35">
        <v>225</v>
      </c>
      <c r="M35">
        <v>296</v>
      </c>
      <c r="N35">
        <v>209</v>
      </c>
      <c r="O35">
        <v>175</v>
      </c>
      <c r="P35">
        <v>133</v>
      </c>
      <c r="Q35">
        <v>408</v>
      </c>
      <c r="R35">
        <v>321</v>
      </c>
      <c r="S35">
        <v>531</v>
      </c>
      <c r="T35">
        <v>205</v>
      </c>
      <c r="U35">
        <v>220</v>
      </c>
      <c r="V35">
        <v>292</v>
      </c>
      <c r="W35">
        <v>473</v>
      </c>
      <c r="X35">
        <v>188</v>
      </c>
      <c r="Y35">
        <v>197</v>
      </c>
      <c r="Z35">
        <v>122</v>
      </c>
      <c r="AA35">
        <v>188</v>
      </c>
      <c r="AB35">
        <v>359</v>
      </c>
      <c r="AC35">
        <v>445</v>
      </c>
      <c r="AD35">
        <v>141</v>
      </c>
      <c r="AE35">
        <v>148</v>
      </c>
      <c r="AF35">
        <v>275</v>
      </c>
      <c r="AG35">
        <v>160</v>
      </c>
    </row>
    <row r="36" spans="2:33" x14ac:dyDescent="0.2">
      <c r="B36" s="1" t="s">
        <v>4</v>
      </c>
      <c r="C36">
        <v>349</v>
      </c>
      <c r="D36">
        <v>394</v>
      </c>
      <c r="E36">
        <v>334</v>
      </c>
      <c r="F36">
        <v>564</v>
      </c>
      <c r="G36">
        <v>344</v>
      </c>
      <c r="H36">
        <v>531</v>
      </c>
      <c r="I36">
        <v>138</v>
      </c>
      <c r="J36">
        <v>251</v>
      </c>
      <c r="K36">
        <v>671</v>
      </c>
      <c r="L36">
        <v>204</v>
      </c>
      <c r="M36">
        <v>194</v>
      </c>
      <c r="N36">
        <v>549</v>
      </c>
      <c r="O36">
        <v>425</v>
      </c>
      <c r="P36">
        <v>411</v>
      </c>
      <c r="Q36">
        <v>432</v>
      </c>
      <c r="R36">
        <v>718</v>
      </c>
      <c r="S36">
        <v>602</v>
      </c>
      <c r="T36">
        <v>397</v>
      </c>
      <c r="U36">
        <v>599</v>
      </c>
      <c r="V36">
        <v>690</v>
      </c>
      <c r="W36">
        <v>472</v>
      </c>
      <c r="X36">
        <v>472</v>
      </c>
      <c r="Y36">
        <v>624</v>
      </c>
      <c r="Z36">
        <v>657</v>
      </c>
      <c r="AA36">
        <v>465</v>
      </c>
      <c r="AB36">
        <v>814</v>
      </c>
      <c r="AC36">
        <v>377</v>
      </c>
      <c r="AD36">
        <v>439</v>
      </c>
      <c r="AE36">
        <v>632</v>
      </c>
      <c r="AF36">
        <v>450</v>
      </c>
      <c r="AG36">
        <v>275</v>
      </c>
    </row>
    <row r="37" spans="2:33" x14ac:dyDescent="0.2">
      <c r="B37" s="1" t="s">
        <v>5</v>
      </c>
      <c r="C37">
        <v>309</v>
      </c>
      <c r="D37">
        <v>405</v>
      </c>
      <c r="E37">
        <v>852</v>
      </c>
      <c r="F37">
        <v>531</v>
      </c>
      <c r="G37">
        <v>403</v>
      </c>
      <c r="H37">
        <v>553</v>
      </c>
      <c r="I37">
        <v>279</v>
      </c>
      <c r="J37">
        <v>129</v>
      </c>
      <c r="K37">
        <v>416</v>
      </c>
      <c r="L37">
        <v>331</v>
      </c>
      <c r="M37">
        <v>390</v>
      </c>
      <c r="N37">
        <v>282</v>
      </c>
      <c r="O37">
        <v>833</v>
      </c>
      <c r="P37">
        <v>487</v>
      </c>
      <c r="Q37">
        <v>920</v>
      </c>
      <c r="R37">
        <v>373</v>
      </c>
      <c r="S37">
        <v>587</v>
      </c>
      <c r="T37">
        <v>373</v>
      </c>
      <c r="U37">
        <v>512</v>
      </c>
      <c r="V37">
        <v>913</v>
      </c>
      <c r="W37">
        <v>481</v>
      </c>
      <c r="X37">
        <v>183</v>
      </c>
      <c r="Y37">
        <v>181</v>
      </c>
      <c r="Z37">
        <v>233</v>
      </c>
      <c r="AA37">
        <v>414</v>
      </c>
      <c r="AB37">
        <v>947</v>
      </c>
      <c r="AC37">
        <v>566</v>
      </c>
      <c r="AD37">
        <v>321</v>
      </c>
      <c r="AE37">
        <v>664</v>
      </c>
      <c r="AF37">
        <v>374</v>
      </c>
      <c r="AG37">
        <v>114</v>
      </c>
    </row>
    <row r="38" spans="2:33" x14ac:dyDescent="0.2">
      <c r="B38" s="1" t="s">
        <v>6</v>
      </c>
      <c r="C38">
        <v>1221</v>
      </c>
      <c r="D38">
        <v>421</v>
      </c>
      <c r="E38">
        <v>719</v>
      </c>
      <c r="F38">
        <v>265</v>
      </c>
      <c r="G38">
        <v>1253</v>
      </c>
      <c r="H38">
        <v>374</v>
      </c>
      <c r="I38">
        <v>541</v>
      </c>
      <c r="J38">
        <v>320</v>
      </c>
      <c r="K38">
        <v>870</v>
      </c>
      <c r="L38">
        <v>448</v>
      </c>
      <c r="M38">
        <v>596</v>
      </c>
      <c r="N38">
        <v>530</v>
      </c>
      <c r="O38">
        <v>768</v>
      </c>
      <c r="P38">
        <v>890</v>
      </c>
      <c r="Q38">
        <v>1288</v>
      </c>
      <c r="R38">
        <v>396</v>
      </c>
      <c r="S38">
        <v>1632</v>
      </c>
      <c r="T38">
        <v>1034</v>
      </c>
      <c r="U38">
        <v>1010</v>
      </c>
      <c r="V38">
        <v>1361</v>
      </c>
      <c r="W38">
        <v>1332</v>
      </c>
      <c r="X38">
        <v>289</v>
      </c>
      <c r="Y38">
        <v>827</v>
      </c>
      <c r="Z38">
        <v>578</v>
      </c>
      <c r="AA38">
        <v>815</v>
      </c>
      <c r="AB38">
        <v>856</v>
      </c>
      <c r="AC38">
        <v>427</v>
      </c>
      <c r="AD38">
        <v>907</v>
      </c>
      <c r="AE38">
        <v>850</v>
      </c>
      <c r="AF38">
        <v>374</v>
      </c>
      <c r="AG38">
        <v>193</v>
      </c>
    </row>
    <row r="39" spans="2:33" x14ac:dyDescent="0.2">
      <c r="B39" s="1" t="s">
        <v>7</v>
      </c>
      <c r="C39">
        <v>1944</v>
      </c>
      <c r="D39">
        <v>812</v>
      </c>
      <c r="E39">
        <v>2142</v>
      </c>
      <c r="F39">
        <v>309</v>
      </c>
      <c r="G39">
        <v>2236</v>
      </c>
      <c r="H39">
        <v>116</v>
      </c>
      <c r="I39">
        <v>565</v>
      </c>
      <c r="J39">
        <v>593</v>
      </c>
      <c r="K39">
        <v>1410</v>
      </c>
      <c r="L39">
        <v>949</v>
      </c>
      <c r="M39">
        <v>692</v>
      </c>
      <c r="N39">
        <v>353</v>
      </c>
      <c r="O39">
        <v>718</v>
      </c>
      <c r="P39">
        <v>1389</v>
      </c>
      <c r="Q39">
        <v>841</v>
      </c>
      <c r="R39">
        <v>343</v>
      </c>
      <c r="S39">
        <v>661</v>
      </c>
      <c r="T39">
        <v>681</v>
      </c>
      <c r="U39">
        <v>1001</v>
      </c>
      <c r="V39">
        <v>811</v>
      </c>
      <c r="W39">
        <v>566</v>
      </c>
      <c r="X39">
        <v>383</v>
      </c>
      <c r="Y39">
        <v>914</v>
      </c>
      <c r="Z39">
        <v>1179</v>
      </c>
      <c r="AA39">
        <v>765</v>
      </c>
      <c r="AB39">
        <v>566</v>
      </c>
      <c r="AC39">
        <v>453</v>
      </c>
      <c r="AD39">
        <v>570</v>
      </c>
      <c r="AE39">
        <v>944</v>
      </c>
      <c r="AF39">
        <v>204</v>
      </c>
      <c r="AG39">
        <v>491</v>
      </c>
    </row>
    <row r="40" spans="2:33" x14ac:dyDescent="0.2">
      <c r="B40" s="1" t="s">
        <v>8</v>
      </c>
      <c r="C40">
        <v>453</v>
      </c>
      <c r="D40">
        <v>226</v>
      </c>
      <c r="E40">
        <v>211</v>
      </c>
      <c r="F40">
        <v>317</v>
      </c>
      <c r="G40">
        <v>321</v>
      </c>
      <c r="H40">
        <v>296</v>
      </c>
      <c r="I40">
        <v>78</v>
      </c>
      <c r="J40">
        <v>179</v>
      </c>
      <c r="K40">
        <v>557</v>
      </c>
      <c r="L40">
        <v>155</v>
      </c>
      <c r="M40">
        <v>98</v>
      </c>
      <c r="N40">
        <v>190</v>
      </c>
      <c r="O40">
        <v>168</v>
      </c>
      <c r="P40">
        <v>257</v>
      </c>
      <c r="Q40">
        <v>81</v>
      </c>
      <c r="R40">
        <v>149</v>
      </c>
      <c r="S40">
        <v>426</v>
      </c>
      <c r="T40">
        <v>177</v>
      </c>
      <c r="U40">
        <v>197</v>
      </c>
      <c r="V40">
        <v>511</v>
      </c>
      <c r="W40">
        <v>101</v>
      </c>
      <c r="X40">
        <v>242</v>
      </c>
      <c r="Y40">
        <v>375</v>
      </c>
      <c r="Z40">
        <v>266</v>
      </c>
      <c r="AA40">
        <v>204</v>
      </c>
      <c r="AB40">
        <v>86</v>
      </c>
      <c r="AC40">
        <v>128</v>
      </c>
      <c r="AD40">
        <v>192</v>
      </c>
      <c r="AE40">
        <v>114</v>
      </c>
      <c r="AF40">
        <v>125</v>
      </c>
      <c r="AG40">
        <v>144</v>
      </c>
    </row>
    <row r="41" spans="2:33" x14ac:dyDescent="0.2">
      <c r="B41" s="1" t="s">
        <v>9</v>
      </c>
      <c r="C41">
        <v>94</v>
      </c>
      <c r="D41">
        <v>314</v>
      </c>
      <c r="E41">
        <v>155</v>
      </c>
      <c r="F41">
        <v>138</v>
      </c>
      <c r="G41">
        <v>95</v>
      </c>
      <c r="H41">
        <v>48</v>
      </c>
      <c r="I41">
        <v>23</v>
      </c>
      <c r="J41">
        <v>6</v>
      </c>
      <c r="K41">
        <v>104</v>
      </c>
      <c r="L41">
        <v>166</v>
      </c>
      <c r="M41">
        <v>67</v>
      </c>
      <c r="N41">
        <v>115</v>
      </c>
      <c r="O41">
        <v>108</v>
      </c>
      <c r="P41">
        <v>97</v>
      </c>
      <c r="Q41">
        <v>63</v>
      </c>
      <c r="R41">
        <v>43</v>
      </c>
      <c r="S41">
        <v>136</v>
      </c>
      <c r="T41">
        <v>77</v>
      </c>
      <c r="U41">
        <v>153</v>
      </c>
      <c r="V41">
        <v>94</v>
      </c>
      <c r="W41">
        <v>116</v>
      </c>
      <c r="X41">
        <v>81</v>
      </c>
      <c r="Y41">
        <v>123</v>
      </c>
      <c r="Z41">
        <v>69</v>
      </c>
      <c r="AA41">
        <v>79</v>
      </c>
      <c r="AB41">
        <v>89</v>
      </c>
      <c r="AC41">
        <v>26</v>
      </c>
      <c r="AD41">
        <v>113</v>
      </c>
      <c r="AE41">
        <v>98</v>
      </c>
      <c r="AF41">
        <v>33</v>
      </c>
      <c r="AG41">
        <v>62</v>
      </c>
    </row>
    <row r="42" spans="2:33" x14ac:dyDescent="0.2">
      <c r="B42" s="1" t="s">
        <v>10</v>
      </c>
      <c r="C42">
        <v>22</v>
      </c>
      <c r="D42">
        <v>11</v>
      </c>
      <c r="E42">
        <v>19</v>
      </c>
      <c r="F42">
        <v>17</v>
      </c>
      <c r="G42">
        <v>31</v>
      </c>
      <c r="H42">
        <v>10</v>
      </c>
      <c r="I42">
        <v>3</v>
      </c>
      <c r="J42">
        <v>4</v>
      </c>
      <c r="K42">
        <v>14</v>
      </c>
      <c r="L42">
        <v>35</v>
      </c>
      <c r="M42">
        <v>13</v>
      </c>
      <c r="N42">
        <v>35</v>
      </c>
      <c r="O42">
        <v>53</v>
      </c>
      <c r="P42">
        <v>30</v>
      </c>
      <c r="Q42">
        <v>5</v>
      </c>
      <c r="R42">
        <v>37</v>
      </c>
      <c r="S42">
        <v>8</v>
      </c>
      <c r="T42">
        <v>30</v>
      </c>
      <c r="U42">
        <v>30</v>
      </c>
      <c r="V42">
        <v>22</v>
      </c>
      <c r="W42">
        <v>37</v>
      </c>
      <c r="X42">
        <v>35</v>
      </c>
      <c r="Y42">
        <v>4</v>
      </c>
      <c r="Z42">
        <v>16</v>
      </c>
      <c r="AA42">
        <v>15</v>
      </c>
      <c r="AB42">
        <v>26</v>
      </c>
      <c r="AC42">
        <v>16</v>
      </c>
      <c r="AD42">
        <v>9</v>
      </c>
      <c r="AE42">
        <v>11</v>
      </c>
      <c r="AF42">
        <v>8</v>
      </c>
      <c r="AG42">
        <v>11</v>
      </c>
    </row>
    <row r="43" spans="2:33" x14ac:dyDescent="0.2">
      <c r="B43" s="1" t="s">
        <v>11</v>
      </c>
      <c r="C43">
        <v>4</v>
      </c>
      <c r="D43">
        <v>7</v>
      </c>
      <c r="E43">
        <v>5</v>
      </c>
      <c r="F43">
        <v>1</v>
      </c>
      <c r="G43">
        <v>9</v>
      </c>
      <c r="H43">
        <v>0</v>
      </c>
      <c r="I43">
        <v>4</v>
      </c>
      <c r="J43">
        <v>34</v>
      </c>
      <c r="K43">
        <v>9</v>
      </c>
      <c r="L43">
        <v>36</v>
      </c>
      <c r="M43">
        <v>2</v>
      </c>
      <c r="N43">
        <v>10</v>
      </c>
      <c r="O43">
        <v>12</v>
      </c>
      <c r="P43">
        <v>7</v>
      </c>
      <c r="Q43">
        <v>3</v>
      </c>
      <c r="R43">
        <v>9</v>
      </c>
      <c r="S43">
        <v>5</v>
      </c>
      <c r="T43">
        <v>6</v>
      </c>
      <c r="U43">
        <v>7</v>
      </c>
      <c r="V43">
        <v>12</v>
      </c>
      <c r="W43">
        <v>7</v>
      </c>
      <c r="X43">
        <v>3</v>
      </c>
      <c r="Y43">
        <v>1</v>
      </c>
      <c r="Z43">
        <v>3</v>
      </c>
      <c r="AA43">
        <v>4</v>
      </c>
      <c r="AB43">
        <v>9</v>
      </c>
      <c r="AC43">
        <v>4</v>
      </c>
      <c r="AD43">
        <v>3</v>
      </c>
      <c r="AE43">
        <v>5</v>
      </c>
      <c r="AF43">
        <v>1</v>
      </c>
      <c r="AG43">
        <v>9</v>
      </c>
    </row>
  </sheetData>
  <mergeCells count="5">
    <mergeCell ref="B15:B16"/>
    <mergeCell ref="A3:A16"/>
    <mergeCell ref="B29:B30"/>
    <mergeCell ref="A17:A30"/>
    <mergeCell ref="C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BF28-45F4-9441-8DCE-B2F24AF615FC}">
  <dimension ref="A1:P36"/>
  <sheetViews>
    <sheetView workbookViewId="0">
      <selection activeCell="H45" sqref="H45"/>
    </sheetView>
  </sheetViews>
  <sheetFormatPr baseColWidth="10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0" t="s">
        <v>63</v>
      </c>
      <c r="O1" s="12" t="s">
        <v>64</v>
      </c>
      <c r="P1" s="12" t="s">
        <v>65</v>
      </c>
    </row>
    <row r="2" spans="1:16" x14ac:dyDescent="0.2">
      <c r="A2" s="2" t="s">
        <v>28</v>
      </c>
      <c r="B2">
        <v>1</v>
      </c>
      <c r="C2">
        <v>8</v>
      </c>
      <c r="D2">
        <v>43</v>
      </c>
      <c r="E2">
        <v>173</v>
      </c>
      <c r="F2">
        <v>349</v>
      </c>
      <c r="G2">
        <v>309</v>
      </c>
      <c r="H2">
        <v>1221</v>
      </c>
      <c r="I2">
        <v>1944</v>
      </c>
      <c r="J2">
        <v>453</v>
      </c>
      <c r="K2">
        <v>94</v>
      </c>
      <c r="L2">
        <v>22</v>
      </c>
      <c r="M2">
        <v>4</v>
      </c>
      <c r="N2">
        <f>SUM(B2:M2)</f>
        <v>4621</v>
      </c>
      <c r="O2">
        <f>SUM(E2:K2)</f>
        <v>4543</v>
      </c>
      <c r="P2">
        <f>SUM(L2,M2,C2,B2,D2)</f>
        <v>78</v>
      </c>
    </row>
    <row r="3" spans="1:16" x14ac:dyDescent="0.2">
      <c r="A3" s="2" t="s">
        <v>29</v>
      </c>
      <c r="B3">
        <v>11</v>
      </c>
      <c r="C3">
        <v>9</v>
      </c>
      <c r="D3">
        <v>33</v>
      </c>
      <c r="E3">
        <v>315</v>
      </c>
      <c r="F3">
        <v>394</v>
      </c>
      <c r="G3">
        <v>405</v>
      </c>
      <c r="H3">
        <v>421</v>
      </c>
      <c r="I3">
        <v>812</v>
      </c>
      <c r="J3">
        <v>226</v>
      </c>
      <c r="K3">
        <v>314</v>
      </c>
      <c r="L3">
        <v>11</v>
      </c>
      <c r="M3">
        <v>7</v>
      </c>
      <c r="N3">
        <f>SUM(B3:M3)</f>
        <v>2958</v>
      </c>
      <c r="O3">
        <f t="shared" ref="O3:O32" si="0">SUM(E3:K3)</f>
        <v>2887</v>
      </c>
      <c r="P3">
        <f t="shared" ref="P3:P32" si="1">SUM(L3,M3,C3,B3,D3)</f>
        <v>71</v>
      </c>
    </row>
    <row r="4" spans="1:16" x14ac:dyDescent="0.2">
      <c r="A4" s="2" t="s">
        <v>30</v>
      </c>
      <c r="B4">
        <v>20</v>
      </c>
      <c r="C4">
        <v>13</v>
      </c>
      <c r="D4">
        <v>131</v>
      </c>
      <c r="E4">
        <v>265</v>
      </c>
      <c r="F4">
        <v>334</v>
      </c>
      <c r="G4">
        <v>852</v>
      </c>
      <c r="H4">
        <v>719</v>
      </c>
      <c r="I4">
        <v>2142</v>
      </c>
      <c r="J4">
        <v>211</v>
      </c>
      <c r="K4">
        <v>155</v>
      </c>
      <c r="L4">
        <v>19</v>
      </c>
      <c r="M4">
        <v>5</v>
      </c>
      <c r="N4">
        <f t="shared" ref="N4:N32" si="2">SUM(B4:M4)</f>
        <v>4866</v>
      </c>
      <c r="O4">
        <f t="shared" si="0"/>
        <v>4678</v>
      </c>
      <c r="P4">
        <f t="shared" si="1"/>
        <v>188</v>
      </c>
    </row>
    <row r="5" spans="1:16" x14ac:dyDescent="0.2">
      <c r="A5" s="2" t="s">
        <v>31</v>
      </c>
      <c r="B5">
        <v>11</v>
      </c>
      <c r="C5">
        <v>28</v>
      </c>
      <c r="D5">
        <v>63</v>
      </c>
      <c r="E5">
        <v>129</v>
      </c>
      <c r="F5">
        <v>564</v>
      </c>
      <c r="G5">
        <v>531</v>
      </c>
      <c r="H5">
        <v>265</v>
      </c>
      <c r="I5">
        <v>309</v>
      </c>
      <c r="J5">
        <v>317</v>
      </c>
      <c r="K5">
        <v>138</v>
      </c>
      <c r="L5">
        <v>17</v>
      </c>
      <c r="M5">
        <v>1</v>
      </c>
      <c r="N5">
        <f t="shared" si="2"/>
        <v>2373</v>
      </c>
      <c r="O5">
        <f t="shared" si="0"/>
        <v>2253</v>
      </c>
      <c r="P5">
        <f t="shared" si="1"/>
        <v>120</v>
      </c>
    </row>
    <row r="6" spans="1:16" x14ac:dyDescent="0.2">
      <c r="A6" s="2" t="s">
        <v>32</v>
      </c>
      <c r="B6">
        <v>10</v>
      </c>
      <c r="C6">
        <v>2</v>
      </c>
      <c r="D6">
        <v>78</v>
      </c>
      <c r="E6">
        <v>206</v>
      </c>
      <c r="F6">
        <v>344</v>
      </c>
      <c r="G6">
        <v>403</v>
      </c>
      <c r="H6">
        <v>1253</v>
      </c>
      <c r="I6">
        <v>2236</v>
      </c>
      <c r="J6">
        <v>321</v>
      </c>
      <c r="K6">
        <v>95</v>
      </c>
      <c r="L6">
        <v>31</v>
      </c>
      <c r="M6">
        <v>9</v>
      </c>
      <c r="N6">
        <f t="shared" si="2"/>
        <v>4988</v>
      </c>
      <c r="O6">
        <f t="shared" si="0"/>
        <v>4858</v>
      </c>
      <c r="P6">
        <f t="shared" si="1"/>
        <v>130</v>
      </c>
    </row>
    <row r="7" spans="1:16" x14ac:dyDescent="0.2">
      <c r="A7" s="2" t="s">
        <v>33</v>
      </c>
      <c r="B7">
        <v>15</v>
      </c>
      <c r="C7">
        <v>11</v>
      </c>
      <c r="D7">
        <v>90</v>
      </c>
      <c r="E7">
        <v>238</v>
      </c>
      <c r="F7">
        <v>531</v>
      </c>
      <c r="G7">
        <v>553</v>
      </c>
      <c r="H7">
        <v>374</v>
      </c>
      <c r="I7">
        <v>116</v>
      </c>
      <c r="J7">
        <v>296</v>
      </c>
      <c r="K7">
        <v>48</v>
      </c>
      <c r="L7">
        <v>10</v>
      </c>
      <c r="M7">
        <v>0</v>
      </c>
      <c r="N7">
        <f t="shared" si="2"/>
        <v>2282</v>
      </c>
      <c r="O7">
        <f t="shared" si="0"/>
        <v>2156</v>
      </c>
      <c r="P7">
        <f t="shared" si="1"/>
        <v>126</v>
      </c>
    </row>
    <row r="8" spans="1:16" x14ac:dyDescent="0.2">
      <c r="A8" s="2" t="s">
        <v>34</v>
      </c>
      <c r="B8">
        <v>6</v>
      </c>
      <c r="C8">
        <v>3</v>
      </c>
      <c r="D8">
        <v>32</v>
      </c>
      <c r="E8">
        <v>86</v>
      </c>
      <c r="F8">
        <v>138</v>
      </c>
      <c r="G8">
        <v>279</v>
      </c>
      <c r="H8">
        <v>541</v>
      </c>
      <c r="I8">
        <v>565</v>
      </c>
      <c r="J8">
        <v>78</v>
      </c>
      <c r="K8">
        <v>23</v>
      </c>
      <c r="L8">
        <v>3</v>
      </c>
      <c r="M8">
        <v>4</v>
      </c>
      <c r="N8">
        <f t="shared" si="2"/>
        <v>1758</v>
      </c>
      <c r="O8">
        <f t="shared" si="0"/>
        <v>1710</v>
      </c>
      <c r="P8">
        <f t="shared" si="1"/>
        <v>48</v>
      </c>
    </row>
    <row r="9" spans="1:16" x14ac:dyDescent="0.2">
      <c r="A9" s="2" t="s">
        <v>35</v>
      </c>
      <c r="B9">
        <v>1</v>
      </c>
      <c r="C9">
        <v>2</v>
      </c>
      <c r="D9">
        <v>10</v>
      </c>
      <c r="E9">
        <v>110</v>
      </c>
      <c r="F9">
        <v>251</v>
      </c>
      <c r="G9">
        <v>129</v>
      </c>
      <c r="H9">
        <v>320</v>
      </c>
      <c r="I9">
        <v>593</v>
      </c>
      <c r="J9">
        <v>179</v>
      </c>
      <c r="K9">
        <v>6</v>
      </c>
      <c r="L9">
        <v>4</v>
      </c>
      <c r="M9">
        <v>34</v>
      </c>
      <c r="N9">
        <f t="shared" si="2"/>
        <v>1639</v>
      </c>
      <c r="O9">
        <f t="shared" si="0"/>
        <v>1588</v>
      </c>
      <c r="P9">
        <f t="shared" si="1"/>
        <v>51</v>
      </c>
    </row>
    <row r="10" spans="1:16" x14ac:dyDescent="0.2">
      <c r="A10" s="2" t="s">
        <v>36</v>
      </c>
      <c r="B10">
        <v>3</v>
      </c>
      <c r="C10">
        <v>3</v>
      </c>
      <c r="D10">
        <v>26</v>
      </c>
      <c r="E10">
        <v>300</v>
      </c>
      <c r="F10">
        <v>671</v>
      </c>
      <c r="G10">
        <v>416</v>
      </c>
      <c r="H10">
        <v>870</v>
      </c>
      <c r="I10">
        <v>1410</v>
      </c>
      <c r="J10">
        <v>557</v>
      </c>
      <c r="K10">
        <v>104</v>
      </c>
      <c r="L10">
        <v>14</v>
      </c>
      <c r="M10">
        <v>9</v>
      </c>
      <c r="N10">
        <f t="shared" si="2"/>
        <v>4383</v>
      </c>
      <c r="O10">
        <f t="shared" si="0"/>
        <v>4328</v>
      </c>
      <c r="P10">
        <f t="shared" si="1"/>
        <v>55</v>
      </c>
    </row>
    <row r="11" spans="1:16" x14ac:dyDescent="0.2">
      <c r="A11" s="2" t="s">
        <v>37</v>
      </c>
      <c r="B11">
        <v>4</v>
      </c>
      <c r="C11">
        <v>2</v>
      </c>
      <c r="D11">
        <v>14</v>
      </c>
      <c r="E11">
        <v>225</v>
      </c>
      <c r="F11">
        <v>204</v>
      </c>
      <c r="G11">
        <v>331</v>
      </c>
      <c r="H11">
        <v>448</v>
      </c>
      <c r="I11">
        <v>949</v>
      </c>
      <c r="J11">
        <v>155</v>
      </c>
      <c r="K11">
        <v>166</v>
      </c>
      <c r="L11">
        <v>35</v>
      </c>
      <c r="M11">
        <v>36</v>
      </c>
      <c r="N11">
        <f t="shared" si="2"/>
        <v>2569</v>
      </c>
      <c r="O11">
        <f t="shared" si="0"/>
        <v>2478</v>
      </c>
      <c r="P11">
        <f t="shared" si="1"/>
        <v>91</v>
      </c>
    </row>
    <row r="12" spans="1:16" x14ac:dyDescent="0.2">
      <c r="A12" s="2" t="s">
        <v>38</v>
      </c>
      <c r="B12">
        <v>9</v>
      </c>
      <c r="C12">
        <v>11</v>
      </c>
      <c r="D12">
        <v>47</v>
      </c>
      <c r="E12">
        <v>296</v>
      </c>
      <c r="F12">
        <v>194</v>
      </c>
      <c r="G12">
        <v>390</v>
      </c>
      <c r="H12">
        <v>596</v>
      </c>
      <c r="I12">
        <v>692</v>
      </c>
      <c r="J12">
        <v>98</v>
      </c>
      <c r="K12">
        <v>67</v>
      </c>
      <c r="L12">
        <v>13</v>
      </c>
      <c r="M12">
        <v>2</v>
      </c>
      <c r="N12">
        <f t="shared" si="2"/>
        <v>2415</v>
      </c>
      <c r="O12">
        <f t="shared" si="0"/>
        <v>2333</v>
      </c>
      <c r="P12">
        <f t="shared" si="1"/>
        <v>82</v>
      </c>
    </row>
    <row r="13" spans="1:16" x14ac:dyDescent="0.2">
      <c r="A13" s="2" t="s">
        <v>39</v>
      </c>
      <c r="B13">
        <v>10</v>
      </c>
      <c r="C13">
        <v>3</v>
      </c>
      <c r="D13">
        <v>58</v>
      </c>
      <c r="E13">
        <v>209</v>
      </c>
      <c r="F13">
        <v>549</v>
      </c>
      <c r="G13">
        <v>282</v>
      </c>
      <c r="H13">
        <v>530</v>
      </c>
      <c r="I13">
        <v>353</v>
      </c>
      <c r="J13">
        <v>190</v>
      </c>
      <c r="K13">
        <v>115</v>
      </c>
      <c r="L13">
        <v>35</v>
      </c>
      <c r="M13">
        <v>10</v>
      </c>
      <c r="N13">
        <f t="shared" si="2"/>
        <v>2344</v>
      </c>
      <c r="O13">
        <f t="shared" si="0"/>
        <v>2228</v>
      </c>
      <c r="P13">
        <f t="shared" si="1"/>
        <v>116</v>
      </c>
    </row>
    <row r="14" spans="1:16" x14ac:dyDescent="0.2">
      <c r="A14" s="2" t="s">
        <v>40</v>
      </c>
      <c r="B14">
        <v>13</v>
      </c>
      <c r="C14">
        <v>7</v>
      </c>
      <c r="D14">
        <v>8</v>
      </c>
      <c r="E14">
        <v>175</v>
      </c>
      <c r="F14">
        <v>425</v>
      </c>
      <c r="G14">
        <v>833</v>
      </c>
      <c r="H14">
        <v>768</v>
      </c>
      <c r="I14">
        <v>718</v>
      </c>
      <c r="J14">
        <v>168</v>
      </c>
      <c r="K14">
        <v>108</v>
      </c>
      <c r="L14">
        <v>53</v>
      </c>
      <c r="M14">
        <v>12</v>
      </c>
      <c r="N14">
        <f t="shared" si="2"/>
        <v>3288</v>
      </c>
      <c r="O14">
        <f t="shared" si="0"/>
        <v>3195</v>
      </c>
      <c r="P14">
        <f t="shared" si="1"/>
        <v>93</v>
      </c>
    </row>
    <row r="15" spans="1:16" x14ac:dyDescent="0.2">
      <c r="A15" s="2" t="s">
        <v>41</v>
      </c>
      <c r="B15">
        <v>19</v>
      </c>
      <c r="C15">
        <v>7</v>
      </c>
      <c r="D15">
        <v>20</v>
      </c>
      <c r="E15">
        <v>133</v>
      </c>
      <c r="F15">
        <v>411</v>
      </c>
      <c r="G15">
        <v>487</v>
      </c>
      <c r="H15">
        <v>890</v>
      </c>
      <c r="I15">
        <v>1389</v>
      </c>
      <c r="J15">
        <v>257</v>
      </c>
      <c r="K15">
        <v>97</v>
      </c>
      <c r="L15">
        <v>30</v>
      </c>
      <c r="M15">
        <v>7</v>
      </c>
      <c r="N15">
        <f t="shared" si="2"/>
        <v>3747</v>
      </c>
      <c r="O15">
        <f t="shared" si="0"/>
        <v>3664</v>
      </c>
      <c r="P15">
        <f t="shared" si="1"/>
        <v>83</v>
      </c>
    </row>
    <row r="16" spans="1:16" x14ac:dyDescent="0.2">
      <c r="A16" s="2" t="s">
        <v>42</v>
      </c>
      <c r="B16">
        <v>3</v>
      </c>
      <c r="C16">
        <v>5</v>
      </c>
      <c r="D16">
        <v>52</v>
      </c>
      <c r="E16">
        <v>408</v>
      </c>
      <c r="F16">
        <v>432</v>
      </c>
      <c r="G16">
        <v>920</v>
      </c>
      <c r="H16">
        <v>1288</v>
      </c>
      <c r="I16">
        <v>841</v>
      </c>
      <c r="J16">
        <v>81</v>
      </c>
      <c r="K16">
        <v>63</v>
      </c>
      <c r="L16">
        <v>5</v>
      </c>
      <c r="M16">
        <v>3</v>
      </c>
      <c r="N16">
        <f t="shared" si="2"/>
        <v>4101</v>
      </c>
      <c r="O16">
        <f t="shared" si="0"/>
        <v>4033</v>
      </c>
      <c r="P16">
        <f t="shared" si="1"/>
        <v>68</v>
      </c>
    </row>
    <row r="17" spans="1:16" x14ac:dyDescent="0.2">
      <c r="A17" s="2" t="s">
        <v>43</v>
      </c>
      <c r="B17">
        <v>6</v>
      </c>
      <c r="C17">
        <v>17</v>
      </c>
      <c r="D17">
        <v>19</v>
      </c>
      <c r="E17">
        <v>321</v>
      </c>
      <c r="F17">
        <v>718</v>
      </c>
      <c r="G17">
        <v>373</v>
      </c>
      <c r="H17">
        <v>396</v>
      </c>
      <c r="I17">
        <v>343</v>
      </c>
      <c r="J17">
        <v>149</v>
      </c>
      <c r="K17">
        <v>43</v>
      </c>
      <c r="L17">
        <v>37</v>
      </c>
      <c r="M17">
        <v>9</v>
      </c>
      <c r="N17">
        <f t="shared" si="2"/>
        <v>2431</v>
      </c>
      <c r="O17">
        <f t="shared" si="0"/>
        <v>2343</v>
      </c>
      <c r="P17">
        <f t="shared" si="1"/>
        <v>88</v>
      </c>
    </row>
    <row r="18" spans="1:16" x14ac:dyDescent="0.2">
      <c r="A18" s="2" t="s">
        <v>44</v>
      </c>
      <c r="B18">
        <v>25</v>
      </c>
      <c r="C18">
        <v>22</v>
      </c>
      <c r="D18">
        <v>59</v>
      </c>
      <c r="E18">
        <v>531</v>
      </c>
      <c r="F18">
        <v>602</v>
      </c>
      <c r="G18">
        <v>587</v>
      </c>
      <c r="H18">
        <v>1632</v>
      </c>
      <c r="I18">
        <v>661</v>
      </c>
      <c r="J18">
        <v>426</v>
      </c>
      <c r="K18">
        <v>136</v>
      </c>
      <c r="L18">
        <v>8</v>
      </c>
      <c r="M18">
        <v>5</v>
      </c>
      <c r="N18">
        <f t="shared" si="2"/>
        <v>4694</v>
      </c>
      <c r="O18">
        <f t="shared" si="0"/>
        <v>4575</v>
      </c>
      <c r="P18">
        <f t="shared" si="1"/>
        <v>119</v>
      </c>
    </row>
    <row r="19" spans="1:16" x14ac:dyDescent="0.2">
      <c r="A19" s="2" t="s">
        <v>45</v>
      </c>
      <c r="B19">
        <v>8</v>
      </c>
      <c r="C19">
        <v>5</v>
      </c>
      <c r="D19">
        <v>26</v>
      </c>
      <c r="E19">
        <v>205</v>
      </c>
      <c r="F19">
        <v>397</v>
      </c>
      <c r="G19">
        <v>373</v>
      </c>
      <c r="H19">
        <v>1034</v>
      </c>
      <c r="I19">
        <v>681</v>
      </c>
      <c r="J19">
        <v>177</v>
      </c>
      <c r="K19">
        <v>77</v>
      </c>
      <c r="L19">
        <v>30</v>
      </c>
      <c r="M19">
        <v>6</v>
      </c>
      <c r="N19">
        <f t="shared" si="2"/>
        <v>3019</v>
      </c>
      <c r="O19">
        <f t="shared" si="0"/>
        <v>2944</v>
      </c>
      <c r="P19">
        <f t="shared" si="1"/>
        <v>75</v>
      </c>
    </row>
    <row r="20" spans="1:16" x14ac:dyDescent="0.2">
      <c r="A20" s="2" t="s">
        <v>46</v>
      </c>
      <c r="B20">
        <v>13</v>
      </c>
      <c r="C20">
        <v>6</v>
      </c>
      <c r="D20">
        <v>33</v>
      </c>
      <c r="E20">
        <v>220</v>
      </c>
      <c r="F20">
        <v>599</v>
      </c>
      <c r="G20">
        <v>512</v>
      </c>
      <c r="H20">
        <v>1010</v>
      </c>
      <c r="I20">
        <v>1001</v>
      </c>
      <c r="J20">
        <v>197</v>
      </c>
      <c r="K20">
        <v>153</v>
      </c>
      <c r="L20">
        <v>30</v>
      </c>
      <c r="M20">
        <v>7</v>
      </c>
      <c r="N20">
        <f t="shared" si="2"/>
        <v>3781</v>
      </c>
      <c r="O20">
        <f t="shared" si="0"/>
        <v>3692</v>
      </c>
      <c r="P20">
        <f t="shared" si="1"/>
        <v>89</v>
      </c>
    </row>
    <row r="21" spans="1:16" x14ac:dyDescent="0.2">
      <c r="A21" s="2" t="s">
        <v>47</v>
      </c>
      <c r="B21">
        <v>16</v>
      </c>
      <c r="C21">
        <v>18</v>
      </c>
      <c r="D21">
        <v>24</v>
      </c>
      <c r="E21">
        <v>292</v>
      </c>
      <c r="F21">
        <v>690</v>
      </c>
      <c r="G21">
        <v>913</v>
      </c>
      <c r="H21">
        <v>1361</v>
      </c>
      <c r="I21">
        <v>811</v>
      </c>
      <c r="J21">
        <v>511</v>
      </c>
      <c r="K21">
        <v>94</v>
      </c>
      <c r="L21">
        <v>22</v>
      </c>
      <c r="M21">
        <v>12</v>
      </c>
      <c r="N21">
        <f t="shared" si="2"/>
        <v>4764</v>
      </c>
      <c r="O21">
        <f t="shared" si="0"/>
        <v>4672</v>
      </c>
      <c r="P21">
        <f t="shared" si="1"/>
        <v>92</v>
      </c>
    </row>
    <row r="22" spans="1:16" x14ac:dyDescent="0.2">
      <c r="A22" s="2" t="s">
        <v>48</v>
      </c>
      <c r="B22">
        <v>9</v>
      </c>
      <c r="C22">
        <v>8</v>
      </c>
      <c r="D22">
        <v>78</v>
      </c>
      <c r="E22">
        <v>473</v>
      </c>
      <c r="F22">
        <v>472</v>
      </c>
      <c r="G22">
        <v>481</v>
      </c>
      <c r="H22">
        <v>1332</v>
      </c>
      <c r="I22">
        <v>566</v>
      </c>
      <c r="J22">
        <v>101</v>
      </c>
      <c r="K22">
        <v>116</v>
      </c>
      <c r="L22">
        <v>37</v>
      </c>
      <c r="M22">
        <v>7</v>
      </c>
      <c r="N22">
        <f t="shared" si="2"/>
        <v>3680</v>
      </c>
      <c r="O22">
        <f t="shared" si="0"/>
        <v>3541</v>
      </c>
      <c r="P22">
        <f t="shared" si="1"/>
        <v>139</v>
      </c>
    </row>
    <row r="23" spans="1:16" x14ac:dyDescent="0.2">
      <c r="A23" s="2" t="s">
        <v>49</v>
      </c>
      <c r="B23">
        <v>4</v>
      </c>
      <c r="C23">
        <v>2</v>
      </c>
      <c r="D23">
        <v>10</v>
      </c>
      <c r="E23">
        <v>188</v>
      </c>
      <c r="F23">
        <v>472</v>
      </c>
      <c r="G23">
        <v>183</v>
      </c>
      <c r="H23">
        <v>289</v>
      </c>
      <c r="I23">
        <v>383</v>
      </c>
      <c r="J23">
        <v>242</v>
      </c>
      <c r="K23">
        <v>81</v>
      </c>
      <c r="L23">
        <v>35</v>
      </c>
      <c r="M23">
        <v>3</v>
      </c>
      <c r="N23">
        <f t="shared" si="2"/>
        <v>1892</v>
      </c>
      <c r="O23">
        <f t="shared" si="0"/>
        <v>1838</v>
      </c>
      <c r="P23">
        <f t="shared" si="1"/>
        <v>54</v>
      </c>
    </row>
    <row r="24" spans="1:16" x14ac:dyDescent="0.2">
      <c r="A24" s="2" t="s">
        <v>50</v>
      </c>
      <c r="B24">
        <v>16</v>
      </c>
      <c r="C24">
        <v>5</v>
      </c>
      <c r="D24">
        <v>38</v>
      </c>
      <c r="E24">
        <v>197</v>
      </c>
      <c r="F24">
        <v>624</v>
      </c>
      <c r="G24">
        <v>181</v>
      </c>
      <c r="H24">
        <v>827</v>
      </c>
      <c r="I24">
        <v>914</v>
      </c>
      <c r="J24">
        <v>375</v>
      </c>
      <c r="K24">
        <v>123</v>
      </c>
      <c r="L24">
        <v>4</v>
      </c>
      <c r="M24">
        <v>1</v>
      </c>
      <c r="N24">
        <f t="shared" si="2"/>
        <v>3305</v>
      </c>
      <c r="O24">
        <f t="shared" si="0"/>
        <v>3241</v>
      </c>
      <c r="P24">
        <f t="shared" si="1"/>
        <v>64</v>
      </c>
    </row>
    <row r="25" spans="1:16" x14ac:dyDescent="0.2">
      <c r="A25" s="2" t="s">
        <v>51</v>
      </c>
      <c r="B25">
        <v>2</v>
      </c>
      <c r="C25">
        <v>3</v>
      </c>
      <c r="D25">
        <v>30</v>
      </c>
      <c r="E25">
        <v>122</v>
      </c>
      <c r="F25">
        <v>657</v>
      </c>
      <c r="G25">
        <v>233</v>
      </c>
      <c r="H25">
        <v>578</v>
      </c>
      <c r="I25">
        <v>1179</v>
      </c>
      <c r="J25">
        <v>266</v>
      </c>
      <c r="K25">
        <v>69</v>
      </c>
      <c r="L25">
        <v>16</v>
      </c>
      <c r="M25">
        <v>3</v>
      </c>
      <c r="N25">
        <f t="shared" si="2"/>
        <v>3158</v>
      </c>
      <c r="O25">
        <f t="shared" si="0"/>
        <v>3104</v>
      </c>
      <c r="P25">
        <f t="shared" si="1"/>
        <v>54</v>
      </c>
    </row>
    <row r="26" spans="1:16" x14ac:dyDescent="0.2">
      <c r="A26" s="2" t="s">
        <v>52</v>
      </c>
      <c r="B26">
        <v>10</v>
      </c>
      <c r="C26">
        <v>4</v>
      </c>
      <c r="D26">
        <v>21</v>
      </c>
      <c r="E26">
        <v>188</v>
      </c>
      <c r="F26">
        <v>465</v>
      </c>
      <c r="G26">
        <v>414</v>
      </c>
      <c r="H26">
        <v>815</v>
      </c>
      <c r="I26">
        <v>765</v>
      </c>
      <c r="J26">
        <v>204</v>
      </c>
      <c r="K26">
        <v>79</v>
      </c>
      <c r="L26">
        <v>15</v>
      </c>
      <c r="M26">
        <v>4</v>
      </c>
      <c r="N26">
        <f t="shared" si="2"/>
        <v>2984</v>
      </c>
      <c r="O26">
        <f t="shared" si="0"/>
        <v>2930</v>
      </c>
      <c r="P26">
        <f t="shared" si="1"/>
        <v>54</v>
      </c>
    </row>
    <row r="27" spans="1:16" x14ac:dyDescent="0.2">
      <c r="A27" s="2" t="s">
        <v>53</v>
      </c>
      <c r="B27">
        <v>2</v>
      </c>
      <c r="C27">
        <v>6</v>
      </c>
      <c r="D27">
        <v>63</v>
      </c>
      <c r="E27">
        <v>359</v>
      </c>
      <c r="F27">
        <v>814</v>
      </c>
      <c r="G27">
        <v>947</v>
      </c>
      <c r="H27">
        <v>856</v>
      </c>
      <c r="I27">
        <v>566</v>
      </c>
      <c r="J27">
        <v>86</v>
      </c>
      <c r="K27">
        <v>89</v>
      </c>
      <c r="L27">
        <v>26</v>
      </c>
      <c r="M27">
        <v>9</v>
      </c>
      <c r="N27">
        <f t="shared" si="2"/>
        <v>3823</v>
      </c>
      <c r="O27">
        <f t="shared" si="0"/>
        <v>3717</v>
      </c>
      <c r="P27">
        <f t="shared" si="1"/>
        <v>106</v>
      </c>
    </row>
    <row r="28" spans="1:16" x14ac:dyDescent="0.2">
      <c r="A28" s="2" t="s">
        <v>54</v>
      </c>
      <c r="B28">
        <v>10</v>
      </c>
      <c r="C28">
        <v>19</v>
      </c>
      <c r="D28">
        <v>89</v>
      </c>
      <c r="E28">
        <v>445</v>
      </c>
      <c r="F28">
        <v>377</v>
      </c>
      <c r="G28">
        <v>566</v>
      </c>
      <c r="H28">
        <v>427</v>
      </c>
      <c r="I28">
        <v>453</v>
      </c>
      <c r="J28">
        <v>128</v>
      </c>
      <c r="K28">
        <v>26</v>
      </c>
      <c r="L28">
        <v>16</v>
      </c>
      <c r="M28">
        <v>4</v>
      </c>
      <c r="N28">
        <f t="shared" si="2"/>
        <v>2560</v>
      </c>
      <c r="O28">
        <f t="shared" si="0"/>
        <v>2422</v>
      </c>
      <c r="P28">
        <f t="shared" si="1"/>
        <v>138</v>
      </c>
    </row>
    <row r="29" spans="1:16" x14ac:dyDescent="0.2">
      <c r="A29" s="2" t="s">
        <v>55</v>
      </c>
      <c r="B29">
        <v>5</v>
      </c>
      <c r="C29">
        <v>6</v>
      </c>
      <c r="D29">
        <v>24</v>
      </c>
      <c r="E29">
        <v>141</v>
      </c>
      <c r="F29">
        <v>439</v>
      </c>
      <c r="G29">
        <v>321</v>
      </c>
      <c r="H29">
        <v>907</v>
      </c>
      <c r="I29">
        <v>570</v>
      </c>
      <c r="J29">
        <v>192</v>
      </c>
      <c r="K29">
        <v>113</v>
      </c>
      <c r="L29">
        <v>9</v>
      </c>
      <c r="M29">
        <v>3</v>
      </c>
      <c r="N29">
        <f t="shared" si="2"/>
        <v>2730</v>
      </c>
      <c r="O29">
        <f t="shared" si="0"/>
        <v>2683</v>
      </c>
      <c r="P29">
        <f t="shared" si="1"/>
        <v>47</v>
      </c>
    </row>
    <row r="30" spans="1:16" x14ac:dyDescent="0.2">
      <c r="A30" s="2" t="s">
        <v>56</v>
      </c>
      <c r="B30">
        <v>5</v>
      </c>
      <c r="C30">
        <v>0</v>
      </c>
      <c r="D30">
        <v>33</v>
      </c>
      <c r="E30">
        <v>148</v>
      </c>
      <c r="F30">
        <v>632</v>
      </c>
      <c r="G30">
        <v>664</v>
      </c>
      <c r="H30">
        <v>850</v>
      </c>
      <c r="I30">
        <v>944</v>
      </c>
      <c r="J30">
        <v>114</v>
      </c>
      <c r="K30">
        <v>98</v>
      </c>
      <c r="L30">
        <v>11</v>
      </c>
      <c r="M30">
        <v>5</v>
      </c>
      <c r="N30">
        <f t="shared" si="2"/>
        <v>3504</v>
      </c>
      <c r="O30">
        <f t="shared" si="0"/>
        <v>3450</v>
      </c>
      <c r="P30">
        <f t="shared" si="1"/>
        <v>54</v>
      </c>
    </row>
    <row r="31" spans="1:16" x14ac:dyDescent="0.2">
      <c r="A31" s="2" t="s">
        <v>57</v>
      </c>
      <c r="B31">
        <v>17</v>
      </c>
      <c r="C31">
        <v>2</v>
      </c>
      <c r="D31">
        <v>61</v>
      </c>
      <c r="E31">
        <v>275</v>
      </c>
      <c r="F31">
        <v>450</v>
      </c>
      <c r="G31">
        <v>374</v>
      </c>
      <c r="H31">
        <v>374</v>
      </c>
      <c r="I31">
        <v>204</v>
      </c>
      <c r="J31">
        <v>125</v>
      </c>
      <c r="K31">
        <v>33</v>
      </c>
      <c r="L31">
        <v>8</v>
      </c>
      <c r="M31">
        <v>1</v>
      </c>
      <c r="N31">
        <f t="shared" si="2"/>
        <v>1924</v>
      </c>
      <c r="O31">
        <f t="shared" si="0"/>
        <v>1835</v>
      </c>
      <c r="P31">
        <f t="shared" si="1"/>
        <v>89</v>
      </c>
    </row>
    <row r="32" spans="1:16" x14ac:dyDescent="0.2">
      <c r="A32" s="2" t="s">
        <v>58</v>
      </c>
      <c r="B32">
        <v>1</v>
      </c>
      <c r="C32">
        <v>1</v>
      </c>
      <c r="D32">
        <v>23</v>
      </c>
      <c r="E32">
        <v>160</v>
      </c>
      <c r="F32">
        <v>275</v>
      </c>
      <c r="G32">
        <v>114</v>
      </c>
      <c r="H32">
        <v>193</v>
      </c>
      <c r="I32">
        <v>491</v>
      </c>
      <c r="J32">
        <v>144</v>
      </c>
      <c r="K32">
        <v>62</v>
      </c>
      <c r="L32">
        <v>11</v>
      </c>
      <c r="M32">
        <v>9</v>
      </c>
      <c r="N32">
        <f t="shared" si="2"/>
        <v>1484</v>
      </c>
      <c r="O32">
        <f t="shared" si="0"/>
        <v>1439</v>
      </c>
      <c r="P32">
        <f t="shared" si="1"/>
        <v>45</v>
      </c>
    </row>
    <row r="33" spans="1:16" x14ac:dyDescent="0.2">
      <c r="A33" s="2"/>
    </row>
    <row r="34" spans="1:16" x14ac:dyDescent="0.2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0" t="s">
        <v>63</v>
      </c>
      <c r="O34" s="12" t="s">
        <v>64</v>
      </c>
      <c r="P34" s="12" t="s">
        <v>65</v>
      </c>
    </row>
    <row r="35" spans="1:16" x14ac:dyDescent="0.2">
      <c r="A35" s="13" t="s">
        <v>66</v>
      </c>
      <c r="B35">
        <f>AVERAGE(B2:B22)</f>
        <v>10.142857142857142</v>
      </c>
      <c r="C35">
        <f t="shared" ref="C35:O35" si="3">AVERAGE(C2:C22)</f>
        <v>9.0476190476190474</v>
      </c>
      <c r="D35">
        <f t="shared" si="3"/>
        <v>44.952380952380949</v>
      </c>
      <c r="E35">
        <f t="shared" si="3"/>
        <v>252.85714285714286</v>
      </c>
      <c r="F35">
        <f t="shared" si="3"/>
        <v>441.38095238095241</v>
      </c>
      <c r="G35">
        <f t="shared" si="3"/>
        <v>493.28571428571428</v>
      </c>
      <c r="H35">
        <f t="shared" si="3"/>
        <v>822.33333333333337</v>
      </c>
      <c r="I35">
        <f t="shared" si="3"/>
        <v>911.04761904761904</v>
      </c>
      <c r="J35">
        <f t="shared" si="3"/>
        <v>245.14285714285714</v>
      </c>
      <c r="K35">
        <f t="shared" si="3"/>
        <v>105.33333333333333</v>
      </c>
      <c r="L35">
        <f t="shared" si="3"/>
        <v>22.19047619047619</v>
      </c>
      <c r="M35">
        <f t="shared" si="3"/>
        <v>9</v>
      </c>
      <c r="N35">
        <f t="shared" si="3"/>
        <v>3366.7142857142858</v>
      </c>
      <c r="O35">
        <f t="shared" si="3"/>
        <v>3271.3809523809523</v>
      </c>
      <c r="P35">
        <f>AVERAGE(P2:P22)</f>
        <v>95.333333333333329</v>
      </c>
    </row>
    <row r="36" spans="1:16" x14ac:dyDescent="0.2">
      <c r="A36" s="13" t="s">
        <v>67</v>
      </c>
      <c r="B36">
        <f>AVERAGE(B23:B32)</f>
        <v>7.2</v>
      </c>
      <c r="C36">
        <f t="shared" ref="C36:P36" si="4">AVERAGE(C23:C32)</f>
        <v>4.8</v>
      </c>
      <c r="D36">
        <f t="shared" si="4"/>
        <v>39.200000000000003</v>
      </c>
      <c r="E36">
        <f t="shared" si="4"/>
        <v>222.3</v>
      </c>
      <c r="F36">
        <f t="shared" si="4"/>
        <v>520.5</v>
      </c>
      <c r="G36">
        <f t="shared" si="4"/>
        <v>399.7</v>
      </c>
      <c r="H36">
        <f t="shared" si="4"/>
        <v>611.6</v>
      </c>
      <c r="I36">
        <f t="shared" si="4"/>
        <v>646.9</v>
      </c>
      <c r="J36">
        <f t="shared" si="4"/>
        <v>187.6</v>
      </c>
      <c r="K36">
        <f t="shared" si="4"/>
        <v>77.3</v>
      </c>
      <c r="L36">
        <f t="shared" si="4"/>
        <v>15.1</v>
      </c>
      <c r="M36">
        <f t="shared" si="4"/>
        <v>4.2</v>
      </c>
      <c r="N36">
        <f t="shared" si="4"/>
        <v>2736.4</v>
      </c>
      <c r="O36">
        <f t="shared" si="4"/>
        <v>2665.9</v>
      </c>
      <c r="P36">
        <f t="shared" si="4"/>
        <v>70.5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DE66-BED0-284E-A763-4651E68526E5}">
  <dimension ref="A1:AH43"/>
  <sheetViews>
    <sheetView workbookViewId="0">
      <selection activeCell="B31" sqref="B31:AG43"/>
    </sheetView>
  </sheetViews>
  <sheetFormatPr baseColWidth="10" defaultColWidth="8.83203125" defaultRowHeight="15" x14ac:dyDescent="0.2"/>
  <cols>
    <col min="1" max="16384" width="8.83203125" style="5"/>
  </cols>
  <sheetData>
    <row r="1" spans="1:34" x14ac:dyDescent="0.2">
      <c r="C1" s="18" t="s">
        <v>62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x14ac:dyDescent="0.2">
      <c r="A2" s="9" t="s">
        <v>60</v>
      </c>
      <c r="B2" s="9" t="s">
        <v>61</v>
      </c>
      <c r="C2" s="8" t="s">
        <v>28</v>
      </c>
      <c r="D2" s="8" t="s">
        <v>29</v>
      </c>
      <c r="E2" s="8" t="s">
        <v>30</v>
      </c>
      <c r="F2" s="8" t="s">
        <v>31</v>
      </c>
      <c r="G2" s="8" t="s">
        <v>32</v>
      </c>
      <c r="H2" s="8" t="s">
        <v>33</v>
      </c>
      <c r="I2" s="8" t="s">
        <v>34</v>
      </c>
      <c r="J2" s="8" t="s">
        <v>35</v>
      </c>
      <c r="K2" s="8" t="s">
        <v>36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8" t="s">
        <v>42</v>
      </c>
      <c r="R2" s="8" t="s">
        <v>43</v>
      </c>
      <c r="S2" s="8" t="s">
        <v>44</v>
      </c>
      <c r="T2" s="8" t="s">
        <v>45</v>
      </c>
      <c r="U2" s="8" t="s">
        <v>46</v>
      </c>
      <c r="V2" s="8" t="s">
        <v>47</v>
      </c>
      <c r="W2" s="8" t="s">
        <v>48</v>
      </c>
      <c r="X2" s="8" t="s">
        <v>49</v>
      </c>
      <c r="Y2" s="8" t="s">
        <v>50</v>
      </c>
      <c r="Z2" s="8" t="s">
        <v>51</v>
      </c>
      <c r="AA2" s="8" t="s">
        <v>52</v>
      </c>
      <c r="AB2" s="8" t="s">
        <v>53</v>
      </c>
      <c r="AC2" s="8" t="s">
        <v>54</v>
      </c>
      <c r="AD2" s="8" t="s">
        <v>55</v>
      </c>
      <c r="AE2" s="8" t="s">
        <v>56</v>
      </c>
      <c r="AF2" s="8" t="s">
        <v>57</v>
      </c>
      <c r="AG2" s="8" t="s">
        <v>58</v>
      </c>
      <c r="AH2" s="8" t="s">
        <v>59</v>
      </c>
    </row>
    <row r="3" spans="1:34" x14ac:dyDescent="0.2">
      <c r="A3" s="14" t="s">
        <v>13</v>
      </c>
      <c r="B3" s="7" t="s">
        <v>0</v>
      </c>
      <c r="C3" s="6">
        <v>0.1</v>
      </c>
      <c r="D3" s="6">
        <v>86.2</v>
      </c>
      <c r="E3" s="6">
        <v>12</v>
      </c>
      <c r="F3" s="6">
        <v>2.7</v>
      </c>
      <c r="G3" s="6">
        <v>15.22</v>
      </c>
      <c r="H3" s="6">
        <v>1.45</v>
      </c>
      <c r="I3" s="6">
        <v>0.12</v>
      </c>
      <c r="J3" s="6">
        <v>0.01</v>
      </c>
      <c r="L3" s="6">
        <v>17.72</v>
      </c>
      <c r="M3" s="6">
        <v>4.79</v>
      </c>
      <c r="N3" s="6">
        <v>0.17</v>
      </c>
      <c r="O3" s="6">
        <v>20.21</v>
      </c>
      <c r="P3" s="6">
        <v>215.91</v>
      </c>
      <c r="Q3" s="6">
        <v>2.02</v>
      </c>
      <c r="R3" s="6">
        <v>0.61</v>
      </c>
      <c r="S3" s="6">
        <v>5.23</v>
      </c>
      <c r="T3" s="6">
        <v>4.8600000000000003</v>
      </c>
      <c r="U3" s="6">
        <v>23.88</v>
      </c>
      <c r="V3" s="6">
        <v>1388.83</v>
      </c>
      <c r="W3" s="6">
        <v>0.46</v>
      </c>
      <c r="X3" s="6">
        <v>0.21</v>
      </c>
      <c r="Y3" s="6">
        <v>1.42</v>
      </c>
      <c r="Z3" s="6">
        <v>0.1</v>
      </c>
      <c r="AA3" s="6">
        <v>10.86</v>
      </c>
      <c r="AB3" s="6">
        <v>1.27</v>
      </c>
      <c r="AC3" s="6">
        <v>0.37</v>
      </c>
      <c r="AD3" s="6">
        <v>0.72</v>
      </c>
      <c r="AE3" s="6">
        <v>0.1201</v>
      </c>
      <c r="AF3" s="6">
        <v>2.23</v>
      </c>
      <c r="AG3" s="6">
        <v>0.01</v>
      </c>
    </row>
    <row r="4" spans="1:34" x14ac:dyDescent="0.2">
      <c r="A4" s="14"/>
      <c r="B4" s="7" t="s">
        <v>1</v>
      </c>
      <c r="C4" s="6">
        <v>3.3</v>
      </c>
      <c r="D4" s="6">
        <v>0.8</v>
      </c>
      <c r="E4" s="6">
        <v>54.2</v>
      </c>
      <c r="F4" s="6">
        <v>39.299999999999997</v>
      </c>
      <c r="H4" s="6">
        <v>10.32</v>
      </c>
      <c r="M4" s="6">
        <v>4.72</v>
      </c>
      <c r="N4" s="6">
        <v>0.02</v>
      </c>
      <c r="O4" s="6">
        <v>0.14000000000000001</v>
      </c>
      <c r="P4" s="6">
        <v>0.04</v>
      </c>
      <c r="Q4" s="6">
        <v>5.04</v>
      </c>
      <c r="R4" s="6">
        <v>1.1499999999999999</v>
      </c>
      <c r="S4" s="6">
        <v>34.49</v>
      </c>
      <c r="T4" s="6">
        <v>0.3</v>
      </c>
      <c r="U4" s="6">
        <v>3.01</v>
      </c>
      <c r="V4" s="6">
        <v>41.18</v>
      </c>
      <c r="W4" s="6">
        <v>1.03</v>
      </c>
      <c r="Y4" s="6">
        <v>0.32</v>
      </c>
      <c r="Z4" s="6">
        <v>6.77</v>
      </c>
      <c r="AB4" s="6">
        <v>0.2</v>
      </c>
      <c r="AC4" s="6">
        <v>5.73</v>
      </c>
      <c r="AD4" s="6">
        <v>89.83</v>
      </c>
      <c r="AF4" s="6">
        <v>0.01</v>
      </c>
      <c r="AG4" s="6">
        <v>0.01</v>
      </c>
    </row>
    <row r="5" spans="1:34" x14ac:dyDescent="0.2">
      <c r="A5" s="14"/>
      <c r="B5" s="7" t="s">
        <v>2</v>
      </c>
      <c r="C5" s="6">
        <v>6.6</v>
      </c>
      <c r="D5" s="6">
        <v>117.5</v>
      </c>
      <c r="E5" s="6">
        <v>248.3</v>
      </c>
      <c r="F5" s="6">
        <v>577.1</v>
      </c>
      <c r="G5" s="6">
        <v>31.9</v>
      </c>
      <c r="H5" s="6">
        <v>289.35000000000002</v>
      </c>
      <c r="I5" s="6">
        <v>1.1000000000000001</v>
      </c>
      <c r="J5" s="6">
        <v>24.7</v>
      </c>
      <c r="K5" s="6">
        <v>0.5</v>
      </c>
      <c r="L5" s="6">
        <v>3.91</v>
      </c>
      <c r="M5" s="6">
        <v>1124.43</v>
      </c>
      <c r="N5" s="6">
        <v>51.46</v>
      </c>
      <c r="O5" s="6">
        <v>0.04</v>
      </c>
      <c r="P5" s="6">
        <v>6.2</v>
      </c>
      <c r="Q5" s="6">
        <v>76.540000000000006</v>
      </c>
      <c r="R5" s="6">
        <v>8.56</v>
      </c>
      <c r="S5" s="6">
        <v>2707.45</v>
      </c>
      <c r="T5" s="6">
        <v>123.13</v>
      </c>
      <c r="U5" s="6">
        <v>1781.35</v>
      </c>
      <c r="V5" s="6">
        <v>879.46</v>
      </c>
      <c r="W5" s="6">
        <v>479.43</v>
      </c>
      <c r="X5" s="6">
        <v>0.01</v>
      </c>
      <c r="Y5" s="6">
        <v>164.95</v>
      </c>
      <c r="Z5" s="6">
        <v>2.27</v>
      </c>
      <c r="AA5" s="6">
        <v>1.26</v>
      </c>
      <c r="AB5" s="6">
        <v>13.47</v>
      </c>
      <c r="AC5" s="6">
        <v>642.02</v>
      </c>
      <c r="AD5" s="6">
        <v>14.66</v>
      </c>
      <c r="AE5" s="6">
        <v>2.11</v>
      </c>
      <c r="AF5" s="6">
        <v>14.01</v>
      </c>
      <c r="AG5" s="6">
        <v>0.13</v>
      </c>
    </row>
    <row r="6" spans="1:34" x14ac:dyDescent="0.2">
      <c r="A6" s="14"/>
      <c r="B6" s="7" t="s">
        <v>3</v>
      </c>
      <c r="C6" s="6">
        <v>25.1</v>
      </c>
      <c r="D6" s="6">
        <v>1158</v>
      </c>
      <c r="E6" s="6">
        <v>1254</v>
      </c>
      <c r="F6" s="6">
        <v>301.10000000000002</v>
      </c>
      <c r="G6" s="6">
        <v>868.33</v>
      </c>
      <c r="H6" s="6">
        <v>578.91999999999996</v>
      </c>
      <c r="I6" s="6">
        <v>92.67</v>
      </c>
      <c r="J6" s="6">
        <v>117.18</v>
      </c>
      <c r="K6" s="6">
        <v>1362.21</v>
      </c>
      <c r="L6" s="6">
        <v>1286.71</v>
      </c>
      <c r="M6" s="6">
        <v>4919.55</v>
      </c>
      <c r="N6" s="6">
        <v>1177.04</v>
      </c>
      <c r="O6" s="6">
        <v>366.6</v>
      </c>
      <c r="P6" s="6">
        <v>5479.55</v>
      </c>
      <c r="Q6" s="6">
        <v>4784.9300000000103</v>
      </c>
      <c r="R6" s="6">
        <v>1337.83</v>
      </c>
      <c r="S6" s="6">
        <v>3596.3600000000201</v>
      </c>
      <c r="T6" s="6">
        <v>842.78</v>
      </c>
      <c r="U6" s="6">
        <v>302.45</v>
      </c>
      <c r="V6" s="6">
        <v>235.79</v>
      </c>
      <c r="W6" s="6">
        <v>656.78</v>
      </c>
      <c r="X6" s="6">
        <v>14875.88</v>
      </c>
      <c r="Y6" s="6">
        <v>124.78</v>
      </c>
      <c r="Z6" s="6">
        <v>143.61000000000001</v>
      </c>
      <c r="AA6" s="6">
        <v>434.68</v>
      </c>
      <c r="AB6" s="6">
        <v>2235.19</v>
      </c>
      <c r="AC6" s="6">
        <v>2708.93010000002</v>
      </c>
      <c r="AD6" s="6">
        <v>1379.59</v>
      </c>
      <c r="AE6" s="6">
        <v>117.09</v>
      </c>
      <c r="AF6" s="6">
        <v>627.80999999999904</v>
      </c>
      <c r="AG6" s="6">
        <v>76.831299999999999</v>
      </c>
    </row>
    <row r="7" spans="1:34" x14ac:dyDescent="0.2">
      <c r="A7" s="14"/>
      <c r="B7" s="7" t="s">
        <v>4</v>
      </c>
      <c r="C7" s="6">
        <v>635.80000000000098</v>
      </c>
      <c r="D7" s="6">
        <v>3677.9</v>
      </c>
      <c r="E7" s="6">
        <v>419.8</v>
      </c>
      <c r="F7" s="6">
        <v>6475.50000000002</v>
      </c>
      <c r="G7" s="6">
        <v>3459.99</v>
      </c>
      <c r="H7" s="6">
        <v>330668.55</v>
      </c>
      <c r="I7" s="6">
        <v>522.03</v>
      </c>
      <c r="J7" s="6">
        <v>356.11</v>
      </c>
      <c r="K7" s="6">
        <v>349906.179999999</v>
      </c>
      <c r="L7" s="6">
        <v>38010.36</v>
      </c>
      <c r="M7" s="6">
        <v>2484.2199999999998</v>
      </c>
      <c r="N7" s="6">
        <v>143748.726</v>
      </c>
      <c r="O7" s="6">
        <v>240250.17</v>
      </c>
      <c r="P7" s="6">
        <v>29840.51</v>
      </c>
      <c r="Q7" s="6">
        <v>1249.8599999999999</v>
      </c>
      <c r="R7" s="6">
        <v>11499.5900000001</v>
      </c>
      <c r="S7" s="6">
        <v>5654.7400000000298</v>
      </c>
      <c r="T7" s="6">
        <v>215359.29</v>
      </c>
      <c r="U7" s="6">
        <v>1943.4199999999901</v>
      </c>
      <c r="V7" s="6">
        <v>2100.3200000000002</v>
      </c>
      <c r="W7" s="6">
        <v>5125.3100000000004</v>
      </c>
      <c r="X7" s="6">
        <v>794770.39</v>
      </c>
      <c r="Y7" s="6">
        <v>122256.49</v>
      </c>
      <c r="Z7" s="6">
        <v>7214.9000000000296</v>
      </c>
      <c r="AA7" s="6">
        <v>505.14999999999799</v>
      </c>
      <c r="AB7" s="6">
        <v>263450.28999999998</v>
      </c>
      <c r="AC7" s="6">
        <v>498402.24000000098</v>
      </c>
      <c r="AD7" s="6">
        <v>27072.400000000001</v>
      </c>
      <c r="AE7" s="6">
        <v>42830.600599999801</v>
      </c>
      <c r="AF7" s="6">
        <v>896886.98100000096</v>
      </c>
      <c r="AG7" s="6">
        <v>515.20000000000005</v>
      </c>
    </row>
    <row r="8" spans="1:34" x14ac:dyDescent="0.2">
      <c r="A8" s="14"/>
      <c r="B8" s="7" t="s">
        <v>5</v>
      </c>
      <c r="C8" s="6">
        <v>1779.0999999999899</v>
      </c>
      <c r="D8" s="6">
        <v>88.7</v>
      </c>
      <c r="E8" s="6">
        <v>706.00000000000102</v>
      </c>
      <c r="F8" s="6">
        <v>19788.999999999902</v>
      </c>
      <c r="G8" s="6">
        <v>44106.68</v>
      </c>
      <c r="H8" s="6">
        <v>6650.48</v>
      </c>
      <c r="I8" s="6">
        <v>14164.29</v>
      </c>
      <c r="J8" s="6">
        <v>62.9</v>
      </c>
      <c r="K8" s="6">
        <v>37769.849999999802</v>
      </c>
      <c r="L8" s="6">
        <v>93022.659999999902</v>
      </c>
      <c r="M8" s="6">
        <v>7551.3600000000297</v>
      </c>
      <c r="N8" s="6">
        <v>6101.8010000000004</v>
      </c>
      <c r="O8" s="6">
        <v>258620.47000000201</v>
      </c>
      <c r="P8" s="6">
        <v>1994.24</v>
      </c>
      <c r="Q8" s="6">
        <v>99887.55</v>
      </c>
      <c r="R8" s="6">
        <v>75301.850000000093</v>
      </c>
      <c r="S8" s="6">
        <v>97837.679999999396</v>
      </c>
      <c r="T8" s="6">
        <v>23383.8499999999</v>
      </c>
      <c r="U8" s="6">
        <v>4552.1800000000203</v>
      </c>
      <c r="V8" s="6">
        <v>61690.7400000001</v>
      </c>
      <c r="W8" s="6">
        <v>38531.070000000102</v>
      </c>
      <c r="X8" s="6">
        <v>80068.0199999998</v>
      </c>
      <c r="Y8" s="6">
        <v>232801.420000001</v>
      </c>
      <c r="Z8" s="6">
        <v>22153.5</v>
      </c>
      <c r="AA8" s="6">
        <v>101867.84</v>
      </c>
      <c r="AB8" s="6">
        <v>553036.82999999996</v>
      </c>
      <c r="AC8" s="6">
        <v>11352.55</v>
      </c>
      <c r="AD8" s="6">
        <v>6438.76</v>
      </c>
      <c r="AE8" s="6">
        <v>13092.780500000001</v>
      </c>
      <c r="AF8" s="6">
        <v>26565.599999999999</v>
      </c>
      <c r="AG8" s="6">
        <v>362.76</v>
      </c>
    </row>
    <row r="9" spans="1:34" x14ac:dyDescent="0.2">
      <c r="A9" s="14"/>
      <c r="B9" s="7" t="s">
        <v>6</v>
      </c>
      <c r="C9" s="6">
        <v>39003.199999999997</v>
      </c>
      <c r="D9" s="6">
        <v>130.9</v>
      </c>
      <c r="E9" s="6">
        <v>281.30000000000098</v>
      </c>
      <c r="F9" s="6">
        <v>158.5</v>
      </c>
      <c r="G9" s="6">
        <v>36771.409999999902</v>
      </c>
      <c r="H9" s="6">
        <v>1258.01</v>
      </c>
      <c r="I9" s="6">
        <v>780.27</v>
      </c>
      <c r="J9" s="6">
        <v>398.54999999999899</v>
      </c>
      <c r="K9" s="6">
        <v>9663.91</v>
      </c>
      <c r="L9" s="6">
        <v>52576.99</v>
      </c>
      <c r="M9" s="6">
        <v>6764.57</v>
      </c>
      <c r="N9" s="6">
        <v>4927.78</v>
      </c>
      <c r="O9" s="6">
        <v>1098.1500000000001</v>
      </c>
      <c r="P9" s="6">
        <v>159615.32999999999</v>
      </c>
      <c r="Q9" s="6">
        <v>319140.17000000202</v>
      </c>
      <c r="R9" s="6">
        <v>4080.23</v>
      </c>
      <c r="S9" s="6">
        <v>22557.8199999998</v>
      </c>
      <c r="T9" s="6">
        <v>86213.2499999992</v>
      </c>
      <c r="U9" s="6">
        <v>12391.2400000001</v>
      </c>
      <c r="V9" s="6">
        <v>217.159999999999</v>
      </c>
      <c r="W9" s="6">
        <v>41523.9900000001</v>
      </c>
      <c r="X9" s="6">
        <v>114.710000000001</v>
      </c>
      <c r="Y9" s="6">
        <v>282108.48100000102</v>
      </c>
      <c r="Z9" s="6">
        <v>25093.53</v>
      </c>
      <c r="AA9" s="6">
        <v>122778.66</v>
      </c>
      <c r="AB9" s="6">
        <v>22319.119999999901</v>
      </c>
      <c r="AC9" s="6">
        <v>1726.49</v>
      </c>
      <c r="AD9" s="6">
        <v>47234.342299999997</v>
      </c>
      <c r="AE9" s="6">
        <v>10748.6216</v>
      </c>
      <c r="AF9" s="6">
        <v>79691.330000000104</v>
      </c>
      <c r="AG9" s="6">
        <v>29.751000000000101</v>
      </c>
    </row>
    <row r="10" spans="1:34" x14ac:dyDescent="0.2">
      <c r="A10" s="14"/>
      <c r="B10" s="7" t="s">
        <v>7</v>
      </c>
      <c r="C10" s="6">
        <v>14890.9</v>
      </c>
      <c r="D10" s="6">
        <v>1106.3</v>
      </c>
      <c r="E10" s="6">
        <v>494.80000000000098</v>
      </c>
      <c r="F10" s="6">
        <v>284.60000000000002</v>
      </c>
      <c r="G10" s="6">
        <v>9749.18</v>
      </c>
      <c r="H10" s="6">
        <v>2109.7600000000002</v>
      </c>
      <c r="I10" s="6">
        <v>21.89</v>
      </c>
      <c r="J10" s="6">
        <v>60.12</v>
      </c>
      <c r="K10" s="6">
        <v>349696.86999999802</v>
      </c>
      <c r="L10" s="6">
        <v>1708.2</v>
      </c>
      <c r="M10" s="6">
        <v>2290.5</v>
      </c>
      <c r="N10" s="6">
        <v>313.86200000000002</v>
      </c>
      <c r="O10" s="6">
        <v>107.55</v>
      </c>
      <c r="P10" s="6">
        <v>5136.72</v>
      </c>
      <c r="Q10" s="6">
        <v>6837.1</v>
      </c>
      <c r="R10" s="6">
        <v>27.831</v>
      </c>
      <c r="S10" s="6">
        <v>3686.32</v>
      </c>
      <c r="T10" s="6">
        <v>8.6499999999999702</v>
      </c>
      <c r="U10" s="6">
        <v>1488.59</v>
      </c>
      <c r="V10" s="6">
        <v>61.969999999999899</v>
      </c>
      <c r="W10" s="6">
        <v>189.32999999999899</v>
      </c>
      <c r="X10" s="6">
        <v>1631.07</v>
      </c>
      <c r="Y10" s="6">
        <v>13336.7500000001</v>
      </c>
      <c r="Z10" s="6">
        <v>1091.97</v>
      </c>
      <c r="AA10" s="6">
        <v>61988.951000000001</v>
      </c>
      <c r="AB10" s="6">
        <v>1849.809</v>
      </c>
      <c r="AC10" s="6">
        <v>179.70999999999901</v>
      </c>
      <c r="AD10" s="6">
        <v>30841.481299999901</v>
      </c>
      <c r="AE10" s="6">
        <v>17544.712299999999</v>
      </c>
      <c r="AF10" s="6">
        <v>3.2010999999999901</v>
      </c>
      <c r="AG10" s="6">
        <v>55.28</v>
      </c>
    </row>
    <row r="11" spans="1:34" x14ac:dyDescent="0.2">
      <c r="A11" s="14"/>
      <c r="B11" s="7" t="s">
        <v>8</v>
      </c>
      <c r="C11" s="6">
        <v>2315.8000000000002</v>
      </c>
      <c r="D11" s="6">
        <v>174</v>
      </c>
      <c r="E11" s="6">
        <v>5.5</v>
      </c>
      <c r="F11" s="6">
        <v>7</v>
      </c>
      <c r="G11" s="6">
        <v>1659.76</v>
      </c>
      <c r="H11" s="6">
        <v>370.03</v>
      </c>
      <c r="I11" s="6">
        <v>12.15</v>
      </c>
      <c r="J11" s="6">
        <v>7.13</v>
      </c>
      <c r="K11" s="6">
        <v>63.73</v>
      </c>
      <c r="L11" s="6">
        <v>2150.25</v>
      </c>
      <c r="M11" s="6">
        <v>77.06</v>
      </c>
      <c r="N11" s="6">
        <v>10591.18</v>
      </c>
      <c r="O11" s="6">
        <v>6.5199999999999898</v>
      </c>
      <c r="P11" s="6">
        <v>319.41000000000003</v>
      </c>
      <c r="Q11" s="6">
        <v>322.57</v>
      </c>
      <c r="R11" s="6">
        <v>8.9099999999999895</v>
      </c>
      <c r="S11" s="6">
        <v>56.959999999999901</v>
      </c>
      <c r="T11" s="6">
        <v>14.96</v>
      </c>
      <c r="U11" s="6">
        <v>133.16</v>
      </c>
      <c r="V11" s="6">
        <v>1557.96</v>
      </c>
      <c r="W11" s="6">
        <v>57.08</v>
      </c>
      <c r="X11" s="6">
        <v>663.849999999999</v>
      </c>
      <c r="Y11" s="6">
        <v>1269.75</v>
      </c>
      <c r="Z11" s="6">
        <v>11.92</v>
      </c>
      <c r="AA11" s="6">
        <v>394.07</v>
      </c>
      <c r="AB11" s="6">
        <v>879.77</v>
      </c>
      <c r="AC11" s="6">
        <v>112.6301</v>
      </c>
      <c r="AD11" s="6">
        <v>34987.000010000003</v>
      </c>
      <c r="AE11" s="6">
        <v>43.0399999999999</v>
      </c>
      <c r="AF11" s="6">
        <v>31.18</v>
      </c>
      <c r="AG11" s="6">
        <v>2576.2800000000002</v>
      </c>
    </row>
    <row r="12" spans="1:34" x14ac:dyDescent="0.2">
      <c r="A12" s="14"/>
      <c r="B12" s="7" t="s">
        <v>9</v>
      </c>
      <c r="C12" s="6">
        <v>182.4</v>
      </c>
      <c r="D12" s="6">
        <v>137.69999999999999</v>
      </c>
      <c r="E12" s="6">
        <v>79.699999999999903</v>
      </c>
      <c r="F12" s="6">
        <v>49.3</v>
      </c>
      <c r="G12" s="6">
        <v>26.54</v>
      </c>
      <c r="H12" s="6">
        <v>41.68</v>
      </c>
      <c r="I12" s="6">
        <v>2.0099999999999998</v>
      </c>
      <c r="J12" s="6">
        <v>0.31</v>
      </c>
      <c r="K12" s="6">
        <v>311.05</v>
      </c>
      <c r="L12" s="6">
        <v>517.04</v>
      </c>
      <c r="M12" s="6">
        <v>30.09</v>
      </c>
      <c r="N12" s="6">
        <v>72.930000000000007</v>
      </c>
      <c r="O12" s="6">
        <v>1.82</v>
      </c>
      <c r="P12" s="6">
        <v>1732.65</v>
      </c>
      <c r="Q12" s="6">
        <v>18.579999999999998</v>
      </c>
      <c r="R12" s="6">
        <v>43.29</v>
      </c>
      <c r="S12" s="6">
        <v>173.2</v>
      </c>
      <c r="T12" s="6">
        <v>11.19</v>
      </c>
      <c r="U12" s="6">
        <v>129.01</v>
      </c>
      <c r="V12" s="6">
        <v>2.69</v>
      </c>
      <c r="W12" s="6">
        <v>335.72</v>
      </c>
      <c r="X12" s="6">
        <v>100.24</v>
      </c>
      <c r="Y12" s="6">
        <v>20.059999999999999</v>
      </c>
      <c r="Z12" s="6">
        <v>12.51</v>
      </c>
      <c r="AA12" s="6">
        <v>66.7</v>
      </c>
      <c r="AB12" s="6">
        <v>79.06</v>
      </c>
      <c r="AC12" s="6">
        <v>0.51</v>
      </c>
      <c r="AD12" s="6">
        <v>1701.19</v>
      </c>
      <c r="AE12" s="6">
        <v>232.2</v>
      </c>
      <c r="AF12" s="6">
        <v>8.7910000000000004</v>
      </c>
      <c r="AG12" s="6">
        <v>1176.2909999999999</v>
      </c>
    </row>
    <row r="13" spans="1:34" x14ac:dyDescent="0.2">
      <c r="A13" s="14"/>
      <c r="B13" s="7" t="s">
        <v>10</v>
      </c>
      <c r="C13" s="6">
        <v>42.5</v>
      </c>
      <c r="D13" s="6">
        <v>0.7</v>
      </c>
      <c r="E13" s="6">
        <v>5.3</v>
      </c>
      <c r="F13" s="6">
        <v>8.1</v>
      </c>
      <c r="G13" s="6">
        <v>22.92</v>
      </c>
      <c r="H13" s="6">
        <v>0.81</v>
      </c>
      <c r="I13" s="6">
        <v>0.21</v>
      </c>
      <c r="J13" s="6">
        <v>0.1</v>
      </c>
      <c r="K13" s="6">
        <v>0.94</v>
      </c>
      <c r="L13" s="6">
        <v>505.63</v>
      </c>
      <c r="M13" s="6">
        <v>0.28000000000000003</v>
      </c>
      <c r="N13" s="6">
        <v>1.52</v>
      </c>
      <c r="O13" s="6">
        <v>82.32</v>
      </c>
      <c r="P13" s="6">
        <v>1.1100000000000001</v>
      </c>
      <c r="Q13" s="6">
        <v>0.22</v>
      </c>
      <c r="R13" s="6">
        <v>54.5</v>
      </c>
      <c r="S13" s="6">
        <v>0.34</v>
      </c>
      <c r="T13" s="6">
        <v>31.81</v>
      </c>
      <c r="U13" s="6">
        <v>138.24</v>
      </c>
      <c r="V13" s="6">
        <v>990.97</v>
      </c>
      <c r="W13" s="6">
        <v>50.47</v>
      </c>
      <c r="X13" s="6">
        <v>7.87</v>
      </c>
      <c r="Y13" s="6">
        <v>0.03</v>
      </c>
      <c r="Z13" s="6">
        <v>1.63</v>
      </c>
      <c r="AA13" s="6">
        <v>0.77</v>
      </c>
      <c r="AB13" s="6">
        <v>7.09</v>
      </c>
      <c r="AC13" s="6">
        <v>22.29</v>
      </c>
      <c r="AD13" s="6">
        <v>0.33</v>
      </c>
      <c r="AE13" s="6">
        <v>8.44</v>
      </c>
      <c r="AF13" s="6">
        <v>0.01</v>
      </c>
      <c r="AG13" s="6">
        <v>3.6</v>
      </c>
    </row>
    <row r="14" spans="1:34" x14ac:dyDescent="0.2">
      <c r="A14" s="14"/>
      <c r="B14" s="7" t="s">
        <v>11</v>
      </c>
      <c r="C14" s="6">
        <v>0.4</v>
      </c>
      <c r="D14" s="6">
        <v>35.799999999999997</v>
      </c>
      <c r="E14" s="6">
        <v>0.4</v>
      </c>
      <c r="F14" s="6">
        <v>0.01</v>
      </c>
      <c r="G14" s="6">
        <v>14.8</v>
      </c>
      <c r="I14" s="6">
        <v>0.35</v>
      </c>
      <c r="J14" s="6">
        <v>3896.84</v>
      </c>
      <c r="K14" s="6">
        <v>1.03</v>
      </c>
      <c r="L14" s="6">
        <v>195.8</v>
      </c>
      <c r="M14" s="6">
        <v>0.01</v>
      </c>
      <c r="N14" s="6">
        <v>0.62</v>
      </c>
      <c r="O14" s="6">
        <v>0.43</v>
      </c>
      <c r="P14" s="6">
        <v>4.05</v>
      </c>
      <c r="Q14" s="6">
        <v>1.01</v>
      </c>
      <c r="R14" s="6">
        <v>4.5999999999999996</v>
      </c>
      <c r="S14" s="6">
        <v>1.24</v>
      </c>
      <c r="T14" s="6">
        <v>0.24</v>
      </c>
      <c r="U14" s="6">
        <v>356.4</v>
      </c>
      <c r="V14" s="6">
        <v>203.43</v>
      </c>
      <c r="W14" s="6">
        <v>2.02</v>
      </c>
      <c r="X14" s="6">
        <v>0.03</v>
      </c>
      <c r="Z14" s="6">
        <v>0.04</v>
      </c>
      <c r="AA14" s="6">
        <v>0.3</v>
      </c>
      <c r="AB14" s="6">
        <v>1.01</v>
      </c>
      <c r="AC14" s="6">
        <v>11.82</v>
      </c>
      <c r="AD14" s="6">
        <v>9.16</v>
      </c>
      <c r="AE14" s="6">
        <v>397.79</v>
      </c>
      <c r="AF14" s="6">
        <v>0.1</v>
      </c>
      <c r="AG14" s="6">
        <v>1.88</v>
      </c>
    </row>
    <row r="15" spans="1:34" x14ac:dyDescent="0.2">
      <c r="A15" s="14"/>
      <c r="B15" s="14" t="s">
        <v>12</v>
      </c>
      <c r="U15" s="6">
        <v>13292.31</v>
      </c>
      <c r="V15" s="6">
        <v>25187.97</v>
      </c>
    </row>
    <row r="16" spans="1:34" x14ac:dyDescent="0.2">
      <c r="A16" s="14"/>
      <c r="B16" s="14"/>
      <c r="AH16" s="6">
        <v>54088</v>
      </c>
    </row>
    <row r="17" spans="1:34" x14ac:dyDescent="0.2">
      <c r="A17" s="14" t="s">
        <v>27</v>
      </c>
      <c r="B17" s="7" t="s">
        <v>0</v>
      </c>
      <c r="D17" s="6">
        <v>0.2</v>
      </c>
      <c r="E17" s="6">
        <v>7</v>
      </c>
      <c r="F17" s="6">
        <v>20.5</v>
      </c>
      <c r="G17" s="6">
        <v>2.9</v>
      </c>
      <c r="H17" s="6">
        <v>6.6</v>
      </c>
      <c r="I17" s="6">
        <v>0.6</v>
      </c>
      <c r="K17" s="6">
        <v>4.0999999999999996</v>
      </c>
      <c r="N17" s="6">
        <v>15.209</v>
      </c>
      <c r="O17" s="6">
        <v>11.509</v>
      </c>
      <c r="P17" s="6">
        <v>9.2270000000000003</v>
      </c>
      <c r="R17" s="6">
        <v>1.7999999999999999E-2</v>
      </c>
      <c r="S17" s="6">
        <v>67.2</v>
      </c>
      <c r="T17" s="6">
        <v>0.11</v>
      </c>
      <c r="U17" s="6">
        <v>0.05</v>
      </c>
      <c r="V17" s="6">
        <v>372.76900000000001</v>
      </c>
      <c r="W17" s="6">
        <v>12.3</v>
      </c>
      <c r="X17" s="6">
        <v>0.40899999999999997</v>
      </c>
      <c r="Y17" s="6">
        <v>0.505</v>
      </c>
      <c r="Z17" s="6">
        <v>14.7</v>
      </c>
      <c r="AA17" s="6">
        <v>8.9999999999999993E-3</v>
      </c>
      <c r="AC17" s="6">
        <v>0.748</v>
      </c>
      <c r="AD17" s="6">
        <v>8.9999999999999993E-3</v>
      </c>
      <c r="AE17" s="6">
        <v>8.9999999999999993E-3</v>
      </c>
    </row>
    <row r="18" spans="1:34" x14ac:dyDescent="0.2">
      <c r="A18" s="14"/>
      <c r="B18" s="7" t="s">
        <v>1</v>
      </c>
      <c r="C18" s="6">
        <v>0.7</v>
      </c>
      <c r="D18" s="6">
        <v>1076.7</v>
      </c>
      <c r="E18" s="6">
        <v>2.1</v>
      </c>
      <c r="F18" s="6">
        <v>243.1</v>
      </c>
      <c r="G18" s="6">
        <v>0.1</v>
      </c>
      <c r="H18" s="6">
        <v>2.5</v>
      </c>
      <c r="I18" s="6">
        <v>4.0999999999999996</v>
      </c>
      <c r="J18" s="6">
        <v>0.3</v>
      </c>
      <c r="K18" s="6"/>
      <c r="L18" s="6">
        <v>4</v>
      </c>
      <c r="M18" s="6">
        <v>1.018</v>
      </c>
      <c r="N18" s="6">
        <v>0.5</v>
      </c>
      <c r="O18" s="6">
        <v>0.50900000000000001</v>
      </c>
      <c r="P18" s="6">
        <v>14.018000000000001</v>
      </c>
      <c r="Q18" s="6">
        <v>1.409</v>
      </c>
      <c r="R18" s="6">
        <v>40.927</v>
      </c>
      <c r="S18" s="6">
        <v>6.0190000000000001</v>
      </c>
      <c r="T18" s="6">
        <v>0.03</v>
      </c>
      <c r="U18" s="6">
        <v>19.010000000000002</v>
      </c>
      <c r="V18" s="6">
        <v>1.2689999999999999</v>
      </c>
      <c r="W18" s="6">
        <v>3.8010000000000002</v>
      </c>
      <c r="X18" s="6">
        <v>1.7999999999999999E-2</v>
      </c>
      <c r="Y18" s="6">
        <v>0.109</v>
      </c>
      <c r="AA18" s="6">
        <v>38.018000000000001</v>
      </c>
      <c r="AB18" s="6">
        <v>6.5</v>
      </c>
      <c r="AC18" s="6">
        <v>411.209</v>
      </c>
      <c r="AD18" s="6">
        <v>150.00899999999999</v>
      </c>
      <c r="AF18" s="6">
        <v>0.93</v>
      </c>
    </row>
    <row r="19" spans="1:34" x14ac:dyDescent="0.2">
      <c r="A19" s="14"/>
      <c r="B19" s="7" t="s">
        <v>2</v>
      </c>
      <c r="C19" s="6">
        <v>123</v>
      </c>
      <c r="D19" s="6">
        <v>161.9</v>
      </c>
      <c r="E19" s="6">
        <v>175.3</v>
      </c>
      <c r="F19" s="6">
        <v>146.19999999999999</v>
      </c>
      <c r="G19" s="6">
        <v>287</v>
      </c>
      <c r="H19" s="6">
        <v>144.30000000000001</v>
      </c>
      <c r="I19" s="6">
        <v>30.9</v>
      </c>
      <c r="J19" s="6">
        <v>3.5</v>
      </c>
      <c r="K19" s="6">
        <v>111.20099999999999</v>
      </c>
      <c r="L19" s="6">
        <v>91.509</v>
      </c>
      <c r="M19" s="6">
        <v>69.05</v>
      </c>
      <c r="N19" s="6">
        <v>138.17699999999999</v>
      </c>
      <c r="O19" s="6">
        <v>9.2089999999999996</v>
      </c>
      <c r="P19" s="6">
        <v>84.007000000000005</v>
      </c>
      <c r="Q19" s="6">
        <v>139.99</v>
      </c>
      <c r="R19" s="6">
        <v>314.45499999999998</v>
      </c>
      <c r="S19" s="6">
        <v>8.3089999999999993</v>
      </c>
      <c r="T19" s="6">
        <v>95.747</v>
      </c>
      <c r="U19" s="6">
        <v>31.5</v>
      </c>
      <c r="V19" s="6">
        <v>24.693000000000001</v>
      </c>
      <c r="W19" s="6">
        <v>82.927999999999997</v>
      </c>
      <c r="X19" s="6">
        <v>16.655000000000001</v>
      </c>
      <c r="Y19" s="6">
        <v>41.4</v>
      </c>
      <c r="Z19" s="6">
        <v>49.244999999999997</v>
      </c>
      <c r="AA19" s="6">
        <v>53.368000000000002</v>
      </c>
      <c r="AB19" s="6">
        <v>382.70400000000001</v>
      </c>
      <c r="AC19" s="6">
        <v>424.44499999999999</v>
      </c>
      <c r="AD19" s="6">
        <v>19.256</v>
      </c>
      <c r="AE19" s="6">
        <v>140.50200000000001</v>
      </c>
      <c r="AF19" s="6">
        <v>436.815</v>
      </c>
      <c r="AG19" s="6">
        <v>87.876999999999995</v>
      </c>
    </row>
    <row r="20" spans="1:34" x14ac:dyDescent="0.2">
      <c r="A20" s="14"/>
      <c r="B20" s="7" t="s">
        <v>3</v>
      </c>
      <c r="C20" s="6">
        <v>435.10000000000099</v>
      </c>
      <c r="D20" s="6">
        <v>2603.1</v>
      </c>
      <c r="E20" s="6">
        <v>1206.5</v>
      </c>
      <c r="F20" s="6">
        <v>186.8</v>
      </c>
      <c r="G20" s="6">
        <v>652.80000000000098</v>
      </c>
      <c r="H20" s="6">
        <v>612.50000000000102</v>
      </c>
      <c r="I20" s="6">
        <v>223.2</v>
      </c>
      <c r="J20" s="6">
        <v>129.80000000000001</v>
      </c>
      <c r="K20" s="6">
        <v>1168.028</v>
      </c>
      <c r="L20" s="6">
        <v>1152.723</v>
      </c>
      <c r="M20" s="6">
        <v>821.56300000000101</v>
      </c>
      <c r="N20" s="6">
        <v>544.14</v>
      </c>
      <c r="O20" s="6">
        <v>892.04300000000103</v>
      </c>
      <c r="P20" s="6">
        <v>536.07600000000002</v>
      </c>
      <c r="Q20" s="6">
        <v>825.84200000000101</v>
      </c>
      <c r="R20" s="6">
        <v>636.33000000000004</v>
      </c>
      <c r="S20" s="6">
        <v>1907.7360000000001</v>
      </c>
      <c r="T20" s="6">
        <v>507.77699999999999</v>
      </c>
      <c r="U20" s="6">
        <v>786.58399999999995</v>
      </c>
      <c r="V20" s="6">
        <v>1709.2170000000001</v>
      </c>
      <c r="W20" s="6">
        <v>1186.3979999999999</v>
      </c>
      <c r="X20" s="6">
        <v>178.62100000000001</v>
      </c>
      <c r="Y20" s="6">
        <v>581.6</v>
      </c>
      <c r="Z20" s="6">
        <v>2683.2440000000001</v>
      </c>
      <c r="AA20" s="6">
        <v>653.94000000000005</v>
      </c>
      <c r="AB20" s="6">
        <v>867.39499999999998</v>
      </c>
      <c r="AC20" s="6">
        <v>91172.189000000202</v>
      </c>
      <c r="AD20" s="6">
        <v>153.38900000000001</v>
      </c>
      <c r="AE20" s="6">
        <v>278.25799999999998</v>
      </c>
      <c r="AF20" s="6">
        <v>549.58299999999997</v>
      </c>
      <c r="AG20" s="6">
        <v>582.76499999999999</v>
      </c>
    </row>
    <row r="21" spans="1:34" x14ac:dyDescent="0.2">
      <c r="A21" s="14"/>
      <c r="B21" s="7" t="s">
        <v>4</v>
      </c>
      <c r="C21" s="6">
        <v>3443.8999999999901</v>
      </c>
      <c r="D21" s="6">
        <v>3840.2999999999902</v>
      </c>
      <c r="E21" s="6">
        <v>6740.3000000000302</v>
      </c>
      <c r="F21" s="6">
        <v>910.90000000000305</v>
      </c>
      <c r="G21" s="6">
        <v>730.70000000000198</v>
      </c>
      <c r="H21" s="6">
        <v>17251.3999999999</v>
      </c>
      <c r="I21" s="6">
        <v>172.4</v>
      </c>
      <c r="J21" s="6">
        <v>500.8</v>
      </c>
      <c r="K21" s="6">
        <v>1402.739</v>
      </c>
      <c r="L21" s="6">
        <v>236.06299999999999</v>
      </c>
      <c r="M21" s="6">
        <v>390.46</v>
      </c>
      <c r="N21" s="6">
        <v>885.020000000001</v>
      </c>
      <c r="O21" s="6">
        <v>929.38900000000103</v>
      </c>
      <c r="P21" s="6">
        <v>2717.306</v>
      </c>
      <c r="Q21" s="6">
        <v>112.72199999999999</v>
      </c>
      <c r="R21" s="6">
        <v>28142.097999999802</v>
      </c>
      <c r="S21" s="6">
        <v>3723.4119999999998</v>
      </c>
      <c r="T21" s="6">
        <v>536.83000000000004</v>
      </c>
      <c r="U21" s="6">
        <v>5794.6780000000099</v>
      </c>
      <c r="V21" s="6">
        <v>35094.0609999999</v>
      </c>
      <c r="W21" s="6">
        <v>2266.7739999999999</v>
      </c>
      <c r="X21" s="6">
        <v>11250.125</v>
      </c>
      <c r="Y21" s="6">
        <v>1154.1610000000001</v>
      </c>
      <c r="Z21" s="6">
        <v>1011.073</v>
      </c>
      <c r="AA21" s="6">
        <v>2267.5610000000001</v>
      </c>
      <c r="AB21" s="6">
        <v>139298.59299999999</v>
      </c>
      <c r="AC21" s="6">
        <v>288.28800000000001</v>
      </c>
      <c r="AD21" s="6">
        <v>864.447</v>
      </c>
      <c r="AE21" s="6">
        <v>36556.184999999903</v>
      </c>
      <c r="AF21" s="6">
        <v>10093.178</v>
      </c>
      <c r="AG21" s="6">
        <v>86.683000000000007</v>
      </c>
    </row>
    <row r="22" spans="1:34" x14ac:dyDescent="0.2">
      <c r="A22" s="14"/>
      <c r="B22" s="7" t="s">
        <v>5</v>
      </c>
      <c r="C22" s="6">
        <v>79.899999999999807</v>
      </c>
      <c r="D22" s="6">
        <v>3411.7999999999902</v>
      </c>
      <c r="E22" s="6">
        <v>5844.3000000000802</v>
      </c>
      <c r="F22" s="6">
        <v>1108.0999999999999</v>
      </c>
      <c r="G22" s="6">
        <v>942.90000000000202</v>
      </c>
      <c r="H22" s="6">
        <v>28238.5999999999</v>
      </c>
      <c r="I22" s="6">
        <v>12766.5</v>
      </c>
      <c r="J22" s="6">
        <v>449.10000000000099</v>
      </c>
      <c r="K22" s="6">
        <v>654.70800000000099</v>
      </c>
      <c r="L22" s="6">
        <v>1604.5540000000001</v>
      </c>
      <c r="M22" s="6">
        <v>11707.895</v>
      </c>
      <c r="N22" s="6">
        <v>821.98800000000097</v>
      </c>
      <c r="O22" s="6">
        <v>3734.509</v>
      </c>
      <c r="P22" s="6">
        <v>2644.0909999999999</v>
      </c>
      <c r="Q22" s="6">
        <v>178229.935999999</v>
      </c>
      <c r="R22" s="6">
        <v>484.35300000000097</v>
      </c>
      <c r="S22" s="6">
        <v>37094.940999999802</v>
      </c>
      <c r="T22" s="6">
        <v>9627.6160000000109</v>
      </c>
      <c r="U22" s="6">
        <v>1735.394</v>
      </c>
      <c r="V22" s="6">
        <v>3669.8270000000098</v>
      </c>
      <c r="W22" s="6">
        <v>41695.4549999999</v>
      </c>
      <c r="X22" s="6">
        <v>90.245000000000005</v>
      </c>
      <c r="Y22" s="6">
        <v>2785.49</v>
      </c>
      <c r="Z22" s="6">
        <v>4536.3430000000099</v>
      </c>
      <c r="AA22" s="6">
        <v>37004.467999999899</v>
      </c>
      <c r="AB22" s="6">
        <v>91354.915000000401</v>
      </c>
      <c r="AC22" s="6">
        <v>1199.1479999999999</v>
      </c>
      <c r="AD22" s="6">
        <v>4135.6850000000004</v>
      </c>
      <c r="AE22" s="6">
        <v>11542.789000000001</v>
      </c>
      <c r="AF22" s="6">
        <v>468.33100000000098</v>
      </c>
      <c r="AG22" s="6">
        <v>29.385000000000002</v>
      </c>
    </row>
    <row r="23" spans="1:34" x14ac:dyDescent="0.2">
      <c r="A23" s="14"/>
      <c r="B23" s="7" t="s">
        <v>6</v>
      </c>
      <c r="C23" s="6">
        <v>25045.699999999801</v>
      </c>
      <c r="D23" s="6">
        <v>192.4</v>
      </c>
      <c r="E23" s="6">
        <v>11631.1000000001</v>
      </c>
      <c r="F23" s="6">
        <v>233.4</v>
      </c>
      <c r="G23" s="6">
        <v>15226.0000000001</v>
      </c>
      <c r="H23" s="6">
        <v>427.300000000002</v>
      </c>
      <c r="I23" s="6">
        <v>6324.4000000000397</v>
      </c>
      <c r="J23" s="6">
        <v>1144.5999999999999</v>
      </c>
      <c r="K23" s="6">
        <v>47502.517999999502</v>
      </c>
      <c r="L23" s="6">
        <v>2644.2840000000001</v>
      </c>
      <c r="M23" s="6">
        <v>1419.404</v>
      </c>
      <c r="N23" s="6">
        <v>5258.3249999999998</v>
      </c>
      <c r="O23" s="6">
        <v>1677.4760000000001</v>
      </c>
      <c r="P23" s="6">
        <v>129626.109</v>
      </c>
      <c r="Q23" s="6">
        <v>32909.402999999402</v>
      </c>
      <c r="R23" s="6">
        <v>5765.1229999999996</v>
      </c>
      <c r="S23" s="6">
        <v>84075.994000003106</v>
      </c>
      <c r="T23" s="6">
        <v>12755.897000000001</v>
      </c>
      <c r="U23" s="6">
        <v>2375.2559999999999</v>
      </c>
      <c r="V23" s="6">
        <v>168036.35599999901</v>
      </c>
      <c r="W23" s="6">
        <v>280237.65700000298</v>
      </c>
      <c r="X23" s="6">
        <v>83.558000000000106</v>
      </c>
      <c r="Y23" s="6">
        <v>41431.740999999602</v>
      </c>
      <c r="Z23" s="6">
        <v>2610.1071999999999</v>
      </c>
      <c r="AA23" s="6">
        <v>305023.73300000199</v>
      </c>
      <c r="AB23" s="6">
        <v>31240.314999999599</v>
      </c>
      <c r="AC23" s="6">
        <v>5164.1840000000102</v>
      </c>
      <c r="AD23" s="6">
        <v>1143805.2115</v>
      </c>
      <c r="AE23" s="6">
        <v>610179.92600000196</v>
      </c>
      <c r="AF23" s="6">
        <v>2469.4380000000001</v>
      </c>
      <c r="AG23" s="6">
        <v>1254.338</v>
      </c>
    </row>
    <row r="24" spans="1:34" x14ac:dyDescent="0.2">
      <c r="A24" s="14"/>
      <c r="B24" s="7" t="s">
        <v>7</v>
      </c>
      <c r="C24" s="6">
        <v>11674.300000000199</v>
      </c>
      <c r="D24" s="6">
        <v>10126.1000000001</v>
      </c>
      <c r="E24" s="6">
        <v>4350.8999999999796</v>
      </c>
      <c r="F24" s="6">
        <v>632.00000000000296</v>
      </c>
      <c r="G24" s="6">
        <v>11037.9000000002</v>
      </c>
      <c r="H24" s="6">
        <v>84.999999999999901</v>
      </c>
      <c r="I24" s="6">
        <v>1077.5</v>
      </c>
      <c r="J24" s="6">
        <v>340</v>
      </c>
      <c r="K24" s="6">
        <v>22734.168000000001</v>
      </c>
      <c r="L24" s="6">
        <v>3853.2799999999902</v>
      </c>
      <c r="M24" s="6">
        <v>3014.683</v>
      </c>
      <c r="N24" s="6">
        <v>6091.5470000000096</v>
      </c>
      <c r="O24" s="6">
        <v>647.78300000000399</v>
      </c>
      <c r="P24" s="6">
        <v>146324.100000001</v>
      </c>
      <c r="Q24" s="6">
        <v>7625.33500000002</v>
      </c>
      <c r="R24" s="6">
        <v>1028.4659999999999</v>
      </c>
      <c r="S24" s="6">
        <v>2358.0929999999998</v>
      </c>
      <c r="T24" s="6">
        <v>5578.5450000000101</v>
      </c>
      <c r="U24" s="6">
        <v>1743.4670000000001</v>
      </c>
      <c r="V24" s="6">
        <v>37237.942999999897</v>
      </c>
      <c r="W24" s="6">
        <v>10998.495000000001</v>
      </c>
      <c r="X24" s="6">
        <v>266.70499999999799</v>
      </c>
      <c r="Y24" s="6">
        <v>55870.4919999993</v>
      </c>
      <c r="Z24" s="6">
        <v>3576.3330000000001</v>
      </c>
      <c r="AA24" s="6">
        <v>23460.1269999996</v>
      </c>
      <c r="AB24" s="6">
        <v>17770.455000000002</v>
      </c>
      <c r="AC24" s="6">
        <v>1741.2470000000001</v>
      </c>
      <c r="AD24" s="6">
        <v>76937.509000000005</v>
      </c>
      <c r="AE24" s="6">
        <v>701902.71899999504</v>
      </c>
      <c r="AF24" s="6">
        <v>7358.0230000000101</v>
      </c>
      <c r="AG24" s="6">
        <v>12443.758</v>
      </c>
    </row>
    <row r="25" spans="1:34" x14ac:dyDescent="0.2">
      <c r="A25" s="14"/>
      <c r="B25" s="7" t="s">
        <v>8</v>
      </c>
      <c r="C25" s="6">
        <v>34855.699999999903</v>
      </c>
      <c r="D25" s="6">
        <v>1497.49999999999</v>
      </c>
      <c r="E25" s="6">
        <v>378.10000000000099</v>
      </c>
      <c r="F25" s="6">
        <v>1315.0999999999899</v>
      </c>
      <c r="G25" s="6">
        <v>790.300000000002</v>
      </c>
      <c r="H25" s="6">
        <v>1300.7</v>
      </c>
      <c r="I25" s="6">
        <v>26.3</v>
      </c>
      <c r="J25" s="6">
        <v>305.400000000001</v>
      </c>
      <c r="K25" s="6">
        <v>2773.9519999999802</v>
      </c>
      <c r="L25" s="6">
        <v>866.51800000000105</v>
      </c>
      <c r="M25" s="6">
        <v>72.424000000000007</v>
      </c>
      <c r="N25" s="6">
        <v>301.46800000000002</v>
      </c>
      <c r="O25" s="6">
        <v>110.27</v>
      </c>
      <c r="P25" s="6">
        <v>1371.779</v>
      </c>
      <c r="Q25" s="6">
        <v>301.476</v>
      </c>
      <c r="R25" s="6">
        <v>226.02199999999999</v>
      </c>
      <c r="S25" s="6">
        <v>9913.1360000000095</v>
      </c>
      <c r="T25" s="6">
        <v>789.44799999999998</v>
      </c>
      <c r="U25" s="6">
        <v>366.65600000000001</v>
      </c>
      <c r="V25" s="6">
        <v>1184.2619999999999</v>
      </c>
      <c r="W25" s="6">
        <v>162.44200000000001</v>
      </c>
      <c r="X25" s="6">
        <v>927.91800000000001</v>
      </c>
      <c r="Y25" s="6">
        <v>1142.951</v>
      </c>
      <c r="Z25" s="6">
        <v>3815.8939999999998</v>
      </c>
      <c r="AA25" s="6">
        <v>332.76510000000002</v>
      </c>
      <c r="AB25" s="6">
        <v>4.3</v>
      </c>
      <c r="AC25" s="6">
        <v>15.061999999999999</v>
      </c>
      <c r="AD25" s="6">
        <v>3280.364</v>
      </c>
      <c r="AE25" s="6">
        <v>128.82</v>
      </c>
      <c r="AF25" s="6">
        <v>70.254000000000005</v>
      </c>
      <c r="AG25" s="6">
        <v>115.18899999999999</v>
      </c>
    </row>
    <row r="26" spans="1:34" x14ac:dyDescent="0.2">
      <c r="A26" s="14"/>
      <c r="B26" s="7" t="s">
        <v>9</v>
      </c>
      <c r="C26" s="6">
        <v>122.7</v>
      </c>
      <c r="D26" s="6">
        <v>2278.2999999999902</v>
      </c>
      <c r="E26" s="6">
        <v>116.8</v>
      </c>
      <c r="F26" s="6">
        <v>370.60000000000099</v>
      </c>
      <c r="G26" s="6">
        <v>84.599999999999895</v>
      </c>
      <c r="H26" s="6">
        <v>9.3000000000000007</v>
      </c>
      <c r="I26" s="6">
        <v>42.8</v>
      </c>
      <c r="J26" s="6">
        <v>2.1</v>
      </c>
      <c r="K26" s="6">
        <v>401.1</v>
      </c>
      <c r="L26" s="6">
        <v>1018.869</v>
      </c>
      <c r="M26" s="6">
        <v>302.46899999999999</v>
      </c>
      <c r="N26" s="6">
        <v>102.072</v>
      </c>
      <c r="O26" s="6">
        <v>386.03100000000001</v>
      </c>
      <c r="P26" s="6">
        <v>15.481</v>
      </c>
      <c r="Q26" s="6">
        <v>146.054</v>
      </c>
      <c r="R26" s="6">
        <v>0.54500000000000004</v>
      </c>
      <c r="S26" s="6">
        <v>269.50299999999999</v>
      </c>
      <c r="T26" s="6">
        <v>79.004999999999995</v>
      </c>
      <c r="U26" s="6">
        <v>487.238</v>
      </c>
      <c r="V26" s="6">
        <v>170.84399999999999</v>
      </c>
      <c r="W26" s="6">
        <v>498.33499999999998</v>
      </c>
      <c r="X26" s="6">
        <v>235.64500000000001</v>
      </c>
      <c r="Y26" s="6">
        <v>210.29499999999999</v>
      </c>
      <c r="Z26" s="6">
        <v>537.96100000000001</v>
      </c>
      <c r="AA26" s="6">
        <v>93.929000000000002</v>
      </c>
      <c r="AB26" s="6">
        <v>32.468000000000004</v>
      </c>
      <c r="AC26" s="6">
        <v>29.372</v>
      </c>
      <c r="AD26" s="6">
        <v>513.08299999999997</v>
      </c>
      <c r="AE26" s="6">
        <v>199.637</v>
      </c>
      <c r="AF26" s="6">
        <v>4.5449999999999999</v>
      </c>
      <c r="AG26" s="6">
        <v>71.448999999999998</v>
      </c>
    </row>
    <row r="27" spans="1:34" x14ac:dyDescent="0.2">
      <c r="A27" s="14"/>
      <c r="B27" s="7" t="s">
        <v>10</v>
      </c>
      <c r="C27" s="6">
        <v>0.8</v>
      </c>
      <c r="D27" s="6">
        <v>0.5</v>
      </c>
      <c r="E27" s="6">
        <v>0.4</v>
      </c>
      <c r="F27" s="6">
        <v>16.7</v>
      </c>
      <c r="G27" s="6">
        <v>0.1</v>
      </c>
      <c r="H27" s="6">
        <v>1.8</v>
      </c>
      <c r="I27" s="6">
        <v>0.2</v>
      </c>
      <c r="J27" s="6">
        <v>2.1</v>
      </c>
      <c r="K27" s="6">
        <v>8.1999999999999993</v>
      </c>
      <c r="L27" s="6">
        <v>4.5999999999999996</v>
      </c>
      <c r="M27" s="6">
        <v>9.7370000000000001</v>
      </c>
      <c r="N27" s="6">
        <v>14.763</v>
      </c>
      <c r="O27" s="6">
        <v>114.023</v>
      </c>
      <c r="P27" s="6">
        <v>60.618000000000002</v>
      </c>
      <c r="Q27" s="6">
        <v>2.2999999999999998</v>
      </c>
      <c r="R27" s="6">
        <v>194.63900000000001</v>
      </c>
      <c r="S27" s="6">
        <v>0.109</v>
      </c>
      <c r="T27" s="6">
        <v>15.839</v>
      </c>
      <c r="U27" s="6">
        <v>7.6369999999999996</v>
      </c>
      <c r="V27" s="6">
        <v>15.71</v>
      </c>
      <c r="W27" s="6">
        <v>35.654000000000003</v>
      </c>
      <c r="X27" s="6">
        <v>103.128</v>
      </c>
      <c r="Y27" s="6">
        <v>1.7999999999999999E-2</v>
      </c>
      <c r="Z27" s="6">
        <v>0.04</v>
      </c>
      <c r="AB27" s="6">
        <v>0.11799999999999999</v>
      </c>
      <c r="AC27" s="6">
        <v>0.91900000000000004</v>
      </c>
      <c r="AD27" s="6">
        <v>1.22</v>
      </c>
      <c r="AE27" s="6">
        <v>1.7999999999999999E-2</v>
      </c>
      <c r="AF27" s="6">
        <v>93.266999999999996</v>
      </c>
      <c r="AG27" s="6">
        <v>1.7999999999999999E-2</v>
      </c>
    </row>
    <row r="28" spans="1:34" x14ac:dyDescent="0.2">
      <c r="A28" s="14"/>
      <c r="B28" s="7" t="s">
        <v>11</v>
      </c>
      <c r="E28" s="6"/>
      <c r="I28" s="6">
        <v>0.2</v>
      </c>
      <c r="J28" s="6">
        <v>90.1</v>
      </c>
      <c r="L28" s="6">
        <v>79.010000000000005</v>
      </c>
      <c r="M28" s="6">
        <v>8.9999999999999993E-3</v>
      </c>
      <c r="O28" s="6">
        <v>73.808999999999997</v>
      </c>
      <c r="Q28" s="6">
        <v>2</v>
      </c>
      <c r="T28" s="6">
        <v>0.01</v>
      </c>
      <c r="U28" s="6">
        <v>2.9000000000000001E-2</v>
      </c>
      <c r="V28" s="6">
        <v>0.02</v>
      </c>
      <c r="W28" s="6">
        <v>0.61</v>
      </c>
      <c r="Y28" s="6">
        <v>8.9999999999999993E-3</v>
      </c>
      <c r="Z28" s="6">
        <v>1.4</v>
      </c>
      <c r="AA28" s="6">
        <v>6.9000000000000006E-2</v>
      </c>
      <c r="AB28" s="6">
        <v>8.9999999999999993E-3</v>
      </c>
      <c r="AE28" s="6">
        <v>6.399</v>
      </c>
      <c r="AG28" s="6">
        <v>1E-3</v>
      </c>
    </row>
    <row r="29" spans="1:34" x14ac:dyDescent="0.2">
      <c r="A29" s="14"/>
      <c r="B29" s="14" t="s">
        <v>12</v>
      </c>
      <c r="K29" s="6">
        <v>6.63</v>
      </c>
      <c r="U29" s="6">
        <v>1953.431</v>
      </c>
      <c r="V29" s="6">
        <v>2.8130000000000002</v>
      </c>
      <c r="AE29" s="6">
        <v>0.01</v>
      </c>
    </row>
    <row r="30" spans="1:34" x14ac:dyDescent="0.2">
      <c r="A30" s="14"/>
      <c r="B30" s="14"/>
      <c r="AH30" s="6">
        <v>869255</v>
      </c>
    </row>
    <row r="31" spans="1:34" x14ac:dyDescent="0.2">
      <c r="C31" s="8" t="s">
        <v>28</v>
      </c>
      <c r="D31" s="8" t="s">
        <v>29</v>
      </c>
      <c r="E31" s="8" t="s">
        <v>30</v>
      </c>
      <c r="F31" s="8" t="s">
        <v>31</v>
      </c>
      <c r="G31" s="8" t="s">
        <v>32</v>
      </c>
      <c r="H31" s="8" t="s">
        <v>33</v>
      </c>
      <c r="I31" s="8" t="s">
        <v>34</v>
      </c>
      <c r="J31" s="8" t="s">
        <v>35</v>
      </c>
      <c r="K31" s="8" t="s">
        <v>36</v>
      </c>
      <c r="L31" s="8" t="s">
        <v>37</v>
      </c>
      <c r="M31" s="8" t="s">
        <v>38</v>
      </c>
      <c r="N31" s="8" t="s">
        <v>39</v>
      </c>
      <c r="O31" s="8" t="s">
        <v>40</v>
      </c>
      <c r="P31" s="8" t="s">
        <v>41</v>
      </c>
      <c r="Q31" s="8" t="s">
        <v>42</v>
      </c>
      <c r="R31" s="8" t="s">
        <v>43</v>
      </c>
      <c r="S31" s="8" t="s">
        <v>44</v>
      </c>
      <c r="T31" s="8" t="s">
        <v>45</v>
      </c>
      <c r="U31" s="8" t="s">
        <v>46</v>
      </c>
      <c r="V31" s="8" t="s">
        <v>47</v>
      </c>
      <c r="W31" s="8" t="s">
        <v>48</v>
      </c>
      <c r="X31" s="8" t="s">
        <v>49</v>
      </c>
      <c r="Y31" s="8" t="s">
        <v>50</v>
      </c>
      <c r="Z31" s="8" t="s">
        <v>51</v>
      </c>
      <c r="AA31" s="8" t="s">
        <v>52</v>
      </c>
      <c r="AB31" s="8" t="s">
        <v>53</v>
      </c>
      <c r="AC31" s="8" t="s">
        <v>54</v>
      </c>
      <c r="AD31" s="8" t="s">
        <v>55</v>
      </c>
      <c r="AE31" s="8" t="s">
        <v>56</v>
      </c>
      <c r="AF31" s="8" t="s">
        <v>57</v>
      </c>
      <c r="AG31" s="8" t="s">
        <v>58</v>
      </c>
    </row>
    <row r="32" spans="1:34" x14ac:dyDescent="0.2">
      <c r="A32" s="5" t="s">
        <v>68</v>
      </c>
      <c r="B32" s="7" t="s">
        <v>0</v>
      </c>
      <c r="C32" s="15">
        <v>0.1</v>
      </c>
      <c r="D32" s="15">
        <v>86.4</v>
      </c>
      <c r="E32" s="15">
        <v>19</v>
      </c>
      <c r="F32" s="15">
        <v>23.2</v>
      </c>
      <c r="G32" s="15">
        <v>18.12</v>
      </c>
      <c r="H32" s="15">
        <v>8.0499999999999989</v>
      </c>
      <c r="I32" s="15">
        <v>0.72</v>
      </c>
      <c r="J32" s="15">
        <v>0.01</v>
      </c>
      <c r="K32" s="15">
        <v>4.0999999999999996</v>
      </c>
      <c r="L32" s="15">
        <v>17.72</v>
      </c>
      <c r="M32" s="15">
        <v>4.79</v>
      </c>
      <c r="N32" s="15">
        <v>15.379</v>
      </c>
      <c r="O32" s="15">
        <v>31.719000000000001</v>
      </c>
      <c r="P32" s="15">
        <v>225.137</v>
      </c>
      <c r="Q32" s="15">
        <v>2.02</v>
      </c>
      <c r="R32" s="15">
        <v>0.628</v>
      </c>
      <c r="S32" s="15">
        <v>72.430000000000007</v>
      </c>
      <c r="T32" s="15">
        <v>4.9700000000000006</v>
      </c>
      <c r="U32" s="15">
        <v>23.93</v>
      </c>
      <c r="V32" s="15">
        <v>1761.5989999999999</v>
      </c>
      <c r="W32" s="15">
        <v>12.760000000000002</v>
      </c>
      <c r="X32" s="15">
        <v>0.61899999999999999</v>
      </c>
      <c r="Y32" s="15">
        <v>1.9249999999999998</v>
      </c>
      <c r="Z32" s="15">
        <v>14.799999999999999</v>
      </c>
      <c r="AA32" s="15">
        <v>10.869</v>
      </c>
      <c r="AB32" s="15">
        <v>1.27</v>
      </c>
      <c r="AC32" s="15">
        <v>1.1179999999999999</v>
      </c>
      <c r="AD32" s="15">
        <v>0.72899999999999998</v>
      </c>
      <c r="AE32" s="15">
        <v>0.12909999999999999</v>
      </c>
      <c r="AF32" s="15">
        <v>2.23</v>
      </c>
      <c r="AG32" s="15">
        <v>0.01</v>
      </c>
    </row>
    <row r="33" spans="2:33" x14ac:dyDescent="0.2">
      <c r="B33" s="7" t="s">
        <v>1</v>
      </c>
      <c r="C33" s="15">
        <v>4</v>
      </c>
      <c r="D33" s="15">
        <v>1077.5</v>
      </c>
      <c r="E33" s="15">
        <v>56.300000000000004</v>
      </c>
      <c r="F33" s="15">
        <v>282.39999999999998</v>
      </c>
      <c r="G33" s="15">
        <v>0.1</v>
      </c>
      <c r="H33" s="15">
        <v>12.82</v>
      </c>
      <c r="I33" s="15">
        <v>4.0999999999999996</v>
      </c>
      <c r="J33" s="15">
        <v>0.3</v>
      </c>
      <c r="K33" s="15">
        <v>0</v>
      </c>
      <c r="L33" s="15">
        <v>4</v>
      </c>
      <c r="M33" s="15">
        <v>5.7379999999999995</v>
      </c>
      <c r="N33" s="15">
        <v>0.52</v>
      </c>
      <c r="O33" s="15">
        <v>0.64900000000000002</v>
      </c>
      <c r="P33" s="15">
        <v>14.058</v>
      </c>
      <c r="Q33" s="15">
        <v>6.4489999999999998</v>
      </c>
      <c r="R33" s="15">
        <v>42.076999999999998</v>
      </c>
      <c r="S33" s="15">
        <v>40.509</v>
      </c>
      <c r="T33" s="15">
        <v>0.32999999999999996</v>
      </c>
      <c r="U33" s="15">
        <v>22.020000000000003</v>
      </c>
      <c r="V33" s="15">
        <v>42.448999999999998</v>
      </c>
      <c r="W33" s="15">
        <v>4.8310000000000004</v>
      </c>
      <c r="X33" s="15">
        <v>1.7999999999999999E-2</v>
      </c>
      <c r="Y33" s="15">
        <v>0.42899999999999999</v>
      </c>
      <c r="Z33" s="15">
        <v>6.77</v>
      </c>
      <c r="AA33" s="15">
        <v>38.018000000000001</v>
      </c>
      <c r="AB33" s="15">
        <v>6.7</v>
      </c>
      <c r="AC33" s="15">
        <v>416.93900000000002</v>
      </c>
      <c r="AD33" s="15">
        <v>239.839</v>
      </c>
      <c r="AE33" s="15">
        <v>0</v>
      </c>
      <c r="AF33" s="15">
        <v>0.94000000000000006</v>
      </c>
      <c r="AG33" s="15">
        <v>0.01</v>
      </c>
    </row>
    <row r="34" spans="2:33" x14ac:dyDescent="0.2">
      <c r="B34" s="7" t="s">
        <v>2</v>
      </c>
      <c r="C34" s="15">
        <v>129.6</v>
      </c>
      <c r="D34" s="15">
        <v>279.39999999999998</v>
      </c>
      <c r="E34" s="15">
        <v>423.6</v>
      </c>
      <c r="F34" s="15">
        <v>723.3</v>
      </c>
      <c r="G34" s="15">
        <v>318.89999999999998</v>
      </c>
      <c r="H34" s="15">
        <v>433.65000000000003</v>
      </c>
      <c r="I34" s="15">
        <v>32</v>
      </c>
      <c r="J34" s="15">
        <v>28.2</v>
      </c>
      <c r="K34" s="15">
        <v>111.70099999999999</v>
      </c>
      <c r="L34" s="15">
        <v>95.418999999999997</v>
      </c>
      <c r="M34" s="15">
        <v>1193.48</v>
      </c>
      <c r="N34" s="15">
        <v>189.637</v>
      </c>
      <c r="O34" s="15">
        <v>9.2489999999999988</v>
      </c>
      <c r="P34" s="15">
        <v>90.207000000000008</v>
      </c>
      <c r="Q34" s="15">
        <v>216.53000000000003</v>
      </c>
      <c r="R34" s="15">
        <v>323.01499999999999</v>
      </c>
      <c r="S34" s="15">
        <v>2715.759</v>
      </c>
      <c r="T34" s="15">
        <v>218.87700000000001</v>
      </c>
      <c r="U34" s="15">
        <v>1812.85</v>
      </c>
      <c r="V34" s="15">
        <v>904.15300000000002</v>
      </c>
      <c r="W34" s="15">
        <v>562.35799999999995</v>
      </c>
      <c r="X34" s="15">
        <v>16.665000000000003</v>
      </c>
      <c r="Y34" s="15">
        <v>206.35</v>
      </c>
      <c r="Z34" s="15">
        <v>51.515000000000001</v>
      </c>
      <c r="AA34" s="15">
        <v>54.628</v>
      </c>
      <c r="AB34" s="15">
        <v>396.17400000000004</v>
      </c>
      <c r="AC34" s="15">
        <v>1066.4649999999999</v>
      </c>
      <c r="AD34" s="15">
        <v>33.915999999999997</v>
      </c>
      <c r="AE34" s="15">
        <v>142.61200000000002</v>
      </c>
      <c r="AF34" s="15">
        <v>450.82499999999999</v>
      </c>
      <c r="AG34" s="15">
        <v>88.006999999999991</v>
      </c>
    </row>
    <row r="35" spans="2:33" x14ac:dyDescent="0.2">
      <c r="B35" s="7" t="s">
        <v>3</v>
      </c>
      <c r="C35" s="15">
        <v>460.20000000000101</v>
      </c>
      <c r="D35" s="15">
        <v>3761.1</v>
      </c>
      <c r="E35" s="15">
        <v>2460.5</v>
      </c>
      <c r="F35" s="15">
        <v>487.90000000000003</v>
      </c>
      <c r="G35" s="15">
        <v>1521.130000000001</v>
      </c>
      <c r="H35" s="15">
        <v>1191.420000000001</v>
      </c>
      <c r="I35" s="15">
        <v>315.87</v>
      </c>
      <c r="J35" s="15">
        <v>246.98000000000002</v>
      </c>
      <c r="K35" s="15">
        <v>2530.2380000000003</v>
      </c>
      <c r="L35" s="15">
        <v>2439.433</v>
      </c>
      <c r="M35" s="15">
        <v>5741.1130000000012</v>
      </c>
      <c r="N35" s="15">
        <v>1721.1799999999998</v>
      </c>
      <c r="O35" s="15">
        <v>1258.6430000000009</v>
      </c>
      <c r="P35" s="15">
        <v>6015.6260000000002</v>
      </c>
      <c r="Q35" s="15">
        <v>5610.7720000000118</v>
      </c>
      <c r="R35" s="15">
        <v>1974.1599999999999</v>
      </c>
      <c r="S35" s="15">
        <v>5504.0960000000205</v>
      </c>
      <c r="T35" s="15">
        <v>1350.557</v>
      </c>
      <c r="U35" s="15">
        <v>1089.0339999999999</v>
      </c>
      <c r="V35" s="15">
        <v>1945.0070000000001</v>
      </c>
      <c r="W35" s="15">
        <v>1843.1779999999999</v>
      </c>
      <c r="X35" s="15">
        <v>15054.500999999998</v>
      </c>
      <c r="Y35" s="15">
        <v>706.38</v>
      </c>
      <c r="Z35" s="15">
        <v>2826.8540000000003</v>
      </c>
      <c r="AA35" s="15">
        <v>1088.6200000000001</v>
      </c>
      <c r="AB35" s="15">
        <v>3102.585</v>
      </c>
      <c r="AC35" s="15">
        <v>93881.119100000229</v>
      </c>
      <c r="AD35" s="15">
        <v>1532.9789999999998</v>
      </c>
      <c r="AE35" s="15">
        <v>395.34799999999996</v>
      </c>
      <c r="AF35" s="15">
        <v>1177.3929999999991</v>
      </c>
      <c r="AG35" s="15">
        <v>659.59629999999993</v>
      </c>
    </row>
    <row r="36" spans="2:33" x14ac:dyDescent="0.2">
      <c r="B36" s="7" t="s">
        <v>4</v>
      </c>
      <c r="C36" s="15">
        <v>4079.6999999999912</v>
      </c>
      <c r="D36" s="15">
        <v>7518.1999999999898</v>
      </c>
      <c r="E36" s="15">
        <v>7160.1000000000304</v>
      </c>
      <c r="F36" s="15">
        <v>7386.4000000000233</v>
      </c>
      <c r="G36" s="15">
        <v>4190.6900000000014</v>
      </c>
      <c r="H36" s="15">
        <v>347919.9499999999</v>
      </c>
      <c r="I36" s="15">
        <v>694.43</v>
      </c>
      <c r="J36" s="15">
        <v>856.91000000000008</v>
      </c>
      <c r="K36" s="15">
        <v>351308.918999999</v>
      </c>
      <c r="L36" s="15">
        <v>38246.423000000003</v>
      </c>
      <c r="M36" s="15">
        <v>2874.68</v>
      </c>
      <c r="N36" s="15">
        <v>144633.74599999998</v>
      </c>
      <c r="O36" s="15">
        <v>241179.55900000001</v>
      </c>
      <c r="P36" s="15">
        <v>32557.815999999999</v>
      </c>
      <c r="Q36" s="15">
        <v>1362.5819999999999</v>
      </c>
      <c r="R36" s="15">
        <v>39641.6879999999</v>
      </c>
      <c r="S36" s="15">
        <v>9378.1520000000291</v>
      </c>
      <c r="T36" s="15">
        <v>215896.12</v>
      </c>
      <c r="U36" s="15">
        <v>7738.098</v>
      </c>
      <c r="V36" s="15">
        <v>37194.380999999899</v>
      </c>
      <c r="W36" s="15">
        <v>7392.0840000000007</v>
      </c>
      <c r="X36" s="15">
        <v>806020.51500000001</v>
      </c>
      <c r="Y36" s="15">
        <v>123410.65100000001</v>
      </c>
      <c r="Z36" s="15">
        <v>8225.9730000000291</v>
      </c>
      <c r="AA36" s="15">
        <v>2772.710999999998</v>
      </c>
      <c r="AB36" s="15">
        <v>402748.88299999997</v>
      </c>
      <c r="AC36" s="15">
        <v>498690.52800000098</v>
      </c>
      <c r="AD36" s="15">
        <v>27936.847000000002</v>
      </c>
      <c r="AE36" s="15">
        <v>79386.785599999712</v>
      </c>
      <c r="AF36" s="15">
        <v>906980.15900000092</v>
      </c>
      <c r="AG36" s="15">
        <v>601.88300000000004</v>
      </c>
    </row>
    <row r="37" spans="2:33" x14ac:dyDescent="0.2">
      <c r="B37" s="7" t="s">
        <v>5</v>
      </c>
      <c r="C37" s="15">
        <v>1858.9999999999898</v>
      </c>
      <c r="D37" s="15">
        <v>3500.49999999999</v>
      </c>
      <c r="E37" s="15">
        <v>6550.3000000000811</v>
      </c>
      <c r="F37" s="15">
        <v>20897.0999999999</v>
      </c>
      <c r="G37" s="15">
        <v>45049.58</v>
      </c>
      <c r="H37" s="15">
        <v>34889.0799999999</v>
      </c>
      <c r="I37" s="15">
        <v>26930.79</v>
      </c>
      <c r="J37" s="15">
        <v>512.00000000000102</v>
      </c>
      <c r="K37" s="15">
        <v>38424.557999999801</v>
      </c>
      <c r="L37" s="15">
        <v>94627.213999999905</v>
      </c>
      <c r="M37" s="15">
        <v>19259.25500000003</v>
      </c>
      <c r="N37" s="15">
        <v>6923.7890000000016</v>
      </c>
      <c r="O37" s="15">
        <v>262354.97900000203</v>
      </c>
      <c r="P37" s="15">
        <v>4638.3310000000001</v>
      </c>
      <c r="Q37" s="15">
        <v>278117.48599999899</v>
      </c>
      <c r="R37" s="15">
        <v>75786.203000000096</v>
      </c>
      <c r="S37" s="15">
        <v>134932.6209999992</v>
      </c>
      <c r="T37" s="15">
        <v>33011.465999999913</v>
      </c>
      <c r="U37" s="15">
        <v>6287.5740000000205</v>
      </c>
      <c r="V37" s="15">
        <v>65360.567000000112</v>
      </c>
      <c r="W37" s="15">
        <v>80226.524999999994</v>
      </c>
      <c r="X37" s="15">
        <v>80158.264999999796</v>
      </c>
      <c r="Y37" s="15">
        <v>235586.91000000099</v>
      </c>
      <c r="Z37" s="15">
        <v>26689.843000000008</v>
      </c>
      <c r="AA37" s="15">
        <v>138872.3079999999</v>
      </c>
      <c r="AB37" s="15">
        <v>644391.74500000034</v>
      </c>
      <c r="AC37" s="15">
        <v>12551.697999999999</v>
      </c>
      <c r="AD37" s="15">
        <v>10574.445</v>
      </c>
      <c r="AE37" s="15">
        <v>24635.569500000001</v>
      </c>
      <c r="AF37" s="15">
        <v>27033.931</v>
      </c>
      <c r="AG37" s="15">
        <v>392.14499999999998</v>
      </c>
    </row>
    <row r="38" spans="2:33" x14ac:dyDescent="0.2">
      <c r="B38" s="7" t="s">
        <v>6</v>
      </c>
      <c r="C38" s="15">
        <v>64048.899999999798</v>
      </c>
      <c r="D38" s="15">
        <v>323.3</v>
      </c>
      <c r="E38" s="15">
        <v>11912.400000000101</v>
      </c>
      <c r="F38" s="15">
        <v>391.9</v>
      </c>
      <c r="G38" s="15">
        <v>51997.41</v>
      </c>
      <c r="H38" s="15">
        <v>1685.310000000002</v>
      </c>
      <c r="I38" s="15">
        <v>7104.6700000000401</v>
      </c>
      <c r="J38" s="15">
        <v>1543.149999999999</v>
      </c>
      <c r="K38" s="15">
        <v>57166.427999999505</v>
      </c>
      <c r="L38" s="15">
        <v>55221.273999999998</v>
      </c>
      <c r="M38" s="15">
        <v>8183.9740000000002</v>
      </c>
      <c r="N38" s="15">
        <v>10186.105</v>
      </c>
      <c r="O38" s="15">
        <v>2775.6260000000002</v>
      </c>
      <c r="P38" s="15">
        <v>289241.43900000001</v>
      </c>
      <c r="Q38" s="15">
        <v>352049.57300000143</v>
      </c>
      <c r="R38" s="15">
        <v>9845.3529999999992</v>
      </c>
      <c r="S38" s="15">
        <v>106633.81400000291</v>
      </c>
      <c r="T38" s="15">
        <v>98969.146999999197</v>
      </c>
      <c r="U38" s="15">
        <v>14766.496000000099</v>
      </c>
      <c r="V38" s="15">
        <v>168253.51599999901</v>
      </c>
      <c r="W38" s="15">
        <v>321761.64700000308</v>
      </c>
      <c r="X38" s="15">
        <v>198.26800000000111</v>
      </c>
      <c r="Y38" s="15">
        <v>323540.22200000065</v>
      </c>
      <c r="Z38" s="15">
        <v>27703.637199999997</v>
      </c>
      <c r="AA38" s="15">
        <v>427802.39300000202</v>
      </c>
      <c r="AB38" s="15">
        <v>53559.434999999503</v>
      </c>
      <c r="AC38" s="15">
        <v>6890.67400000001</v>
      </c>
      <c r="AD38" s="15">
        <v>1191039.5537999999</v>
      </c>
      <c r="AE38" s="15">
        <v>620928.54760000191</v>
      </c>
      <c r="AF38" s="15">
        <v>82160.768000000098</v>
      </c>
      <c r="AG38" s="15">
        <v>1284.0890000000002</v>
      </c>
    </row>
    <row r="39" spans="2:33" x14ac:dyDescent="0.2">
      <c r="B39" s="7" t="s">
        <v>7</v>
      </c>
      <c r="C39" s="15">
        <v>26565.200000000201</v>
      </c>
      <c r="D39" s="15">
        <v>11232.4000000001</v>
      </c>
      <c r="E39" s="15">
        <v>4845.6999999999807</v>
      </c>
      <c r="F39" s="15">
        <v>916.60000000000298</v>
      </c>
      <c r="G39" s="15">
        <v>20787.080000000198</v>
      </c>
      <c r="H39" s="15">
        <v>2194.7600000000002</v>
      </c>
      <c r="I39" s="15">
        <v>1099.3900000000001</v>
      </c>
      <c r="J39" s="15">
        <v>400.12</v>
      </c>
      <c r="K39" s="15">
        <v>372431.03799999802</v>
      </c>
      <c r="L39" s="15">
        <v>5561.4799999999905</v>
      </c>
      <c r="M39" s="15">
        <v>5305.183</v>
      </c>
      <c r="N39" s="15">
        <v>6405.4090000000097</v>
      </c>
      <c r="O39" s="15">
        <v>755.33300000000395</v>
      </c>
      <c r="P39" s="15">
        <v>151460.820000001</v>
      </c>
      <c r="Q39" s="15">
        <v>14462.435000000019</v>
      </c>
      <c r="R39" s="15">
        <v>1056.2969999999998</v>
      </c>
      <c r="S39" s="15">
        <v>6044.4130000000005</v>
      </c>
      <c r="T39" s="15">
        <v>5587.1950000000097</v>
      </c>
      <c r="U39" s="15">
        <v>3232.0569999999998</v>
      </c>
      <c r="V39" s="15">
        <v>37299.912999999899</v>
      </c>
      <c r="W39" s="15">
        <v>11187.824999999999</v>
      </c>
      <c r="X39" s="15">
        <v>1897.7749999999978</v>
      </c>
      <c r="Y39" s="15">
        <v>69207.241999999402</v>
      </c>
      <c r="Z39" s="15">
        <v>4668.3029999999999</v>
      </c>
      <c r="AA39" s="15">
        <v>85449.077999999601</v>
      </c>
      <c r="AB39" s="15">
        <v>19620.264000000003</v>
      </c>
      <c r="AC39" s="15">
        <v>1920.956999999999</v>
      </c>
      <c r="AD39" s="15">
        <v>107778.9902999999</v>
      </c>
      <c r="AE39" s="15">
        <v>719447.43129999505</v>
      </c>
      <c r="AF39" s="15">
        <v>7361.2241000000104</v>
      </c>
      <c r="AG39" s="15">
        <v>12499.038</v>
      </c>
    </row>
    <row r="40" spans="2:33" x14ac:dyDescent="0.2">
      <c r="B40" s="7" t="s">
        <v>8</v>
      </c>
      <c r="C40" s="15">
        <v>37171.499999999905</v>
      </c>
      <c r="D40" s="15">
        <v>1671.49999999999</v>
      </c>
      <c r="E40" s="15">
        <v>383.60000000000099</v>
      </c>
      <c r="F40" s="15">
        <v>1322.0999999999899</v>
      </c>
      <c r="G40" s="15">
        <v>2450.0600000000022</v>
      </c>
      <c r="H40" s="15">
        <v>1670.73</v>
      </c>
      <c r="I40" s="15">
        <v>38.450000000000003</v>
      </c>
      <c r="J40" s="15">
        <v>312.530000000001</v>
      </c>
      <c r="K40" s="15">
        <v>2837.6819999999802</v>
      </c>
      <c r="L40" s="15">
        <v>3016.7680000000009</v>
      </c>
      <c r="M40" s="15">
        <v>149.48400000000001</v>
      </c>
      <c r="N40" s="15">
        <v>10892.648000000001</v>
      </c>
      <c r="O40" s="15">
        <v>116.78999999999999</v>
      </c>
      <c r="P40" s="15">
        <v>1691.1890000000001</v>
      </c>
      <c r="Q40" s="15">
        <v>624.04600000000005</v>
      </c>
      <c r="R40" s="15">
        <v>234.93199999999999</v>
      </c>
      <c r="S40" s="15">
        <v>9970.0960000000086</v>
      </c>
      <c r="T40" s="15">
        <v>804.40800000000002</v>
      </c>
      <c r="U40" s="15">
        <v>499.81600000000003</v>
      </c>
      <c r="V40" s="15">
        <v>2742.2219999999998</v>
      </c>
      <c r="W40" s="15">
        <v>219.52199999999999</v>
      </c>
      <c r="X40" s="15">
        <v>1591.7679999999991</v>
      </c>
      <c r="Y40" s="15">
        <v>2412.701</v>
      </c>
      <c r="Z40" s="15">
        <v>3827.8139999999999</v>
      </c>
      <c r="AA40" s="15">
        <v>726.83510000000001</v>
      </c>
      <c r="AB40" s="15">
        <v>884.06999999999994</v>
      </c>
      <c r="AC40" s="15">
        <v>127.6921</v>
      </c>
      <c r="AD40" s="15">
        <v>38267.364010000005</v>
      </c>
      <c r="AE40" s="15">
        <v>171.8599999999999</v>
      </c>
      <c r="AF40" s="15">
        <v>101.434</v>
      </c>
      <c r="AG40" s="15">
        <v>2691.4690000000001</v>
      </c>
    </row>
    <row r="41" spans="2:33" x14ac:dyDescent="0.2">
      <c r="B41" s="7" t="s">
        <v>9</v>
      </c>
      <c r="C41" s="15">
        <v>305.10000000000002</v>
      </c>
      <c r="D41" s="15">
        <v>2415.99999999999</v>
      </c>
      <c r="E41" s="15">
        <v>196.49999999999989</v>
      </c>
      <c r="F41" s="15">
        <v>419.900000000001</v>
      </c>
      <c r="G41" s="15">
        <v>111.1399999999999</v>
      </c>
      <c r="H41" s="15">
        <v>50.980000000000004</v>
      </c>
      <c r="I41" s="15">
        <v>44.809999999999995</v>
      </c>
      <c r="J41" s="15">
        <v>2.41</v>
      </c>
      <c r="K41" s="15">
        <v>712.15000000000009</v>
      </c>
      <c r="L41" s="15">
        <v>1535.9090000000001</v>
      </c>
      <c r="M41" s="15">
        <v>332.55899999999997</v>
      </c>
      <c r="N41" s="15">
        <v>175.00200000000001</v>
      </c>
      <c r="O41" s="15">
        <v>387.851</v>
      </c>
      <c r="P41" s="15">
        <v>1748.1310000000001</v>
      </c>
      <c r="Q41" s="15">
        <v>164.63400000000001</v>
      </c>
      <c r="R41" s="15">
        <v>43.835000000000001</v>
      </c>
      <c r="S41" s="15">
        <v>442.70299999999997</v>
      </c>
      <c r="T41" s="15">
        <v>90.194999999999993</v>
      </c>
      <c r="U41" s="15">
        <v>616.24800000000005</v>
      </c>
      <c r="V41" s="15">
        <v>173.53399999999999</v>
      </c>
      <c r="W41" s="15">
        <v>834.05500000000006</v>
      </c>
      <c r="X41" s="15">
        <v>335.88499999999999</v>
      </c>
      <c r="Y41" s="15">
        <v>230.35499999999999</v>
      </c>
      <c r="Z41" s="15">
        <v>550.471</v>
      </c>
      <c r="AA41" s="15">
        <v>160.62900000000002</v>
      </c>
      <c r="AB41" s="15">
        <v>111.52800000000001</v>
      </c>
      <c r="AC41" s="15">
        <v>29.882000000000001</v>
      </c>
      <c r="AD41" s="15">
        <v>2214.2730000000001</v>
      </c>
      <c r="AE41" s="15">
        <v>431.83699999999999</v>
      </c>
      <c r="AF41" s="15">
        <v>13.336</v>
      </c>
      <c r="AG41" s="15">
        <v>1247.74</v>
      </c>
    </row>
    <row r="42" spans="2:33" x14ac:dyDescent="0.2">
      <c r="B42" s="7" t="s">
        <v>10</v>
      </c>
      <c r="C42" s="15">
        <v>43.3</v>
      </c>
      <c r="D42" s="15">
        <v>1.2</v>
      </c>
      <c r="E42" s="15">
        <v>5.7</v>
      </c>
      <c r="F42" s="15">
        <v>24.799999999999997</v>
      </c>
      <c r="G42" s="15">
        <v>23.020000000000003</v>
      </c>
      <c r="H42" s="15">
        <v>2.6100000000000003</v>
      </c>
      <c r="I42" s="15">
        <v>0.41000000000000003</v>
      </c>
      <c r="J42" s="15">
        <v>2.2000000000000002</v>
      </c>
      <c r="K42" s="15">
        <v>9.1399999999999988</v>
      </c>
      <c r="L42" s="15">
        <v>510.23</v>
      </c>
      <c r="M42" s="15">
        <v>10.016999999999999</v>
      </c>
      <c r="N42" s="15">
        <v>16.283000000000001</v>
      </c>
      <c r="O42" s="15">
        <v>196.34299999999999</v>
      </c>
      <c r="P42" s="15">
        <v>61.728000000000002</v>
      </c>
      <c r="Q42" s="15">
        <v>2.52</v>
      </c>
      <c r="R42" s="15">
        <v>249.13900000000001</v>
      </c>
      <c r="S42" s="15">
        <v>0.44900000000000001</v>
      </c>
      <c r="T42" s="15">
        <v>47.649000000000001</v>
      </c>
      <c r="U42" s="15">
        <v>145.87700000000001</v>
      </c>
      <c r="V42" s="15">
        <v>1006.6800000000001</v>
      </c>
      <c r="W42" s="15">
        <v>86.123999999999995</v>
      </c>
      <c r="X42" s="15">
        <v>110.998</v>
      </c>
      <c r="Y42" s="15">
        <v>4.8000000000000001E-2</v>
      </c>
      <c r="Z42" s="15">
        <v>1.67</v>
      </c>
      <c r="AA42" s="15">
        <v>0.77</v>
      </c>
      <c r="AB42" s="15">
        <v>7.2080000000000002</v>
      </c>
      <c r="AC42" s="15">
        <v>23.209</v>
      </c>
      <c r="AD42" s="15">
        <v>1.55</v>
      </c>
      <c r="AE42" s="15">
        <v>8.4580000000000002</v>
      </c>
      <c r="AF42" s="15">
        <v>93.277000000000001</v>
      </c>
      <c r="AG42" s="15">
        <v>3.6179999999999999</v>
      </c>
    </row>
    <row r="43" spans="2:33" x14ac:dyDescent="0.2">
      <c r="B43" s="7" t="s">
        <v>11</v>
      </c>
      <c r="C43" s="15">
        <v>0.4</v>
      </c>
      <c r="D43" s="15">
        <v>35.799999999999997</v>
      </c>
      <c r="E43" s="15">
        <v>0.4</v>
      </c>
      <c r="F43" s="15">
        <v>0.01</v>
      </c>
      <c r="G43" s="15">
        <v>14.8</v>
      </c>
      <c r="H43" s="15">
        <v>0</v>
      </c>
      <c r="I43" s="15">
        <v>0.55000000000000004</v>
      </c>
      <c r="J43" s="15">
        <v>3986.94</v>
      </c>
      <c r="K43" s="15">
        <v>1.03</v>
      </c>
      <c r="L43" s="15">
        <v>274.81</v>
      </c>
      <c r="M43" s="15">
        <v>1.9E-2</v>
      </c>
      <c r="N43" s="15">
        <v>0.62</v>
      </c>
      <c r="O43" s="15">
        <v>74.239000000000004</v>
      </c>
      <c r="P43" s="15">
        <v>4.05</v>
      </c>
      <c r="Q43" s="15">
        <v>3.01</v>
      </c>
      <c r="R43" s="15">
        <v>4.5999999999999996</v>
      </c>
      <c r="S43" s="15">
        <v>1.24</v>
      </c>
      <c r="T43" s="15">
        <v>0.25</v>
      </c>
      <c r="U43" s="15">
        <v>356.42899999999997</v>
      </c>
      <c r="V43" s="15">
        <v>203.45000000000002</v>
      </c>
      <c r="W43" s="15">
        <v>2.63</v>
      </c>
      <c r="X43" s="15">
        <v>0.03</v>
      </c>
      <c r="Y43" s="15">
        <v>8.9999999999999993E-3</v>
      </c>
      <c r="Z43" s="15">
        <v>1.44</v>
      </c>
      <c r="AA43" s="15">
        <v>0.36899999999999999</v>
      </c>
      <c r="AB43" s="15">
        <v>1.0189999999999999</v>
      </c>
      <c r="AC43" s="15">
        <v>11.82</v>
      </c>
      <c r="AD43" s="15">
        <v>9.16</v>
      </c>
      <c r="AE43" s="15">
        <v>404.18900000000002</v>
      </c>
      <c r="AF43" s="15">
        <v>0.1</v>
      </c>
      <c r="AG43" s="15">
        <v>1.8809999999999998</v>
      </c>
    </row>
  </sheetData>
  <mergeCells count="1">
    <mergeCell ref="C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6D60-4EA0-C34C-A77D-851503AA7713}">
  <dimension ref="A1:AG64"/>
  <sheetViews>
    <sheetView tabSelected="1" zoomScale="101" workbookViewId="0">
      <selection activeCell="N36" sqref="N36"/>
    </sheetView>
  </sheetViews>
  <sheetFormatPr baseColWidth="10" defaultRowHeight="15" x14ac:dyDescent="0.2"/>
  <sheetData>
    <row r="1" spans="1:33" x14ac:dyDescent="0.2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10" t="s">
        <v>63</v>
      </c>
      <c r="O1" s="12" t="s">
        <v>64</v>
      </c>
      <c r="P1" s="12" t="s">
        <v>65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0" t="s">
        <v>63</v>
      </c>
      <c r="AF1" s="12" t="s">
        <v>64</v>
      </c>
      <c r="AG1" s="12" t="s">
        <v>65</v>
      </c>
    </row>
    <row r="2" spans="1:33" x14ac:dyDescent="0.2">
      <c r="A2" s="8" t="s">
        <v>28</v>
      </c>
      <c r="B2" s="15">
        <v>0.24710500000000002</v>
      </c>
      <c r="C2" s="15">
        <v>9.8841999999999999</v>
      </c>
      <c r="D2" s="15">
        <v>320.24807999999996</v>
      </c>
      <c r="E2" s="15">
        <v>1137.1772100000026</v>
      </c>
      <c r="F2" s="15">
        <v>10081.142684999979</v>
      </c>
      <c r="G2" s="15">
        <v>4593.6819499999747</v>
      </c>
      <c r="H2" s="15">
        <v>158268.0343449995</v>
      </c>
      <c r="I2" s="15">
        <v>65643.937460000496</v>
      </c>
      <c r="J2" s="15">
        <v>91852.635074999765</v>
      </c>
      <c r="K2" s="15">
        <v>753.91735500000004</v>
      </c>
      <c r="L2" s="15">
        <v>106.99646499999999</v>
      </c>
      <c r="M2" s="15">
        <v>0.98842000000000008</v>
      </c>
      <c r="N2">
        <f>SUM(B2:M2)</f>
        <v>332768.89034999971</v>
      </c>
      <c r="O2">
        <f>SUM(E2:K2)</f>
        <v>332330.52607999969</v>
      </c>
      <c r="P2">
        <f>SUM(L2,M2,C2,B2,D2)</f>
        <v>438.36426999999992</v>
      </c>
      <c r="R2" s="13" t="s">
        <v>66</v>
      </c>
      <c r="S2">
        <f t="shared" ref="S2:AG2" si="0">AVERAGE(B2:B22)</f>
        <v>274.49623624285715</v>
      </c>
      <c r="T2">
        <f t="shared" si="0"/>
        <v>190.75917654761903</v>
      </c>
      <c r="U2">
        <f t="shared" si="0"/>
        <v>1272.2242109166666</v>
      </c>
      <c r="V2">
        <f t="shared" si="0"/>
        <v>5820.8685682785754</v>
      </c>
      <c r="W2">
        <f t="shared" si="0"/>
        <v>177587.37725330461</v>
      </c>
      <c r="X2">
        <f t="shared" si="0"/>
        <v>145925.96539637615</v>
      </c>
      <c r="Y2">
        <f t="shared" si="0"/>
        <v>192278.45245445773</v>
      </c>
      <c r="Z2">
        <f t="shared" si="0"/>
        <v>81054.046320971363</v>
      </c>
      <c r="AA2">
        <f t="shared" si="0"/>
        <v>9274.6829231737956</v>
      </c>
      <c r="AB2">
        <f t="shared" si="0"/>
        <v>1271.2547356333321</v>
      </c>
      <c r="AC2">
        <f t="shared" si="0"/>
        <v>287.75012475952383</v>
      </c>
      <c r="AD2">
        <f t="shared" si="0"/>
        <v>584.25941575476202</v>
      </c>
      <c r="AE2">
        <f t="shared" si="0"/>
        <v>615822.1368164171</v>
      </c>
      <c r="AF2">
        <f t="shared" si="0"/>
        <v>613212.64765219553</v>
      </c>
      <c r="AG2">
        <f t="shared" si="0"/>
        <v>2609.4891642214284</v>
      </c>
    </row>
    <row r="3" spans="1:33" x14ac:dyDescent="0.2">
      <c r="A3" s="8" t="s">
        <v>29</v>
      </c>
      <c r="B3" s="15">
        <v>213.49872000000002</v>
      </c>
      <c r="C3" s="15">
        <v>2662.5563750000001</v>
      </c>
      <c r="D3" s="15">
        <v>690.41136999999992</v>
      </c>
      <c r="E3" s="15">
        <v>9293.8661549999997</v>
      </c>
      <c r="F3" s="15">
        <v>18577.848109999974</v>
      </c>
      <c r="G3" s="15">
        <v>8649.9105249999757</v>
      </c>
      <c r="H3" s="15">
        <v>798.89046500000006</v>
      </c>
      <c r="I3" s="15">
        <v>27755.822020000247</v>
      </c>
      <c r="J3" s="15">
        <v>4130.360074999975</v>
      </c>
      <c r="K3" s="15">
        <v>5970.0567999999748</v>
      </c>
      <c r="L3" s="15">
        <v>2.9652599999999998</v>
      </c>
      <c r="M3" s="15">
        <v>88.463589999999996</v>
      </c>
      <c r="N3">
        <f>SUM(B3:M3)</f>
        <v>78834.64946500014</v>
      </c>
      <c r="O3">
        <f t="shared" ref="O3:O32" si="1">SUM(E3:K3)</f>
        <v>75176.754150000153</v>
      </c>
      <c r="P3">
        <f t="shared" ref="P3:P32" si="2">SUM(L3,M3,C3,B3,D3)</f>
        <v>3657.8953149999998</v>
      </c>
      <c r="R3" s="13" t="s">
        <v>67</v>
      </c>
      <c r="S3">
        <f t="shared" ref="S3:AG3" si="3">AVERAGE(B23:B32)</f>
        <v>8.3272161054999998</v>
      </c>
      <c r="T3">
        <f t="shared" si="3"/>
        <v>175.36127561500001</v>
      </c>
      <c r="U3">
        <f t="shared" si="3"/>
        <v>619.53103048500009</v>
      </c>
      <c r="V3">
        <f t="shared" si="3"/>
        <v>29757.71238821706</v>
      </c>
      <c r="W3">
        <f t="shared" si="3"/>
        <v>705923.37046143855</v>
      </c>
      <c r="X3">
        <f t="shared" si="3"/>
        <v>296745.14741674776</v>
      </c>
      <c r="Y3">
        <f t="shared" si="3"/>
        <v>675858.76043389901</v>
      </c>
      <c r="Z3">
        <f t="shared" si="3"/>
        <v>254481.15904868199</v>
      </c>
      <c r="AA3">
        <f t="shared" si="3"/>
        <v>12553.677096627051</v>
      </c>
      <c r="AB3">
        <f t="shared" si="3"/>
        <v>1316.06541528</v>
      </c>
      <c r="AC3">
        <f t="shared" si="3"/>
        <v>61.975416629999998</v>
      </c>
      <c r="AD3">
        <f t="shared" si="3"/>
        <v>106.25935078500001</v>
      </c>
      <c r="AE3">
        <f t="shared" si="3"/>
        <v>1977607.3465505119</v>
      </c>
      <c r="AF3">
        <f t="shared" si="3"/>
        <v>1976635.8922608909</v>
      </c>
      <c r="AG3">
        <f t="shared" si="3"/>
        <v>971.45428962049994</v>
      </c>
    </row>
    <row r="4" spans="1:33" x14ac:dyDescent="0.2">
      <c r="A4" s="8" t="s">
        <v>30</v>
      </c>
      <c r="B4" s="15">
        <v>46.949950000000001</v>
      </c>
      <c r="C4" s="15">
        <v>139.120115</v>
      </c>
      <c r="D4" s="15">
        <v>1046.73678</v>
      </c>
      <c r="E4" s="15">
        <v>6080.0185249999995</v>
      </c>
      <c r="F4" s="15">
        <v>17692.965105000076</v>
      </c>
      <c r="G4" s="15">
        <v>16186.1188150002</v>
      </c>
      <c r="H4" s="15">
        <v>29436.136020000249</v>
      </c>
      <c r="I4" s="15">
        <v>11973.966984999952</v>
      </c>
      <c r="J4" s="15">
        <v>947.89478000000247</v>
      </c>
      <c r="K4" s="15">
        <v>485.56132499999973</v>
      </c>
      <c r="L4" s="15">
        <v>14.084985</v>
      </c>
      <c r="M4" s="15">
        <v>0.98842000000000008</v>
      </c>
      <c r="N4">
        <f t="shared" ref="N4:N32" si="4">SUM(B4:M4)</f>
        <v>84050.541805000466</v>
      </c>
      <c r="O4">
        <f t="shared" si="1"/>
        <v>82802.661555000479</v>
      </c>
      <c r="P4">
        <f t="shared" si="2"/>
        <v>1247.8802499999999</v>
      </c>
    </row>
    <row r="5" spans="1:33" x14ac:dyDescent="0.2">
      <c r="A5" s="8" t="s">
        <v>31</v>
      </c>
      <c r="B5" s="15">
        <v>57.328359999999996</v>
      </c>
      <c r="C5" s="15">
        <v>697.82451999999989</v>
      </c>
      <c r="D5" s="15">
        <v>1787.3104649999998</v>
      </c>
      <c r="E5" s="15">
        <v>1205.6252950000001</v>
      </c>
      <c r="F5" s="15">
        <v>18252.163720000059</v>
      </c>
      <c r="G5" s="15">
        <v>51637.778954999754</v>
      </c>
      <c r="H5" s="15">
        <v>968.40449499999988</v>
      </c>
      <c r="I5" s="15">
        <v>2264.9644300000073</v>
      </c>
      <c r="J5" s="15">
        <v>3266.9752049999752</v>
      </c>
      <c r="K5" s="15">
        <v>1037.5938950000025</v>
      </c>
      <c r="L5" s="15">
        <v>61.282039999999995</v>
      </c>
      <c r="M5" s="15">
        <v>2.47105E-2</v>
      </c>
      <c r="N5">
        <f t="shared" si="4"/>
        <v>81237.276090499799</v>
      </c>
      <c r="O5">
        <f t="shared" si="1"/>
        <v>78633.505994999796</v>
      </c>
      <c r="P5">
        <f t="shared" si="2"/>
        <v>2603.7700954999996</v>
      </c>
    </row>
    <row r="6" spans="1:33" x14ac:dyDescent="0.2">
      <c r="A6" s="8" t="s">
        <v>32</v>
      </c>
      <c r="B6" s="15">
        <v>44.775426000000003</v>
      </c>
      <c r="C6" s="15">
        <v>0.24710500000000002</v>
      </c>
      <c r="D6" s="15">
        <v>788.01784499999997</v>
      </c>
      <c r="E6" s="15">
        <v>3758.7882865000024</v>
      </c>
      <c r="F6" s="15">
        <v>10355.404524500003</v>
      </c>
      <c r="G6" s="15">
        <v>111319.76465900001</v>
      </c>
      <c r="H6" s="15">
        <v>128488.19998050001</v>
      </c>
      <c r="I6" s="15">
        <v>51365.914034000489</v>
      </c>
      <c r="J6" s="15">
        <v>6054.2207630000057</v>
      </c>
      <c r="K6" s="15">
        <v>274.63249699999977</v>
      </c>
      <c r="L6" s="15">
        <v>56.883571000000011</v>
      </c>
      <c r="M6" s="15">
        <v>36.571539999999999</v>
      </c>
      <c r="N6">
        <f t="shared" si="4"/>
        <v>312543.42023150052</v>
      </c>
      <c r="O6">
        <f t="shared" si="1"/>
        <v>311616.92474450049</v>
      </c>
      <c r="P6">
        <f t="shared" si="2"/>
        <v>926.49548700000003</v>
      </c>
    </row>
    <row r="7" spans="1:33" x14ac:dyDescent="0.2">
      <c r="A7" s="8" t="s">
        <v>33</v>
      </c>
      <c r="B7" s="15">
        <v>19.891952499999999</v>
      </c>
      <c r="C7" s="15">
        <v>31.678861000000001</v>
      </c>
      <c r="D7" s="15">
        <v>1071.5708325000001</v>
      </c>
      <c r="E7" s="15">
        <v>2944.0583910000023</v>
      </c>
      <c r="F7" s="15">
        <v>859727.59244749974</v>
      </c>
      <c r="G7" s="15">
        <v>86212.661133999747</v>
      </c>
      <c r="H7" s="15">
        <v>4164.4852755000047</v>
      </c>
      <c r="I7" s="15">
        <v>5423.3616980000006</v>
      </c>
      <c r="J7" s="15">
        <v>4128.4573664999998</v>
      </c>
      <c r="K7" s="15">
        <v>125.974129</v>
      </c>
      <c r="L7" s="15">
        <v>6.4494405000000006</v>
      </c>
      <c r="M7" s="15">
        <v>0</v>
      </c>
      <c r="N7">
        <f t="shared" si="4"/>
        <v>963856.18152799946</v>
      </c>
      <c r="O7">
        <f t="shared" si="1"/>
        <v>962726.59044149949</v>
      </c>
      <c r="P7">
        <f t="shared" si="2"/>
        <v>1129.5910865000001</v>
      </c>
    </row>
    <row r="8" spans="1:33" x14ac:dyDescent="0.2">
      <c r="A8" s="8" t="s">
        <v>34</v>
      </c>
      <c r="B8" s="15">
        <v>1.779156</v>
      </c>
      <c r="C8" s="15">
        <v>10.131304999999999</v>
      </c>
      <c r="D8" s="15">
        <v>79.073599999999999</v>
      </c>
      <c r="E8" s="15">
        <v>780.53056349999997</v>
      </c>
      <c r="F8" s="15">
        <v>1715.9712514999999</v>
      </c>
      <c r="G8" s="15">
        <v>66547.3286295</v>
      </c>
      <c r="H8" s="15">
        <v>17555.9948035001</v>
      </c>
      <c r="I8" s="15">
        <v>2716.6476595000004</v>
      </c>
      <c r="J8" s="15">
        <v>95.01187250000001</v>
      </c>
      <c r="K8" s="15">
        <v>110.72775049999998</v>
      </c>
      <c r="L8" s="15">
        <v>1.0131305000000002</v>
      </c>
      <c r="M8" s="15">
        <v>1.3590775000000002</v>
      </c>
      <c r="N8">
        <f t="shared" si="4"/>
        <v>89615.568799500106</v>
      </c>
      <c r="O8">
        <f t="shared" si="1"/>
        <v>89522.212530500095</v>
      </c>
      <c r="P8">
        <f t="shared" si="2"/>
        <v>93.356268999999998</v>
      </c>
    </row>
    <row r="9" spans="1:33" x14ac:dyDescent="0.2">
      <c r="A9" s="8" t="s">
        <v>35</v>
      </c>
      <c r="B9" s="15">
        <v>2.47105E-2</v>
      </c>
      <c r="C9" s="15">
        <v>0.74131499999999995</v>
      </c>
      <c r="D9" s="15">
        <v>69.683610000000002</v>
      </c>
      <c r="E9" s="15">
        <v>610.29992900000002</v>
      </c>
      <c r="F9" s="15">
        <v>2117.4674555000001</v>
      </c>
      <c r="G9" s="15">
        <v>1265.1776000000025</v>
      </c>
      <c r="H9" s="15">
        <v>3813.2008074999972</v>
      </c>
      <c r="I9" s="15">
        <v>988.71652600000004</v>
      </c>
      <c r="J9" s="15">
        <v>772.27725650000241</v>
      </c>
      <c r="K9" s="15">
        <v>5.9552304999999999</v>
      </c>
      <c r="L9" s="15">
        <v>5.4363100000000006</v>
      </c>
      <c r="M9" s="15">
        <v>9851.9280870000002</v>
      </c>
      <c r="N9">
        <f t="shared" si="4"/>
        <v>19500.908837500003</v>
      </c>
      <c r="O9">
        <f t="shared" si="1"/>
        <v>9573.0948050000025</v>
      </c>
      <c r="P9">
        <f t="shared" si="2"/>
        <v>9927.8140324999986</v>
      </c>
    </row>
    <row r="10" spans="1:33" x14ac:dyDescent="0.2">
      <c r="A10" s="8" t="s">
        <v>36</v>
      </c>
      <c r="B10" s="15">
        <v>10.131304999999999</v>
      </c>
      <c r="C10" s="15">
        <v>0</v>
      </c>
      <c r="D10" s="15">
        <v>276.01875604999998</v>
      </c>
      <c r="E10" s="15">
        <v>6252.3446099000003</v>
      </c>
      <c r="F10" s="15">
        <v>868101.90429494751</v>
      </c>
      <c r="G10" s="15">
        <v>94949.004045899506</v>
      </c>
      <c r="H10" s="15">
        <v>141261.10190939877</v>
      </c>
      <c r="I10" s="15">
        <v>920295.71644989506</v>
      </c>
      <c r="J10" s="15">
        <v>7012.0541060999512</v>
      </c>
      <c r="K10" s="15">
        <v>1759.7582575000001</v>
      </c>
      <c r="L10" s="15">
        <v>22.585396999999997</v>
      </c>
      <c r="M10" s="15">
        <v>2.5451815</v>
      </c>
      <c r="N10">
        <f t="shared" si="4"/>
        <v>2039943.1643131908</v>
      </c>
      <c r="O10">
        <f t="shared" si="1"/>
        <v>2039631.8836736409</v>
      </c>
      <c r="P10">
        <f t="shared" si="2"/>
        <v>311.28063954999999</v>
      </c>
    </row>
    <row r="11" spans="1:33" x14ac:dyDescent="0.2">
      <c r="A11" s="8" t="s">
        <v>37</v>
      </c>
      <c r="B11" s="15">
        <v>43.787005999999998</v>
      </c>
      <c r="C11" s="15">
        <v>9.8841999999999999</v>
      </c>
      <c r="D11" s="15">
        <v>235.78511995</v>
      </c>
      <c r="E11" s="15">
        <v>6027.9609146499997</v>
      </c>
      <c r="F11" s="15">
        <v>94508.823554150003</v>
      </c>
      <c r="G11" s="15">
        <v>233828.57715469977</v>
      </c>
      <c r="H11" s="15">
        <v>136454.5291177</v>
      </c>
      <c r="I11" s="15">
        <v>13742.695153999975</v>
      </c>
      <c r="J11" s="15">
        <v>7454.5845664000026</v>
      </c>
      <c r="K11" s="15">
        <v>3795.3079344500002</v>
      </c>
      <c r="L11" s="15">
        <v>1260.8038415000001</v>
      </c>
      <c r="M11" s="15">
        <v>679.06925049999995</v>
      </c>
      <c r="N11">
        <f t="shared" si="4"/>
        <v>498041.80781399971</v>
      </c>
      <c r="O11">
        <f t="shared" si="1"/>
        <v>495812.4783960497</v>
      </c>
      <c r="P11">
        <f t="shared" si="2"/>
        <v>2229.3294179499999</v>
      </c>
    </row>
    <row r="12" spans="1:33" x14ac:dyDescent="0.2">
      <c r="A12" s="8" t="s">
        <v>38</v>
      </c>
      <c r="B12" s="15">
        <v>11.8363295</v>
      </c>
      <c r="C12" s="15">
        <v>14.178884899999998</v>
      </c>
      <c r="D12" s="15">
        <v>2949.1487539999998</v>
      </c>
      <c r="E12" s="15">
        <v>14186.577278650002</v>
      </c>
      <c r="F12" s="15">
        <v>7103.4780139999993</v>
      </c>
      <c r="G12" s="15">
        <v>47590.582067750074</v>
      </c>
      <c r="H12" s="15">
        <v>20223.008952700002</v>
      </c>
      <c r="I12" s="15">
        <v>13109.372452149999</v>
      </c>
      <c r="J12" s="15">
        <v>369.38243820000002</v>
      </c>
      <c r="K12" s="15">
        <v>821.76991694999992</v>
      </c>
      <c r="L12" s="15">
        <v>24.752507849999997</v>
      </c>
      <c r="M12" s="15">
        <v>4.6949949999999997E-2</v>
      </c>
      <c r="N12">
        <f t="shared" si="4"/>
        <v>106404.13454660008</v>
      </c>
      <c r="O12">
        <f t="shared" si="1"/>
        <v>103404.17112040009</v>
      </c>
      <c r="P12">
        <f t="shared" si="2"/>
        <v>2999.9634262</v>
      </c>
    </row>
    <row r="13" spans="1:33" x14ac:dyDescent="0.2">
      <c r="A13" s="8" t="s">
        <v>39</v>
      </c>
      <c r="B13" s="15">
        <v>38.00227795</v>
      </c>
      <c r="C13" s="15">
        <v>1.2849459999999999</v>
      </c>
      <c r="D13" s="15">
        <v>468.60250884999999</v>
      </c>
      <c r="E13" s="15">
        <v>4253.1218389999995</v>
      </c>
      <c r="F13" s="15">
        <v>357397.21805329993</v>
      </c>
      <c r="G13" s="15">
        <v>17109.028808450003</v>
      </c>
      <c r="H13" s="15">
        <v>25170.374760249997</v>
      </c>
      <c r="I13" s="15">
        <v>15828.085909450023</v>
      </c>
      <c r="J13" s="15">
        <v>26916.277840400002</v>
      </c>
      <c r="K13" s="15">
        <v>432.43869210000003</v>
      </c>
      <c r="L13" s="15">
        <v>40.236107150000002</v>
      </c>
      <c r="M13" s="15">
        <v>1.5320510000000001</v>
      </c>
      <c r="N13">
        <f t="shared" si="4"/>
        <v>447656.20379389985</v>
      </c>
      <c r="O13">
        <f t="shared" si="1"/>
        <v>447106.54590294993</v>
      </c>
      <c r="P13">
        <f t="shared" si="2"/>
        <v>549.65789095000002</v>
      </c>
    </row>
    <row r="14" spans="1:33" x14ac:dyDescent="0.2">
      <c r="A14" s="8" t="s">
        <v>40</v>
      </c>
      <c r="B14" s="15">
        <v>78.379234949999997</v>
      </c>
      <c r="C14" s="15">
        <v>1.60371145</v>
      </c>
      <c r="D14" s="15">
        <v>22.854741449999995</v>
      </c>
      <c r="E14" s="15">
        <v>3110.1697851500021</v>
      </c>
      <c r="F14" s="15">
        <v>595966.74926695006</v>
      </c>
      <c r="G14" s="15">
        <v>648292.27085795498</v>
      </c>
      <c r="H14" s="15">
        <v>6858.7106273000009</v>
      </c>
      <c r="I14" s="15">
        <v>1866.4656096500098</v>
      </c>
      <c r="J14" s="15">
        <v>288.5939295</v>
      </c>
      <c r="K14" s="15">
        <v>958.39921355000001</v>
      </c>
      <c r="L14" s="15">
        <v>485.17337014999998</v>
      </c>
      <c r="M14" s="15">
        <v>183.44828095</v>
      </c>
      <c r="N14">
        <f t="shared" si="4"/>
        <v>1258112.818629005</v>
      </c>
      <c r="O14">
        <f t="shared" si="1"/>
        <v>1257341.359290055</v>
      </c>
      <c r="P14">
        <f t="shared" si="2"/>
        <v>771.45933894999996</v>
      </c>
    </row>
    <row r="15" spans="1:33" x14ac:dyDescent="0.2">
      <c r="A15" s="8" t="s">
        <v>41</v>
      </c>
      <c r="B15" s="15">
        <v>556.32478385000002</v>
      </c>
      <c r="C15" s="15">
        <v>34.738020900000002</v>
      </c>
      <c r="D15" s="15">
        <v>222.90600735000001</v>
      </c>
      <c r="E15" s="15">
        <v>14864.9126273</v>
      </c>
      <c r="F15" s="15">
        <v>80451.99122679999</v>
      </c>
      <c r="G15" s="15">
        <v>11461.547817549999</v>
      </c>
      <c r="H15" s="15">
        <v>714730.05784094997</v>
      </c>
      <c r="I15" s="15">
        <v>374267.25926100247</v>
      </c>
      <c r="J15" s="15">
        <v>4179.0125784500005</v>
      </c>
      <c r="K15" s="15">
        <v>4319.7191075500004</v>
      </c>
      <c r="L15" s="15">
        <v>152.5329744</v>
      </c>
      <c r="M15" s="15">
        <v>10.007752499999999</v>
      </c>
      <c r="N15">
        <f t="shared" si="4"/>
        <v>1205251.0099986026</v>
      </c>
      <c r="O15">
        <f t="shared" si="1"/>
        <v>1204274.5004596026</v>
      </c>
      <c r="P15">
        <f t="shared" si="2"/>
        <v>976.50953900000002</v>
      </c>
    </row>
    <row r="16" spans="1:33" x14ac:dyDescent="0.2">
      <c r="A16" s="8" t="s">
        <v>42</v>
      </c>
      <c r="B16" s="15">
        <v>4.9915209999999997</v>
      </c>
      <c r="C16" s="15">
        <v>15.93580145</v>
      </c>
      <c r="D16" s="15">
        <v>535.05645650000008</v>
      </c>
      <c r="E16" s="15">
        <v>13864.498150600029</v>
      </c>
      <c r="F16" s="15">
        <v>3367.0082510999996</v>
      </c>
      <c r="G16" s="15">
        <v>687242.21378029743</v>
      </c>
      <c r="H16" s="15">
        <v>869932.09736165358</v>
      </c>
      <c r="I16" s="15">
        <v>35737.400006750046</v>
      </c>
      <c r="J16" s="15">
        <v>1542.0488683000001</v>
      </c>
      <c r="K16" s="15">
        <v>406.81884570000005</v>
      </c>
      <c r="L16" s="15">
        <v>6.2270459999999996</v>
      </c>
      <c r="M16" s="15">
        <v>7.4378604999999993</v>
      </c>
      <c r="N16">
        <f t="shared" si="4"/>
        <v>1612661.7339498512</v>
      </c>
      <c r="O16">
        <f t="shared" si="1"/>
        <v>1612092.085264401</v>
      </c>
      <c r="P16">
        <f t="shared" si="2"/>
        <v>569.64868545000013</v>
      </c>
    </row>
    <row r="17" spans="1:16" x14ac:dyDescent="0.2">
      <c r="A17" s="8" t="s">
        <v>43</v>
      </c>
      <c r="B17" s="15">
        <v>1.5518194000000001</v>
      </c>
      <c r="C17" s="15">
        <v>103.97437085</v>
      </c>
      <c r="D17" s="15">
        <v>798.18621574999997</v>
      </c>
      <c r="E17" s="15">
        <v>4878.2480679999999</v>
      </c>
      <c r="F17" s="15">
        <v>97956.59313239975</v>
      </c>
      <c r="G17" s="15">
        <v>187271.49692315023</v>
      </c>
      <c r="H17" s="15">
        <v>24328.359530649999</v>
      </c>
      <c r="I17" s="15">
        <v>2610.1627018499994</v>
      </c>
      <c r="J17" s="15">
        <v>580.52871859999993</v>
      </c>
      <c r="K17" s="15">
        <v>108.31847675</v>
      </c>
      <c r="L17" s="15">
        <v>615.63492595000002</v>
      </c>
      <c r="M17" s="15">
        <v>11.366829999999998</v>
      </c>
      <c r="N17">
        <f t="shared" si="4"/>
        <v>319264.42171334999</v>
      </c>
      <c r="O17">
        <f t="shared" si="1"/>
        <v>317733.7075514</v>
      </c>
      <c r="P17">
        <f t="shared" si="2"/>
        <v>1530.7141619500001</v>
      </c>
    </row>
    <row r="18" spans="1:16" x14ac:dyDescent="0.2">
      <c r="A18" s="8" t="s">
        <v>44</v>
      </c>
      <c r="B18" s="15">
        <v>178.97815150000002</v>
      </c>
      <c r="C18" s="15">
        <v>100.09976445</v>
      </c>
      <c r="D18" s="15">
        <v>6710.7762769499996</v>
      </c>
      <c r="E18" s="15">
        <v>13600.896420800051</v>
      </c>
      <c r="F18" s="15">
        <v>23173.882499600073</v>
      </c>
      <c r="G18" s="15">
        <v>333425.25312204805</v>
      </c>
      <c r="H18" s="15">
        <v>263497.4860847072</v>
      </c>
      <c r="I18" s="15">
        <v>14936.04674365</v>
      </c>
      <c r="J18" s="15">
        <v>24636.60572080002</v>
      </c>
      <c r="K18" s="15">
        <v>1093.9412481499999</v>
      </c>
      <c r="L18" s="15">
        <v>1.10950145</v>
      </c>
      <c r="M18" s="15">
        <v>3.0641020000000001</v>
      </c>
      <c r="N18">
        <f t="shared" si="4"/>
        <v>681358.13963610528</v>
      </c>
      <c r="O18">
        <f t="shared" si="1"/>
        <v>674364.11183975532</v>
      </c>
      <c r="P18">
        <f t="shared" si="2"/>
        <v>6994.0277963499993</v>
      </c>
    </row>
    <row r="19" spans="1:16" x14ac:dyDescent="0.2">
      <c r="A19" s="8" t="s">
        <v>45</v>
      </c>
      <c r="B19" s="15">
        <v>12.281118500000002</v>
      </c>
      <c r="C19" s="15">
        <v>0.81544649999999985</v>
      </c>
      <c r="D19" s="15">
        <v>540.85601084999996</v>
      </c>
      <c r="E19" s="15">
        <v>3337.2938748500001</v>
      </c>
      <c r="F19" s="15">
        <v>533490.107326</v>
      </c>
      <c r="G19" s="15">
        <v>81572.98305929979</v>
      </c>
      <c r="H19" s="15">
        <v>244557.710694348</v>
      </c>
      <c r="I19" s="15">
        <v>13806.238204750023</v>
      </c>
      <c r="J19" s="15">
        <v>1987.7323884</v>
      </c>
      <c r="K19" s="15">
        <v>222.87635474999999</v>
      </c>
      <c r="L19" s="15">
        <v>117.74306145</v>
      </c>
      <c r="M19" s="15">
        <v>0.61776249999999999</v>
      </c>
      <c r="N19">
        <f t="shared" si="4"/>
        <v>879647.25530219765</v>
      </c>
      <c r="O19">
        <f t="shared" si="1"/>
        <v>878974.94190239778</v>
      </c>
      <c r="P19">
        <f t="shared" si="2"/>
        <v>672.31339979999996</v>
      </c>
    </row>
    <row r="20" spans="1:16" x14ac:dyDescent="0.2">
      <c r="A20" s="8" t="s">
        <v>46</v>
      </c>
      <c r="B20" s="15">
        <v>59.132226500000002</v>
      </c>
      <c r="C20" s="15">
        <v>54.412521000000005</v>
      </c>
      <c r="D20" s="15">
        <v>4479.6429924999993</v>
      </c>
      <c r="E20" s="15">
        <v>2691.0574656999997</v>
      </c>
      <c r="F20" s="15">
        <v>19121.227062900001</v>
      </c>
      <c r="G20" s="15">
        <v>15536.909732700051</v>
      </c>
      <c r="H20" s="15">
        <v>36488.749940800248</v>
      </c>
      <c r="I20" s="15">
        <v>7986.5744498499989</v>
      </c>
      <c r="J20" s="15">
        <v>1235.0703268</v>
      </c>
      <c r="K20" s="15">
        <v>1522.7796204000001</v>
      </c>
      <c r="L20" s="15">
        <v>360.46936085000004</v>
      </c>
      <c r="M20" s="15">
        <v>880.75388044999988</v>
      </c>
      <c r="N20">
        <f t="shared" si="4"/>
        <v>90416.779580450297</v>
      </c>
      <c r="O20">
        <f t="shared" si="1"/>
        <v>84582.368599150315</v>
      </c>
      <c r="P20">
        <f t="shared" si="2"/>
        <v>5834.4109812999995</v>
      </c>
    </row>
    <row r="21" spans="1:16" x14ac:dyDescent="0.2">
      <c r="A21" s="8" t="s">
        <v>47</v>
      </c>
      <c r="B21" s="15">
        <v>4352.9992089500001</v>
      </c>
      <c r="C21" s="15">
        <v>104.89360144999999</v>
      </c>
      <c r="D21" s="15">
        <v>2234.2072706499998</v>
      </c>
      <c r="E21" s="15">
        <v>4806.2095473500003</v>
      </c>
      <c r="F21" s="15">
        <v>91909.175170049755</v>
      </c>
      <c r="G21" s="15">
        <v>161509.22908535026</v>
      </c>
      <c r="H21" s="15">
        <v>415762.85071179754</v>
      </c>
      <c r="I21" s="15">
        <v>92169.950018649746</v>
      </c>
      <c r="J21" s="15">
        <v>6776.1676730999989</v>
      </c>
      <c r="K21" s="15">
        <v>428.8111907</v>
      </c>
      <c r="L21" s="15">
        <v>2487.5566140000001</v>
      </c>
      <c r="M21" s="15">
        <v>502.73512250000005</v>
      </c>
      <c r="N21">
        <f t="shared" si="4"/>
        <v>783044.7852145473</v>
      </c>
      <c r="O21">
        <f t="shared" si="1"/>
        <v>773362.39339699724</v>
      </c>
      <c r="P21">
        <f t="shared" si="2"/>
        <v>9682.3918175500003</v>
      </c>
    </row>
    <row r="22" spans="1:16" x14ac:dyDescent="0.2">
      <c r="A22" s="8" t="s">
        <v>48</v>
      </c>
      <c r="B22" s="15">
        <v>31.530598000000005</v>
      </c>
      <c r="C22" s="15">
        <v>11.937642550000001</v>
      </c>
      <c r="D22" s="15">
        <v>1389.6147358999999</v>
      </c>
      <c r="E22" s="15">
        <v>4554.5849969000001</v>
      </c>
      <c r="F22" s="15">
        <v>18266.209168200003</v>
      </c>
      <c r="G22" s="15">
        <v>198243.75460125</v>
      </c>
      <c r="H22" s="15">
        <v>795089.11781935766</v>
      </c>
      <c r="I22" s="15">
        <v>27645.674966249997</v>
      </c>
      <c r="J22" s="15">
        <v>542.44983809999997</v>
      </c>
      <c r="K22" s="15">
        <v>2060.9916077500002</v>
      </c>
      <c r="L22" s="15">
        <v>212.81671019999999</v>
      </c>
      <c r="M22" s="15">
        <v>6.4988614999999994</v>
      </c>
      <c r="N22">
        <f t="shared" si="4"/>
        <v>1048055.1815459576</v>
      </c>
      <c r="O22">
        <f t="shared" si="1"/>
        <v>1046402.7829978076</v>
      </c>
      <c r="P22">
        <f t="shared" si="2"/>
        <v>1652.3985481499999</v>
      </c>
    </row>
    <row r="23" spans="1:16" x14ac:dyDescent="0.2">
      <c r="A23" s="8" t="s">
        <v>49</v>
      </c>
      <c r="B23" s="15">
        <v>1.52957995</v>
      </c>
      <c r="C23" s="15">
        <v>4.4478899999999995E-2</v>
      </c>
      <c r="D23" s="15">
        <v>41.180048250000006</v>
      </c>
      <c r="E23" s="15">
        <v>37200.424696049995</v>
      </c>
      <c r="F23" s="15">
        <v>1991716.99359075</v>
      </c>
      <c r="G23" s="15">
        <v>198075.08072824948</v>
      </c>
      <c r="H23" s="15">
        <v>489.93014140000275</v>
      </c>
      <c r="I23" s="15">
        <v>4689.4969137499947</v>
      </c>
      <c r="J23" s="15">
        <v>3933.3383163999979</v>
      </c>
      <c r="K23" s="15">
        <v>829.98862924999992</v>
      </c>
      <c r="L23" s="15">
        <v>274.28160789999998</v>
      </c>
      <c r="M23" s="15">
        <v>7.4131500000000003E-2</v>
      </c>
      <c r="N23">
        <f t="shared" si="4"/>
        <v>2237252.3628623495</v>
      </c>
      <c r="O23">
        <f t="shared" si="1"/>
        <v>2236935.2530158497</v>
      </c>
      <c r="P23">
        <f t="shared" si="2"/>
        <v>317.10984650000006</v>
      </c>
    </row>
    <row r="24" spans="1:16" x14ac:dyDescent="0.2">
      <c r="A24" s="8" t="s">
        <v>50</v>
      </c>
      <c r="B24" s="15">
        <v>4.7567712499999999</v>
      </c>
      <c r="C24" s="15">
        <v>1.0600804500000001</v>
      </c>
      <c r="D24" s="15">
        <v>509.90116749999999</v>
      </c>
      <c r="E24" s="15">
        <v>1745.500299</v>
      </c>
      <c r="F24" s="15">
        <v>304953.88915355003</v>
      </c>
      <c r="G24" s="15">
        <v>582147.03395550244</v>
      </c>
      <c r="H24" s="15">
        <v>799484.06557310163</v>
      </c>
      <c r="I24" s="15">
        <v>171014.55534409851</v>
      </c>
      <c r="J24" s="15">
        <v>5961.9048060499999</v>
      </c>
      <c r="K24" s="15">
        <v>569.21872274999998</v>
      </c>
      <c r="L24" s="15">
        <v>0.1186104</v>
      </c>
      <c r="M24" s="15">
        <v>2.2239449999999997E-2</v>
      </c>
      <c r="N24">
        <f t="shared" si="4"/>
        <v>1866392.0267231024</v>
      </c>
      <c r="O24">
        <f t="shared" si="1"/>
        <v>1865876.1678540525</v>
      </c>
      <c r="P24">
        <f t="shared" si="2"/>
        <v>515.85886904999995</v>
      </c>
    </row>
    <row r="25" spans="1:16" x14ac:dyDescent="0.2">
      <c r="A25" s="8" t="s">
        <v>51</v>
      </c>
      <c r="B25" s="15">
        <v>36.571539999999999</v>
      </c>
      <c r="C25" s="15">
        <v>16.729008499999999</v>
      </c>
      <c r="D25" s="15">
        <v>127.29614075000001</v>
      </c>
      <c r="E25" s="15">
        <v>6985.2975767000007</v>
      </c>
      <c r="F25" s="15">
        <v>20326.790581650072</v>
      </c>
      <c r="G25" s="15">
        <v>65951.93654515002</v>
      </c>
      <c r="H25" s="15">
        <v>68457.072703059996</v>
      </c>
      <c r="I25" s="15">
        <v>11535.61012815</v>
      </c>
      <c r="J25" s="15">
        <v>9458.7197846999989</v>
      </c>
      <c r="K25" s="15">
        <v>1360.2413645500001</v>
      </c>
      <c r="L25" s="15">
        <v>4.1266534999999998</v>
      </c>
      <c r="M25" s="15">
        <v>3.5583119999999999</v>
      </c>
      <c r="N25">
        <f t="shared" si="4"/>
        <v>184263.95033871007</v>
      </c>
      <c r="O25">
        <f t="shared" si="1"/>
        <v>184075.66868396007</v>
      </c>
      <c r="P25">
        <f t="shared" si="2"/>
        <v>188.28165475</v>
      </c>
    </row>
    <row r="26" spans="1:16" x14ac:dyDescent="0.2">
      <c r="A26" s="8" t="s">
        <v>52</v>
      </c>
      <c r="B26" s="15">
        <v>26.85784245</v>
      </c>
      <c r="C26" s="15">
        <v>93.944378900000004</v>
      </c>
      <c r="D26" s="15">
        <v>134.9885194</v>
      </c>
      <c r="E26" s="15">
        <v>2690.0344510000004</v>
      </c>
      <c r="F26" s="15">
        <v>6851.5075165499948</v>
      </c>
      <c r="G26" s="15">
        <v>343160.41668339976</v>
      </c>
      <c r="H26" s="15">
        <v>1057121.1032226549</v>
      </c>
      <c r="I26" s="15">
        <v>211148.94419189901</v>
      </c>
      <c r="J26" s="15">
        <v>1796.0458738550001</v>
      </c>
      <c r="K26" s="15">
        <v>396.92229045000005</v>
      </c>
      <c r="L26" s="15">
        <v>1.9027084999999999</v>
      </c>
      <c r="M26" s="15">
        <v>0.91181745000000003</v>
      </c>
      <c r="N26">
        <f t="shared" si="4"/>
        <v>1623423.5794965085</v>
      </c>
      <c r="O26">
        <f t="shared" si="1"/>
        <v>1623164.9742298084</v>
      </c>
      <c r="P26">
        <f t="shared" si="2"/>
        <v>258.60526670000002</v>
      </c>
    </row>
    <row r="27" spans="1:16" x14ac:dyDescent="0.2">
      <c r="A27" s="8" t="s">
        <v>53</v>
      </c>
      <c r="B27" s="15">
        <v>3.1382335000000001</v>
      </c>
      <c r="C27" s="15">
        <v>16.556035000000001</v>
      </c>
      <c r="D27" s="15">
        <v>978.96576270000003</v>
      </c>
      <c r="E27" s="15">
        <v>7666.6426642500001</v>
      </c>
      <c r="F27" s="15">
        <v>995212.62733714993</v>
      </c>
      <c r="G27" s="15">
        <v>1592324.2214822508</v>
      </c>
      <c r="H27" s="15">
        <v>132348.04185674878</v>
      </c>
      <c r="I27" s="15">
        <v>48482.653357200004</v>
      </c>
      <c r="J27" s="15">
        <v>2184.5811734999997</v>
      </c>
      <c r="K27" s="15">
        <v>275.5912644</v>
      </c>
      <c r="L27" s="15">
        <v>17.811328400000001</v>
      </c>
      <c r="M27" s="15">
        <v>2.5179999499999997</v>
      </c>
      <c r="N27">
        <f t="shared" si="4"/>
        <v>2779513.3484950494</v>
      </c>
      <c r="O27">
        <f t="shared" si="1"/>
        <v>2778494.3591354997</v>
      </c>
      <c r="P27">
        <f t="shared" si="2"/>
        <v>1018.98935955</v>
      </c>
    </row>
    <row r="28" spans="1:16" x14ac:dyDescent="0.2">
      <c r="A28" s="8" t="s">
        <v>54</v>
      </c>
      <c r="B28" s="15">
        <v>2.7626338999999995</v>
      </c>
      <c r="C28" s="15">
        <v>1030.2771159500001</v>
      </c>
      <c r="D28" s="15">
        <v>2635.2883382499999</v>
      </c>
      <c r="E28" s="15">
        <v>231984.93935205558</v>
      </c>
      <c r="F28" s="15">
        <v>1232289.2292144024</v>
      </c>
      <c r="G28" s="15">
        <v>31015.873342899995</v>
      </c>
      <c r="H28" s="15">
        <v>17027.199987700023</v>
      </c>
      <c r="I28" s="15">
        <v>4746.7807948499976</v>
      </c>
      <c r="J28" s="15">
        <v>315.53356370500001</v>
      </c>
      <c r="K28" s="15">
        <v>73.839916099999996</v>
      </c>
      <c r="L28" s="15">
        <v>57.350599449999997</v>
      </c>
      <c r="M28" s="15">
        <v>29.207811</v>
      </c>
      <c r="N28">
        <f t="shared" si="4"/>
        <v>1521208.2826702632</v>
      </c>
      <c r="O28">
        <f t="shared" si="1"/>
        <v>1517453.396171713</v>
      </c>
      <c r="P28">
        <f t="shared" si="2"/>
        <v>3754.8864985500004</v>
      </c>
    </row>
    <row r="29" spans="1:16" x14ac:dyDescent="0.2">
      <c r="A29" s="8" t="s">
        <v>55</v>
      </c>
      <c r="B29" s="15">
        <v>1.80139545</v>
      </c>
      <c r="C29" s="15">
        <v>592.65416095</v>
      </c>
      <c r="D29" s="15">
        <v>83.808131799999984</v>
      </c>
      <c r="E29" s="15">
        <v>3788.0677579499993</v>
      </c>
      <c r="F29" s="15">
        <v>69033.345779349998</v>
      </c>
      <c r="G29" s="15">
        <v>26129.98231725</v>
      </c>
      <c r="H29" s="15">
        <v>2943118.2894174894</v>
      </c>
      <c r="I29" s="15">
        <v>266327.27398081473</v>
      </c>
      <c r="J29" s="15">
        <v>94560.569836910508</v>
      </c>
      <c r="K29" s="15">
        <v>5471.5792966500003</v>
      </c>
      <c r="L29" s="15">
        <v>3.8301275000000001</v>
      </c>
      <c r="M29" s="15">
        <v>22.634817999999999</v>
      </c>
      <c r="N29">
        <f t="shared" si="4"/>
        <v>3409133.8370201141</v>
      </c>
      <c r="O29">
        <f t="shared" si="1"/>
        <v>3408429.1083864141</v>
      </c>
      <c r="P29">
        <f t="shared" si="2"/>
        <v>704.72863369999993</v>
      </c>
    </row>
    <row r="30" spans="1:16" x14ac:dyDescent="0.2">
      <c r="A30" s="8" t="s">
        <v>56</v>
      </c>
      <c r="B30" s="15">
        <v>0.31901255499999998</v>
      </c>
      <c r="C30" s="15">
        <v>0</v>
      </c>
      <c r="D30" s="15">
        <v>352.40138260000003</v>
      </c>
      <c r="E30" s="15">
        <v>976.92467539999984</v>
      </c>
      <c r="F30" s="15">
        <v>196168.71655687928</v>
      </c>
      <c r="G30" s="15">
        <v>60875.724012975006</v>
      </c>
      <c r="H30" s="15">
        <v>1534345.4875469848</v>
      </c>
      <c r="I30" s="15">
        <v>1777790.5751138527</v>
      </c>
      <c r="J30" s="15">
        <v>424.67465299999975</v>
      </c>
      <c r="K30" s="15">
        <v>1067.09081885</v>
      </c>
      <c r="L30" s="15">
        <v>20.9001409</v>
      </c>
      <c r="M30" s="15">
        <v>998.77122845000008</v>
      </c>
      <c r="N30">
        <f t="shared" si="4"/>
        <v>3573021.5851424467</v>
      </c>
      <c r="O30">
        <f t="shared" si="1"/>
        <v>3571649.1933779418</v>
      </c>
      <c r="P30">
        <f t="shared" si="2"/>
        <v>1372.3917645050001</v>
      </c>
    </row>
    <row r="31" spans="1:16" x14ac:dyDescent="0.2">
      <c r="A31" s="8" t="s">
        <v>57</v>
      </c>
      <c r="B31" s="15">
        <v>5.5104414999999998</v>
      </c>
      <c r="C31" s="15">
        <v>2.3227869999999999</v>
      </c>
      <c r="D31" s="15">
        <v>1114.01111625</v>
      </c>
      <c r="E31" s="15">
        <v>2909.3969726499977</v>
      </c>
      <c r="F31" s="15">
        <v>2241193.3218969521</v>
      </c>
      <c r="G31" s="15">
        <v>66802.195197549998</v>
      </c>
      <c r="H31" s="15">
        <v>203023.36576640024</v>
      </c>
      <c r="I31" s="15">
        <v>18189.952812305026</v>
      </c>
      <c r="J31" s="15">
        <v>250.64848569999998</v>
      </c>
      <c r="K31" s="15">
        <v>32.953922800000001</v>
      </c>
      <c r="L31" s="15">
        <v>230.49213085</v>
      </c>
      <c r="M31" s="15">
        <v>0.24710500000000002</v>
      </c>
      <c r="N31">
        <f t="shared" si="4"/>
        <v>2533754.4186349576</v>
      </c>
      <c r="O31">
        <f t="shared" si="1"/>
        <v>2532401.8350543575</v>
      </c>
      <c r="P31">
        <f t="shared" si="2"/>
        <v>1352.5835806</v>
      </c>
    </row>
    <row r="32" spans="1:16" x14ac:dyDescent="0.2">
      <c r="A32" s="8" t="s">
        <v>58</v>
      </c>
      <c r="B32" s="15">
        <v>2.47105E-2</v>
      </c>
      <c r="C32" s="15">
        <v>2.47105E-2</v>
      </c>
      <c r="D32" s="15">
        <v>217.46969734999996</v>
      </c>
      <c r="E32" s="15">
        <v>1629.8954371149998</v>
      </c>
      <c r="F32" s="15">
        <v>1487.2829871500001</v>
      </c>
      <c r="G32" s="15">
        <v>969.00990224999998</v>
      </c>
      <c r="H32" s="15">
        <v>3173.0481234500003</v>
      </c>
      <c r="I32" s="15">
        <v>30885.747849899999</v>
      </c>
      <c r="J32" s="15">
        <v>6650.7544724500003</v>
      </c>
      <c r="K32" s="15">
        <v>3083.2279269999999</v>
      </c>
      <c r="L32" s="15">
        <v>8.9402588999999999</v>
      </c>
      <c r="M32" s="15">
        <v>4.6480450499999995</v>
      </c>
      <c r="N32">
        <f t="shared" si="4"/>
        <v>48110.074121615005</v>
      </c>
      <c r="O32">
        <f t="shared" si="1"/>
        <v>47878.966699315002</v>
      </c>
      <c r="P32">
        <f t="shared" si="2"/>
        <v>231.10742229999997</v>
      </c>
    </row>
    <row r="33" spans="1:1" x14ac:dyDescent="0.2">
      <c r="A33" s="2"/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 of Wildfires</vt:lpstr>
      <vt:lpstr>Number</vt:lpstr>
      <vt:lpstr>Fire hectares</vt:lpstr>
      <vt:lpstr>Acres (converted)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Nealy, Cameron</cp:lastModifiedBy>
  <dcterms:modified xsi:type="dcterms:W3CDTF">2024-08-30T16:37:35Z</dcterms:modified>
</cp:coreProperties>
</file>