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Models\global_shipping_model\"/>
    </mc:Choice>
  </mc:AlternateContent>
  <bookViews>
    <workbookView xWindow="0" yWindow="0" windowWidth="28800" windowHeight="13500" tabRatio="889" firstSheet="1" activeTab="17"/>
  </bookViews>
  <sheets>
    <sheet name="Sheet1" sheetId="2" r:id="rId1"/>
    <sheet name="Sheet2" sheetId="3" r:id="rId2"/>
    <sheet name="Sheet3" sheetId="4" r:id="rId3"/>
    <sheet name="Sheet5" sheetId="6" r:id="rId4"/>
    <sheet name="Sheet4" sheetId="5" r:id="rId5"/>
    <sheet name="Sheet6" sheetId="13" r:id="rId6"/>
    <sheet name="Fuel_data" sheetId="7" r:id="rId7"/>
    <sheet name="fuel emissions" sheetId="20" r:id="rId8"/>
    <sheet name="ship_var" sheetId="8" r:id="rId9"/>
    <sheet name="ship_inv" sheetId="9" r:id="rId10"/>
    <sheet name="Demand forecasts" sheetId="11" r:id="rId11"/>
    <sheet name="Preexisting fleet stats" sheetId="12" r:id="rId12"/>
    <sheet name="LNG fleet" sheetId="14" r:id="rId13"/>
    <sheet name="Battery fleet" sheetId="15" r:id="rId14"/>
    <sheet name="Scrubber fleet" sheetId="16" r:id="rId15"/>
    <sheet name="Methanol fleet" sheetId="17" r:id="rId16"/>
    <sheet name="LPG fleet" sheetId="18" r:id="rId17"/>
    <sheet name="H2 fleet" sheetId="19" r:id="rId18"/>
  </sheets>
  <calcPr calcId="162913"/>
</workbook>
</file>

<file path=xl/calcChain.xml><?xml version="1.0" encoding="utf-8"?>
<calcChain xmlns="http://schemas.openxmlformats.org/spreadsheetml/2006/main">
  <c r="B34" i="19" l="1"/>
  <c r="B35" i="19" s="1"/>
  <c r="B36" i="19" s="1"/>
  <c r="B37" i="19" s="1"/>
  <c r="B38" i="19" s="1"/>
  <c r="B39" i="19" s="1"/>
  <c r="B40" i="19" s="1"/>
  <c r="B41" i="19" s="1"/>
  <c r="B42" i="19" s="1"/>
  <c r="B43" i="19" s="1"/>
  <c r="B44" i="19" s="1"/>
  <c r="B45" i="19" s="1"/>
  <c r="B46" i="19" s="1"/>
  <c r="B47" i="19" s="1"/>
  <c r="B48" i="19" s="1"/>
  <c r="B49" i="19" s="1"/>
  <c r="B50" i="19" s="1"/>
  <c r="B51" i="19" s="1"/>
  <c r="B52" i="19" s="1"/>
  <c r="B53" i="19" s="1"/>
  <c r="B54" i="19" s="1"/>
  <c r="B55" i="19" s="1"/>
  <c r="B56" i="19" s="1"/>
  <c r="B57" i="19" s="1"/>
  <c r="B58" i="19" s="1"/>
  <c r="B59" i="19" s="1"/>
  <c r="B60" i="19" s="1"/>
  <c r="B61" i="19" s="1"/>
  <c r="B62" i="19" s="1"/>
  <c r="B63" i="19" s="1"/>
  <c r="B64" i="19" s="1"/>
  <c r="B65" i="19" s="1"/>
  <c r="B66" i="19" s="1"/>
  <c r="B67" i="19" s="1"/>
  <c r="B68" i="19" s="1"/>
  <c r="B69" i="19" s="1"/>
  <c r="B70" i="19" s="1"/>
  <c r="B71" i="19" s="1"/>
  <c r="B72" i="19" s="1"/>
  <c r="B73" i="19" s="1"/>
  <c r="B74" i="19" s="1"/>
  <c r="B75" i="19" s="1"/>
  <c r="B76" i="19" s="1"/>
  <c r="B77" i="19" s="1"/>
  <c r="B78" i="19" s="1"/>
  <c r="B79" i="19" s="1"/>
  <c r="B80" i="19" s="1"/>
  <c r="B81" i="19" s="1"/>
  <c r="B82" i="19" s="1"/>
  <c r="B83" i="19" s="1"/>
  <c r="B84" i="19" s="1"/>
  <c r="B85" i="19" s="1"/>
  <c r="B86" i="19" s="1"/>
  <c r="B87" i="19" s="1"/>
  <c r="B88" i="19" s="1"/>
  <c r="B89" i="19" s="1"/>
  <c r="B90" i="19" s="1"/>
  <c r="B91" i="19" s="1"/>
  <c r="B92" i="19" s="1"/>
  <c r="B93" i="19" s="1"/>
  <c r="B94" i="19" s="1"/>
  <c r="B95" i="19" s="1"/>
  <c r="B96" i="19" s="1"/>
  <c r="B33" i="19"/>
  <c r="B35" i="18"/>
  <c r="B36" i="18" s="1"/>
  <c r="B37" i="18" s="1"/>
  <c r="B38" i="18" s="1"/>
  <c r="B39" i="18" s="1"/>
  <c r="B40" i="18" s="1"/>
  <c r="B41" i="18" s="1"/>
  <c r="B42" i="18" s="1"/>
  <c r="B43" i="18" s="1"/>
  <c r="B44" i="18" s="1"/>
  <c r="B45" i="18" s="1"/>
  <c r="B46" i="18" s="1"/>
  <c r="B47" i="18" s="1"/>
  <c r="B48" i="18" s="1"/>
  <c r="B49" i="18" s="1"/>
  <c r="B50" i="18" s="1"/>
  <c r="B51" i="18" s="1"/>
  <c r="B52" i="18" s="1"/>
  <c r="B53" i="18" s="1"/>
  <c r="B54" i="18" s="1"/>
  <c r="B55" i="18" s="1"/>
  <c r="B56" i="18" s="1"/>
  <c r="B57" i="18" s="1"/>
  <c r="B58" i="18" s="1"/>
  <c r="B59" i="18" s="1"/>
  <c r="B60" i="18" s="1"/>
  <c r="B61" i="18" s="1"/>
  <c r="B62" i="18" s="1"/>
  <c r="B63" i="18" s="1"/>
  <c r="B64" i="18" s="1"/>
  <c r="B65" i="18" s="1"/>
  <c r="B66" i="18" s="1"/>
  <c r="B67" i="18" s="1"/>
  <c r="B68" i="18" s="1"/>
  <c r="B69" i="18" s="1"/>
  <c r="B70" i="18" s="1"/>
  <c r="B71" i="18" s="1"/>
  <c r="B72" i="18" s="1"/>
  <c r="B73" i="18" s="1"/>
  <c r="B74" i="18" s="1"/>
  <c r="B75" i="18" s="1"/>
  <c r="B76" i="18" s="1"/>
  <c r="B77" i="18" s="1"/>
  <c r="B78" i="18" s="1"/>
  <c r="B79" i="18" s="1"/>
  <c r="B80" i="18" s="1"/>
  <c r="B81" i="18" s="1"/>
  <c r="B82" i="18" s="1"/>
  <c r="B83" i="18" s="1"/>
  <c r="B84" i="18" s="1"/>
  <c r="B85" i="18" s="1"/>
  <c r="B86" i="18" s="1"/>
  <c r="B87" i="18" s="1"/>
  <c r="B88" i="18" s="1"/>
  <c r="B89" i="18" s="1"/>
  <c r="B90" i="18" s="1"/>
  <c r="B91" i="18" s="1"/>
  <c r="B92" i="18" s="1"/>
  <c r="B93" i="18" s="1"/>
  <c r="B94" i="18" s="1"/>
  <c r="B95" i="18" s="1"/>
  <c r="B96" i="18" s="1"/>
  <c r="B97" i="18" s="1"/>
  <c r="B98" i="18" s="1"/>
  <c r="D24" i="17"/>
  <c r="D23" i="17"/>
  <c r="D22" i="17"/>
  <c r="D21" i="17"/>
  <c r="D20" i="17"/>
  <c r="B32" i="17"/>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C76" i="16"/>
  <c r="D76" i="16"/>
  <c r="E76" i="16"/>
  <c r="F76" i="16"/>
  <c r="G76" i="16"/>
  <c r="C64" i="16"/>
  <c r="D64" i="16"/>
  <c r="E64" i="16"/>
  <c r="F64" i="16"/>
  <c r="F65" i="16" s="1"/>
  <c r="F66" i="16" s="1"/>
  <c r="F67" i="16" s="1"/>
  <c r="F68" i="16" s="1"/>
  <c r="F69" i="16" s="1"/>
  <c r="F70" i="16" s="1"/>
  <c r="F71" i="16" s="1"/>
  <c r="F72" i="16" s="1"/>
  <c r="F73" i="16" s="1"/>
  <c r="F74" i="16" s="1"/>
  <c r="F75" i="16" s="1"/>
  <c r="G64" i="16"/>
  <c r="G65" i="16" s="1"/>
  <c r="G66" i="16" s="1"/>
  <c r="G67" i="16" s="1"/>
  <c r="G68" i="16" s="1"/>
  <c r="G69" i="16" s="1"/>
  <c r="G70" i="16" s="1"/>
  <c r="G71" i="16" s="1"/>
  <c r="G72" i="16" s="1"/>
  <c r="G73" i="16" s="1"/>
  <c r="G74" i="16" s="1"/>
  <c r="G75" i="16" s="1"/>
  <c r="C65" i="16"/>
  <c r="C66" i="16" s="1"/>
  <c r="C67" i="16" s="1"/>
  <c r="C68" i="16" s="1"/>
  <c r="C69" i="16" s="1"/>
  <c r="C70" i="16" s="1"/>
  <c r="C71" i="16" s="1"/>
  <c r="C72" i="16" s="1"/>
  <c r="C73" i="16" s="1"/>
  <c r="C74" i="16" s="1"/>
  <c r="C75" i="16" s="1"/>
  <c r="D65" i="16"/>
  <c r="D66" i="16" s="1"/>
  <c r="D67" i="16" s="1"/>
  <c r="D68" i="16" s="1"/>
  <c r="D69" i="16" s="1"/>
  <c r="D70" i="16" s="1"/>
  <c r="D71" i="16" s="1"/>
  <c r="D72" i="16" s="1"/>
  <c r="D73" i="16" s="1"/>
  <c r="D74" i="16" s="1"/>
  <c r="D75" i="16" s="1"/>
  <c r="E65" i="16"/>
  <c r="E66" i="16" s="1"/>
  <c r="E67" i="16" s="1"/>
  <c r="E68" i="16" s="1"/>
  <c r="E69" i="16" s="1"/>
  <c r="E70" i="16" s="1"/>
  <c r="E71" i="16" s="1"/>
  <c r="E72" i="16" s="1"/>
  <c r="E73" i="16" s="1"/>
  <c r="E74" i="16" s="1"/>
  <c r="E75" i="16" s="1"/>
  <c r="C63" i="16"/>
  <c r="D63" i="16"/>
  <c r="E63" i="16"/>
  <c r="F63" i="16"/>
  <c r="G63" i="16"/>
  <c r="C32" i="16"/>
  <c r="D32" i="16"/>
  <c r="E32" i="16"/>
  <c r="F32" i="16"/>
  <c r="G32" i="16"/>
  <c r="C33" i="16"/>
  <c r="D33" i="16"/>
  <c r="E33" i="16"/>
  <c r="F33" i="16"/>
  <c r="G33" i="16"/>
  <c r="C34" i="16"/>
  <c r="D34" i="16"/>
  <c r="E34" i="16"/>
  <c r="F34" i="16"/>
  <c r="G34" i="16"/>
  <c r="C35" i="16"/>
  <c r="D35" i="16"/>
  <c r="E35" i="16"/>
  <c r="F35" i="16"/>
  <c r="G35" i="16"/>
  <c r="C36" i="16"/>
  <c r="D36" i="16"/>
  <c r="E36" i="16"/>
  <c r="F36" i="16"/>
  <c r="G36" i="16"/>
  <c r="C37" i="16"/>
  <c r="D37" i="16"/>
  <c r="E37" i="16"/>
  <c r="F37" i="16"/>
  <c r="G37" i="16"/>
  <c r="C38" i="16"/>
  <c r="D38" i="16"/>
  <c r="E38" i="16"/>
  <c r="F38" i="16"/>
  <c r="G38" i="16"/>
  <c r="C39" i="16"/>
  <c r="D39" i="16"/>
  <c r="E39" i="16"/>
  <c r="F39" i="16"/>
  <c r="G39" i="16"/>
  <c r="C40" i="16"/>
  <c r="D40" i="16"/>
  <c r="E40" i="16"/>
  <c r="F40" i="16"/>
  <c r="G40" i="16"/>
  <c r="C41" i="16"/>
  <c r="D41" i="16"/>
  <c r="E41" i="16"/>
  <c r="F41" i="16"/>
  <c r="G41" i="16"/>
  <c r="C42" i="16"/>
  <c r="D42" i="16"/>
  <c r="E42" i="16"/>
  <c r="F42" i="16"/>
  <c r="G42" i="16"/>
  <c r="C43" i="16"/>
  <c r="D43" i="16"/>
  <c r="E43" i="16"/>
  <c r="F43" i="16"/>
  <c r="G43" i="16"/>
  <c r="C44" i="16"/>
  <c r="D44" i="16"/>
  <c r="E44" i="16"/>
  <c r="F44" i="16"/>
  <c r="G44" i="16"/>
  <c r="D45" i="16"/>
  <c r="E45" i="16"/>
  <c r="F45" i="16"/>
  <c r="G45" i="16"/>
  <c r="C45" i="16"/>
  <c r="A33" i="16"/>
  <c r="A34" i="16"/>
  <c r="A35" i="16"/>
  <c r="A36" i="16"/>
  <c r="A37" i="16"/>
  <c r="A38" i="16"/>
  <c r="A39" i="16"/>
  <c r="A40" i="16"/>
  <c r="A41" i="16"/>
  <c r="A42" i="16"/>
  <c r="A43" i="16"/>
  <c r="A44" i="16"/>
  <c r="A45" i="16"/>
  <c r="A46" i="16"/>
  <c r="A32" i="16"/>
  <c r="J27" i="16"/>
  <c r="J26" i="16"/>
  <c r="J25" i="16"/>
  <c r="J24" i="16"/>
  <c r="J23" i="16"/>
  <c r="B33" i="16"/>
  <c r="B34" i="16" s="1"/>
  <c r="B35" i="16" s="1"/>
  <c r="B36" i="16" s="1"/>
  <c r="B37" i="16" s="1"/>
  <c r="B38" i="16" s="1"/>
  <c r="B39" i="16" s="1"/>
  <c r="B40" i="16" s="1"/>
  <c r="B41" i="16" s="1"/>
  <c r="B42" i="16" s="1"/>
  <c r="B43" i="16" s="1"/>
  <c r="B44" i="16" s="1"/>
  <c r="B45" i="16" s="1"/>
  <c r="B46" i="16" s="1"/>
  <c r="B47" i="16" s="1"/>
  <c r="B48" i="16" s="1"/>
  <c r="B49" i="16" s="1"/>
  <c r="B50" i="16" s="1"/>
  <c r="B51" i="16" s="1"/>
  <c r="B52" i="16" s="1"/>
  <c r="B53" i="16" s="1"/>
  <c r="B54" i="16" s="1"/>
  <c r="B55" i="16" s="1"/>
  <c r="B56" i="16" s="1"/>
  <c r="B57" i="16" s="1"/>
  <c r="B58" i="16" s="1"/>
  <c r="B59" i="16" s="1"/>
  <c r="B60" i="16" s="1"/>
  <c r="B61" i="16" s="1"/>
  <c r="B62" i="16" s="1"/>
  <c r="B63" i="16" s="1"/>
  <c r="B64" i="16" s="1"/>
  <c r="B65" i="16" s="1"/>
  <c r="B66" i="16" s="1"/>
  <c r="B67" i="16" s="1"/>
  <c r="B68" i="16" s="1"/>
  <c r="B69" i="16" s="1"/>
  <c r="B70" i="16" s="1"/>
  <c r="B71" i="16" s="1"/>
  <c r="B72" i="16" s="1"/>
  <c r="B73" i="16" s="1"/>
  <c r="B74" i="16" s="1"/>
  <c r="B75" i="16" s="1"/>
  <c r="B76" i="16" s="1"/>
  <c r="B77" i="16" s="1"/>
  <c r="B78" i="16" s="1"/>
  <c r="B79" i="16" s="1"/>
  <c r="B80" i="16" s="1"/>
  <c r="B81" i="16" s="1"/>
  <c r="B82" i="16" s="1"/>
  <c r="B83" i="16" s="1"/>
  <c r="B84" i="16" s="1"/>
  <c r="B85" i="16" s="1"/>
  <c r="B86" i="16" s="1"/>
  <c r="B87" i="16" s="1"/>
  <c r="B88" i="16" s="1"/>
  <c r="B89" i="16" s="1"/>
  <c r="B90" i="16" s="1"/>
  <c r="B91" i="16" s="1"/>
  <c r="B92" i="16" s="1"/>
  <c r="B93" i="16" s="1"/>
  <c r="B94" i="16" s="1"/>
  <c r="B95" i="16" s="1"/>
  <c r="B96" i="16" s="1"/>
  <c r="B7" i="16"/>
  <c r="B8" i="16" s="1"/>
  <c r="B9" i="16" s="1"/>
  <c r="B10" i="16" s="1"/>
  <c r="B11" i="16" s="1"/>
  <c r="B12" i="16" s="1"/>
  <c r="B13" i="16" s="1"/>
  <c r="B14" i="16" s="1"/>
  <c r="B15" i="16" s="1"/>
  <c r="B16" i="16" s="1"/>
  <c r="B17" i="16" s="1"/>
  <c r="B18" i="16" s="1"/>
  <c r="B19" i="16" s="1"/>
  <c r="B20" i="16" s="1"/>
  <c r="B21" i="16" s="1"/>
  <c r="B6" i="16"/>
  <c r="S34" i="15"/>
  <c r="T34" i="15"/>
  <c r="U34" i="15"/>
  <c r="V34" i="15"/>
  <c r="W34" i="15"/>
  <c r="S35" i="15"/>
  <c r="T35" i="15"/>
  <c r="U35" i="15"/>
  <c r="V35" i="15"/>
  <c r="W35" i="15"/>
  <c r="S36" i="15"/>
  <c r="T36" i="15"/>
  <c r="U36" i="15"/>
  <c r="V36" i="15"/>
  <c r="W36" i="15"/>
  <c r="S37" i="15"/>
  <c r="T37" i="15"/>
  <c r="U37" i="15"/>
  <c r="V37" i="15"/>
  <c r="W37" i="15"/>
  <c r="S38" i="15"/>
  <c r="T38" i="15"/>
  <c r="U38" i="15"/>
  <c r="V38" i="15"/>
  <c r="W38" i="15"/>
  <c r="S39" i="15"/>
  <c r="T39" i="15"/>
  <c r="U39" i="15"/>
  <c r="V39" i="15"/>
  <c r="W39" i="15"/>
  <c r="S40" i="15"/>
  <c r="T40" i="15"/>
  <c r="U40" i="15"/>
  <c r="V40" i="15"/>
  <c r="W40" i="15"/>
  <c r="S41" i="15"/>
  <c r="T41" i="15"/>
  <c r="U41" i="15"/>
  <c r="V41" i="15"/>
  <c r="W41" i="15"/>
  <c r="S42" i="15"/>
  <c r="T42" i="15"/>
  <c r="U42" i="15"/>
  <c r="V42" i="15"/>
  <c r="W42" i="15"/>
  <c r="S43" i="15"/>
  <c r="T43" i="15"/>
  <c r="U43" i="15"/>
  <c r="V43" i="15"/>
  <c r="W43" i="15"/>
  <c r="S44" i="15"/>
  <c r="T44" i="15"/>
  <c r="U44" i="15"/>
  <c r="V44" i="15"/>
  <c r="W44" i="15"/>
  <c r="S45" i="15"/>
  <c r="T45" i="15"/>
  <c r="U45" i="15"/>
  <c r="V45" i="15"/>
  <c r="W45" i="15"/>
  <c r="S46" i="15"/>
  <c r="T46" i="15"/>
  <c r="U46" i="15"/>
  <c r="V46" i="15"/>
  <c r="W46" i="15"/>
  <c r="S47" i="15"/>
  <c r="T47" i="15"/>
  <c r="U47" i="15"/>
  <c r="V47" i="15"/>
  <c r="W47" i="15"/>
  <c r="S48" i="15"/>
  <c r="T48" i="15"/>
  <c r="U48" i="15"/>
  <c r="V48" i="15"/>
  <c r="W48" i="15"/>
  <c r="S49" i="15"/>
  <c r="T49" i="15"/>
  <c r="U49" i="15"/>
  <c r="V49" i="15"/>
  <c r="W49" i="15"/>
  <c r="S50" i="15"/>
  <c r="T50" i="15"/>
  <c r="U50" i="15"/>
  <c r="V50" i="15"/>
  <c r="W50" i="15"/>
  <c r="S51" i="15"/>
  <c r="T51" i="15"/>
  <c r="U51" i="15"/>
  <c r="V51" i="15"/>
  <c r="W51" i="15"/>
  <c r="S52" i="15"/>
  <c r="T52" i="15"/>
  <c r="U52" i="15"/>
  <c r="V52" i="15"/>
  <c r="W52" i="15"/>
  <c r="S53" i="15"/>
  <c r="T53" i="15"/>
  <c r="U53" i="15"/>
  <c r="V53" i="15"/>
  <c r="W53" i="15"/>
  <c r="S54" i="15"/>
  <c r="T54" i="15"/>
  <c r="U54" i="15"/>
  <c r="V54" i="15"/>
  <c r="W54" i="15"/>
  <c r="S55" i="15"/>
  <c r="T55" i="15"/>
  <c r="U55" i="15"/>
  <c r="V55" i="15"/>
  <c r="W55" i="15"/>
  <c r="S56" i="15"/>
  <c r="T56" i="15"/>
  <c r="U56" i="15"/>
  <c r="V56" i="15"/>
  <c r="W56" i="15"/>
  <c r="S57" i="15"/>
  <c r="T57" i="15"/>
  <c r="U57" i="15"/>
  <c r="V57" i="15"/>
  <c r="W57" i="15"/>
  <c r="S58" i="15"/>
  <c r="T58" i="15"/>
  <c r="U58" i="15"/>
  <c r="V58" i="15"/>
  <c r="W58" i="15"/>
  <c r="S59" i="15"/>
  <c r="T59" i="15"/>
  <c r="U59" i="15"/>
  <c r="V59" i="15"/>
  <c r="W59" i="15"/>
  <c r="S60" i="15"/>
  <c r="T60" i="15"/>
  <c r="U60" i="15"/>
  <c r="V60" i="15"/>
  <c r="W60" i="15"/>
  <c r="S61" i="15"/>
  <c r="T61" i="15"/>
  <c r="U61" i="15"/>
  <c r="V61" i="15"/>
  <c r="W61" i="15"/>
  <c r="S62" i="15"/>
  <c r="T62" i="15"/>
  <c r="U62" i="15"/>
  <c r="V62" i="15"/>
  <c r="W62" i="15"/>
  <c r="S63" i="15"/>
  <c r="T63" i="15"/>
  <c r="U63" i="15"/>
  <c r="V63" i="15"/>
  <c r="W63" i="15"/>
  <c r="S64" i="15"/>
  <c r="T64" i="15"/>
  <c r="U64" i="15"/>
  <c r="V64" i="15"/>
  <c r="W64" i="15"/>
  <c r="S65" i="15"/>
  <c r="T65" i="15"/>
  <c r="U65" i="15"/>
  <c r="V65" i="15"/>
  <c r="W65" i="15"/>
  <c r="S66" i="15"/>
  <c r="T66" i="15"/>
  <c r="U66" i="15"/>
  <c r="V66" i="15"/>
  <c r="W66" i="15"/>
  <c r="S67" i="15"/>
  <c r="T67" i="15"/>
  <c r="U67" i="15"/>
  <c r="V67" i="15"/>
  <c r="W67" i="15"/>
  <c r="S68" i="15"/>
  <c r="T68" i="15"/>
  <c r="U68" i="15"/>
  <c r="V68" i="15"/>
  <c r="W68" i="15"/>
  <c r="S69" i="15"/>
  <c r="T69" i="15"/>
  <c r="U69" i="15"/>
  <c r="V69" i="15"/>
  <c r="W69" i="15"/>
  <c r="S70" i="15"/>
  <c r="T70" i="15"/>
  <c r="U70" i="15"/>
  <c r="V70" i="15"/>
  <c r="W70" i="15"/>
  <c r="S71" i="15"/>
  <c r="T71" i="15"/>
  <c r="U71" i="15"/>
  <c r="V71" i="15"/>
  <c r="W71" i="15"/>
  <c r="S72" i="15"/>
  <c r="T72" i="15"/>
  <c r="U72" i="15"/>
  <c r="V72" i="15"/>
  <c r="W72" i="15"/>
  <c r="S73" i="15"/>
  <c r="T73" i="15"/>
  <c r="U73" i="15"/>
  <c r="V73" i="15"/>
  <c r="W73" i="15"/>
  <c r="S74" i="15"/>
  <c r="T74" i="15"/>
  <c r="U74" i="15"/>
  <c r="V74" i="15"/>
  <c r="W74" i="15"/>
  <c r="S75" i="15"/>
  <c r="T75" i="15"/>
  <c r="U75" i="15"/>
  <c r="V75" i="15"/>
  <c r="W75" i="15"/>
  <c r="S76" i="15"/>
  <c r="T76" i="15"/>
  <c r="U76" i="15"/>
  <c r="V76" i="15"/>
  <c r="W76" i="15"/>
  <c r="S77" i="15"/>
  <c r="T77" i="15"/>
  <c r="U77" i="15"/>
  <c r="V77" i="15"/>
  <c r="W77" i="15"/>
  <c r="S78" i="15"/>
  <c r="T78" i="15"/>
  <c r="U78" i="15"/>
  <c r="V78" i="15"/>
  <c r="W78" i="15"/>
  <c r="S79" i="15"/>
  <c r="T79" i="15"/>
  <c r="U79" i="15"/>
  <c r="V79" i="15"/>
  <c r="W79" i="15"/>
  <c r="S80" i="15"/>
  <c r="T80" i="15"/>
  <c r="U80" i="15"/>
  <c r="V80" i="15"/>
  <c r="W80" i="15"/>
  <c r="S81" i="15"/>
  <c r="T81" i="15"/>
  <c r="U81" i="15"/>
  <c r="V81" i="15"/>
  <c r="W81" i="15"/>
  <c r="S82" i="15"/>
  <c r="T82" i="15"/>
  <c r="U82" i="15"/>
  <c r="V82" i="15"/>
  <c r="W82" i="15"/>
  <c r="S83" i="15"/>
  <c r="T83" i="15"/>
  <c r="U83" i="15"/>
  <c r="V83" i="15"/>
  <c r="W83" i="15"/>
  <c r="S84" i="15"/>
  <c r="T84" i="15"/>
  <c r="U84" i="15"/>
  <c r="V84" i="15"/>
  <c r="W84" i="15"/>
  <c r="S85" i="15"/>
  <c r="T85" i="15"/>
  <c r="U85" i="15"/>
  <c r="V85" i="15"/>
  <c r="W85" i="15"/>
  <c r="S86" i="15"/>
  <c r="T86" i="15"/>
  <c r="U86" i="15"/>
  <c r="V86" i="15"/>
  <c r="W86" i="15"/>
  <c r="S87" i="15"/>
  <c r="T87" i="15"/>
  <c r="U87" i="15"/>
  <c r="V87" i="15"/>
  <c r="W87" i="15"/>
  <c r="S88" i="15"/>
  <c r="T88" i="15"/>
  <c r="U88" i="15"/>
  <c r="V88" i="15"/>
  <c r="W88" i="15"/>
  <c r="S89" i="15"/>
  <c r="T89" i="15"/>
  <c r="U89" i="15"/>
  <c r="V89" i="15"/>
  <c r="W89" i="15"/>
  <c r="S90" i="15"/>
  <c r="T90" i="15"/>
  <c r="U90" i="15"/>
  <c r="V90" i="15"/>
  <c r="W90" i="15"/>
  <c r="S91" i="15"/>
  <c r="T91" i="15"/>
  <c r="U91" i="15"/>
  <c r="V91" i="15"/>
  <c r="W91" i="15"/>
  <c r="S92" i="15"/>
  <c r="T92" i="15"/>
  <c r="U92" i="15"/>
  <c r="V92" i="15"/>
  <c r="W92" i="15"/>
  <c r="S93" i="15"/>
  <c r="T93" i="15"/>
  <c r="U93" i="15"/>
  <c r="V93" i="15"/>
  <c r="W93" i="15"/>
  <c r="S94" i="15"/>
  <c r="T94" i="15"/>
  <c r="U94" i="15"/>
  <c r="V94" i="15"/>
  <c r="W94" i="15"/>
  <c r="S95" i="15"/>
  <c r="T95" i="15"/>
  <c r="U95" i="15"/>
  <c r="V95" i="15"/>
  <c r="W95" i="15"/>
  <c r="S96" i="15"/>
  <c r="T96" i="15"/>
  <c r="U96" i="15"/>
  <c r="V96" i="15"/>
  <c r="W96" i="15"/>
  <c r="S97" i="15"/>
  <c r="T97" i="15"/>
  <c r="U97" i="15"/>
  <c r="V97" i="15"/>
  <c r="W97" i="15"/>
  <c r="T33" i="15"/>
  <c r="U33" i="15"/>
  <c r="V33" i="15"/>
  <c r="W33" i="15"/>
  <c r="S33" i="15"/>
  <c r="R34" i="15"/>
  <c r="R35" i="15" s="1"/>
  <c r="R36" i="15" s="1"/>
  <c r="R37" i="15" s="1"/>
  <c r="R38" i="15" s="1"/>
  <c r="R39" i="15" s="1"/>
  <c r="R40" i="15" s="1"/>
  <c r="R41" i="15" s="1"/>
  <c r="R42" i="15" s="1"/>
  <c r="R43" i="15" s="1"/>
  <c r="R44" i="15" s="1"/>
  <c r="R45" i="15" s="1"/>
  <c r="R46" i="15" s="1"/>
  <c r="R47" i="15" s="1"/>
  <c r="R48" i="15" s="1"/>
  <c r="R49" i="15" s="1"/>
  <c r="R50" i="15" s="1"/>
  <c r="R51" i="15" s="1"/>
  <c r="R52" i="15" s="1"/>
  <c r="R53" i="15" s="1"/>
  <c r="R54" i="15" s="1"/>
  <c r="R55" i="15" s="1"/>
  <c r="R56" i="15" s="1"/>
  <c r="R57" i="15" s="1"/>
  <c r="R58" i="15" s="1"/>
  <c r="R59" i="15" s="1"/>
  <c r="R60" i="15" s="1"/>
  <c r="R61" i="15" s="1"/>
  <c r="R62" i="15" s="1"/>
  <c r="R63" i="15" s="1"/>
  <c r="R64" i="15" s="1"/>
  <c r="R65" i="15" s="1"/>
  <c r="R66" i="15" s="1"/>
  <c r="R67" i="15" s="1"/>
  <c r="R68" i="15" s="1"/>
  <c r="R69" i="15" s="1"/>
  <c r="R70" i="15" s="1"/>
  <c r="R71" i="15" s="1"/>
  <c r="R72" i="15" s="1"/>
  <c r="R73" i="15" s="1"/>
  <c r="R74" i="15" s="1"/>
  <c r="R75" i="15" s="1"/>
  <c r="R76" i="15" s="1"/>
  <c r="R77" i="15" s="1"/>
  <c r="R78" i="15" s="1"/>
  <c r="R79" i="15" s="1"/>
  <c r="R80" i="15" s="1"/>
  <c r="R81" i="15" s="1"/>
  <c r="R82" i="15" s="1"/>
  <c r="R83" i="15" s="1"/>
  <c r="R84" i="15" s="1"/>
  <c r="R85" i="15" s="1"/>
  <c r="R86" i="15" s="1"/>
  <c r="R87" i="15" s="1"/>
  <c r="R88" i="15" s="1"/>
  <c r="R89" i="15" s="1"/>
  <c r="R90" i="15" s="1"/>
  <c r="R91" i="15" s="1"/>
  <c r="R92" i="15" s="1"/>
  <c r="R93" i="15" s="1"/>
  <c r="R94" i="15" s="1"/>
  <c r="R95" i="15" s="1"/>
  <c r="R96" i="15" s="1"/>
  <c r="R97" i="15" s="1"/>
  <c r="K75" i="15"/>
  <c r="L75" i="15"/>
  <c r="M75" i="15"/>
  <c r="N75" i="15"/>
  <c r="O75" i="15"/>
  <c r="K74" i="15"/>
  <c r="L74" i="15"/>
  <c r="M74" i="15"/>
  <c r="N74" i="15"/>
  <c r="O74" i="15"/>
  <c r="K69" i="15"/>
  <c r="L69" i="15"/>
  <c r="M69" i="15"/>
  <c r="N69" i="15"/>
  <c r="N70" i="15" s="1"/>
  <c r="N71" i="15" s="1"/>
  <c r="N72" i="15" s="1"/>
  <c r="N73" i="15" s="1"/>
  <c r="O69" i="15"/>
  <c r="O70" i="15" s="1"/>
  <c r="O71" i="15" s="1"/>
  <c r="O72" i="15" s="1"/>
  <c r="O73" i="15" s="1"/>
  <c r="K70" i="15"/>
  <c r="K71" i="15" s="1"/>
  <c r="K72" i="15" s="1"/>
  <c r="K73" i="15" s="1"/>
  <c r="L70" i="15"/>
  <c r="L71" i="15" s="1"/>
  <c r="L72" i="15" s="1"/>
  <c r="L73" i="15" s="1"/>
  <c r="M70" i="15"/>
  <c r="M71" i="15" s="1"/>
  <c r="M72" i="15" s="1"/>
  <c r="M73" i="15" s="1"/>
  <c r="L68" i="15"/>
  <c r="M68" i="15"/>
  <c r="N68" i="15"/>
  <c r="O68" i="15"/>
  <c r="K68" i="15"/>
  <c r="K42" i="15"/>
  <c r="L42" i="15"/>
  <c r="M42" i="15"/>
  <c r="N42" i="15"/>
  <c r="O42" i="15"/>
  <c r="K43" i="15"/>
  <c r="L43" i="15"/>
  <c r="M43" i="15"/>
  <c r="N43" i="15"/>
  <c r="O43" i="15"/>
  <c r="K44" i="15"/>
  <c r="L44" i="15"/>
  <c r="M44" i="15"/>
  <c r="N44" i="15"/>
  <c r="O44" i="15"/>
  <c r="K45" i="15"/>
  <c r="L45" i="15"/>
  <c r="M45" i="15"/>
  <c r="N45" i="15"/>
  <c r="O45" i="15"/>
  <c r="K46" i="15"/>
  <c r="L46" i="15"/>
  <c r="M46" i="15"/>
  <c r="N46" i="15"/>
  <c r="O46" i="15"/>
  <c r="K47" i="15"/>
  <c r="L47" i="15"/>
  <c r="M47" i="15"/>
  <c r="N47" i="15"/>
  <c r="O47" i="15"/>
  <c r="K48" i="15"/>
  <c r="L48" i="15"/>
  <c r="M48" i="15"/>
  <c r="N48" i="15"/>
  <c r="O48" i="15"/>
  <c r="L49" i="15"/>
  <c r="M49" i="15"/>
  <c r="N49" i="15"/>
  <c r="O49" i="15"/>
  <c r="K49" i="15"/>
  <c r="I25" i="15"/>
  <c r="I27" i="15"/>
  <c r="M45" i="14"/>
  <c r="J34" i="15"/>
  <c r="J35" i="15" s="1"/>
  <c r="J36" i="15" s="1"/>
  <c r="J37" i="15" s="1"/>
  <c r="J38" i="15" s="1"/>
  <c r="J39" i="15" s="1"/>
  <c r="J40" i="15" s="1"/>
  <c r="J41" i="15" s="1"/>
  <c r="J42" i="15" s="1"/>
  <c r="J43" i="15" s="1"/>
  <c r="J44" i="15" s="1"/>
  <c r="J45" i="15" s="1"/>
  <c r="J46" i="15" s="1"/>
  <c r="J47" i="15" s="1"/>
  <c r="J48" i="15" s="1"/>
  <c r="J49" i="15" s="1"/>
  <c r="J50" i="15" s="1"/>
  <c r="J51" i="15" s="1"/>
  <c r="J52" i="15" s="1"/>
  <c r="J53" i="15" s="1"/>
  <c r="J54" i="15" s="1"/>
  <c r="J55" i="15" s="1"/>
  <c r="J56" i="15" s="1"/>
  <c r="J57" i="15" s="1"/>
  <c r="J58" i="15" s="1"/>
  <c r="J59" i="15" s="1"/>
  <c r="J60" i="15" s="1"/>
  <c r="J61" i="15" s="1"/>
  <c r="J62" i="15" s="1"/>
  <c r="J63" i="15" s="1"/>
  <c r="J64" i="15" s="1"/>
  <c r="J65" i="15" s="1"/>
  <c r="J66" i="15" s="1"/>
  <c r="J67" i="15" s="1"/>
  <c r="J68" i="15" s="1"/>
  <c r="J69" i="15" s="1"/>
  <c r="J70" i="15" s="1"/>
  <c r="J71" i="15" s="1"/>
  <c r="J72" i="15" s="1"/>
  <c r="J73" i="15" s="1"/>
  <c r="J74" i="15" s="1"/>
  <c r="J75" i="15" s="1"/>
  <c r="J76" i="15" s="1"/>
  <c r="J77" i="15" s="1"/>
  <c r="J78" i="15" s="1"/>
  <c r="J79" i="15" s="1"/>
  <c r="J80" i="15" s="1"/>
  <c r="J81" i="15" s="1"/>
  <c r="J82" i="15" s="1"/>
  <c r="J83" i="15" s="1"/>
  <c r="J84" i="15" s="1"/>
  <c r="J85" i="15" s="1"/>
  <c r="J86" i="15" s="1"/>
  <c r="J87" i="15" s="1"/>
  <c r="J88" i="15" s="1"/>
  <c r="J89" i="15" s="1"/>
  <c r="J90" i="15" s="1"/>
  <c r="J91" i="15" s="1"/>
  <c r="J92" i="15" s="1"/>
  <c r="J93" i="15" s="1"/>
  <c r="J94" i="15" s="1"/>
  <c r="J95" i="15" s="1"/>
  <c r="J96" i="15" s="1"/>
  <c r="J97" i="15" s="1"/>
  <c r="C33" i="15"/>
  <c r="D33" i="15"/>
  <c r="E33" i="15"/>
  <c r="F33" i="15"/>
  <c r="G33" i="15"/>
  <c r="C34" i="15"/>
  <c r="C59" i="15" s="1"/>
  <c r="C60" i="15" s="1"/>
  <c r="C61" i="15" s="1"/>
  <c r="C62" i="15" s="1"/>
  <c r="C63" i="15" s="1"/>
  <c r="C64" i="15" s="1"/>
  <c r="C65" i="15" s="1"/>
  <c r="C66" i="15" s="1"/>
  <c r="C67" i="15" s="1"/>
  <c r="D34" i="15"/>
  <c r="D59" i="15" s="1"/>
  <c r="D60" i="15" s="1"/>
  <c r="D61" i="15" s="1"/>
  <c r="D62" i="15" s="1"/>
  <c r="D63" i="15" s="1"/>
  <c r="D64" i="15" s="1"/>
  <c r="D65" i="15" s="1"/>
  <c r="D66" i="15" s="1"/>
  <c r="D67" i="15" s="1"/>
  <c r="E34" i="15"/>
  <c r="E59" i="15" s="1"/>
  <c r="E60" i="15" s="1"/>
  <c r="E61" i="15" s="1"/>
  <c r="F34" i="15"/>
  <c r="G34" i="15"/>
  <c r="C35" i="15"/>
  <c r="D35" i="15"/>
  <c r="E35" i="15"/>
  <c r="F35" i="15"/>
  <c r="G35" i="15"/>
  <c r="C36" i="15"/>
  <c r="D36" i="15"/>
  <c r="E36" i="15"/>
  <c r="F36" i="15"/>
  <c r="G36" i="15"/>
  <c r="C37" i="15"/>
  <c r="D37" i="15"/>
  <c r="E37" i="15"/>
  <c r="F37" i="15"/>
  <c r="G37" i="15"/>
  <c r="C38" i="15"/>
  <c r="D38" i="15"/>
  <c r="E38" i="15"/>
  <c r="F38" i="15"/>
  <c r="G38" i="15"/>
  <c r="C39" i="15"/>
  <c r="D39" i="15"/>
  <c r="E39" i="15"/>
  <c r="F39" i="15"/>
  <c r="G39" i="15"/>
  <c r="C40" i="15"/>
  <c r="D40" i="15"/>
  <c r="E40" i="15"/>
  <c r="F40" i="15"/>
  <c r="G40" i="15"/>
  <c r="D41" i="15"/>
  <c r="E41" i="15"/>
  <c r="F41" i="15"/>
  <c r="G41" i="15"/>
  <c r="C41" i="15"/>
  <c r="J27" i="15"/>
  <c r="J26" i="15"/>
  <c r="J25" i="15"/>
  <c r="J24" i="15"/>
  <c r="J23" i="15"/>
  <c r="I26" i="15"/>
  <c r="I24" i="15"/>
  <c r="I23" i="15"/>
  <c r="B34" i="15"/>
  <c r="B35" i="15" s="1"/>
  <c r="B36" i="15" s="1"/>
  <c r="B37" i="15" s="1"/>
  <c r="B38" i="15" s="1"/>
  <c r="B39" i="15" s="1"/>
  <c r="B40" i="15" s="1"/>
  <c r="B41" i="15" s="1"/>
  <c r="B42" i="15" s="1"/>
  <c r="B43" i="15" s="1"/>
  <c r="B44" i="15" s="1"/>
  <c r="B45" i="15" s="1"/>
  <c r="B46" i="15" s="1"/>
  <c r="B47" i="15" s="1"/>
  <c r="B48" i="15" s="1"/>
  <c r="B49" i="15" s="1"/>
  <c r="B50" i="15" s="1"/>
  <c r="B51" i="15" s="1"/>
  <c r="B52" i="15" s="1"/>
  <c r="B53" i="15" s="1"/>
  <c r="B54" i="15" s="1"/>
  <c r="B55" i="15" s="1"/>
  <c r="B56" i="15" s="1"/>
  <c r="B57" i="15" s="1"/>
  <c r="B58" i="15" s="1"/>
  <c r="B59" i="15" s="1"/>
  <c r="B60" i="15" s="1"/>
  <c r="B61" i="15" s="1"/>
  <c r="B62" i="15" s="1"/>
  <c r="B63" i="15" s="1"/>
  <c r="B64" i="15" s="1"/>
  <c r="B65" i="15" s="1"/>
  <c r="B66" i="15" s="1"/>
  <c r="B67" i="15" s="1"/>
  <c r="B68" i="15" s="1"/>
  <c r="B69" i="15" s="1"/>
  <c r="B70" i="15" s="1"/>
  <c r="B71" i="15" s="1"/>
  <c r="B72" i="15" s="1"/>
  <c r="B73" i="15" s="1"/>
  <c r="B74" i="15" s="1"/>
  <c r="B75" i="15" s="1"/>
  <c r="B76" i="15" s="1"/>
  <c r="B77" i="15" s="1"/>
  <c r="B78" i="15" s="1"/>
  <c r="B79" i="15" s="1"/>
  <c r="B80" i="15" s="1"/>
  <c r="B81" i="15" s="1"/>
  <c r="B82" i="15" s="1"/>
  <c r="B83" i="15" s="1"/>
  <c r="B84" i="15" s="1"/>
  <c r="B85" i="15" s="1"/>
  <c r="B86" i="15" s="1"/>
  <c r="B87" i="15" s="1"/>
  <c r="B88" i="15" s="1"/>
  <c r="B89" i="15" s="1"/>
  <c r="B90" i="15" s="1"/>
  <c r="B91" i="15" s="1"/>
  <c r="B92" i="15" s="1"/>
  <c r="B93" i="15" s="1"/>
  <c r="B94" i="15" s="1"/>
  <c r="B95" i="15" s="1"/>
  <c r="B96" i="15" s="1"/>
  <c r="B97" i="15" s="1"/>
  <c r="B10" i="15"/>
  <c r="B11" i="15" s="1"/>
  <c r="B12" i="15" s="1"/>
  <c r="B13" i="15" s="1"/>
  <c r="B14" i="15" s="1"/>
  <c r="B15" i="15" s="1"/>
  <c r="B16" i="15" s="1"/>
  <c r="B17" i="15" s="1"/>
  <c r="B18" i="15" s="1"/>
  <c r="B19" i="15" s="1"/>
  <c r="B20" i="15" s="1"/>
  <c r="B21" i="15" s="1"/>
  <c r="B22" i="15" s="1"/>
  <c r="B9" i="15"/>
  <c r="J26" i="14"/>
  <c r="I26" i="14"/>
  <c r="J25" i="14"/>
  <c r="I25" i="14"/>
  <c r="J24" i="14"/>
  <c r="I24" i="14"/>
  <c r="J23" i="14"/>
  <c r="I23" i="14"/>
  <c r="J22" i="14"/>
  <c r="I22" i="14"/>
  <c r="J21" i="14"/>
  <c r="I21" i="14"/>
  <c r="B8" i="14"/>
  <c r="B9" i="14" s="1"/>
  <c r="B10" i="14" s="1"/>
  <c r="B11" i="14" s="1"/>
  <c r="B12" i="14" s="1"/>
  <c r="B13" i="14" s="1"/>
  <c r="B14" i="14" s="1"/>
  <c r="B15" i="14" s="1"/>
  <c r="B16" i="14" s="1"/>
  <c r="B17" i="14" s="1"/>
  <c r="B18" i="14" s="1"/>
  <c r="B19" i="14" s="1"/>
  <c r="B20" i="14" s="1"/>
  <c r="B21" i="14" s="1"/>
  <c r="B22" i="14" s="1"/>
  <c r="B23" i="14" s="1"/>
  <c r="B24" i="14" s="1"/>
  <c r="B25" i="14" s="1"/>
  <c r="B26" i="14" s="1"/>
  <c r="M7" i="14"/>
  <c r="M8" i="14" s="1"/>
  <c r="M9" i="14" s="1"/>
  <c r="M10" i="14" s="1"/>
  <c r="M11" i="14" s="1"/>
  <c r="M12" i="14" s="1"/>
  <c r="B7" i="14"/>
  <c r="U44" i="14"/>
  <c r="V44" i="14"/>
  <c r="W44" i="14"/>
  <c r="X44" i="14"/>
  <c r="Y44" i="14"/>
  <c r="U52" i="14"/>
  <c r="V52" i="14"/>
  <c r="W52" i="14"/>
  <c r="X52" i="14"/>
  <c r="Y52" i="14"/>
  <c r="U53" i="14"/>
  <c r="V53" i="14"/>
  <c r="W53" i="14"/>
  <c r="X53" i="14"/>
  <c r="Y53" i="14"/>
  <c r="U54" i="14"/>
  <c r="V54" i="14"/>
  <c r="W54" i="14"/>
  <c r="X54" i="14"/>
  <c r="Y54" i="14"/>
  <c r="U55" i="14"/>
  <c r="V55" i="14"/>
  <c r="W55" i="14"/>
  <c r="X55" i="14"/>
  <c r="Y55" i="14"/>
  <c r="U56" i="14"/>
  <c r="V56" i="14"/>
  <c r="W56" i="14"/>
  <c r="X56" i="14"/>
  <c r="Y56" i="14"/>
  <c r="U57" i="14"/>
  <c r="V57" i="14"/>
  <c r="W57" i="14"/>
  <c r="X57" i="14"/>
  <c r="Y57" i="14"/>
  <c r="U58" i="14"/>
  <c r="V58" i="14"/>
  <c r="W58" i="14"/>
  <c r="X58" i="14"/>
  <c r="Y58" i="14"/>
  <c r="U59" i="14"/>
  <c r="V59" i="14"/>
  <c r="W59" i="14"/>
  <c r="X59" i="14"/>
  <c r="Y59" i="14"/>
  <c r="U60" i="14"/>
  <c r="V60" i="14"/>
  <c r="W60" i="14"/>
  <c r="X60" i="14"/>
  <c r="Y60" i="14"/>
  <c r="U61" i="14"/>
  <c r="V61" i="14"/>
  <c r="W61" i="14"/>
  <c r="X61" i="14"/>
  <c r="Y61" i="14"/>
  <c r="U70" i="14"/>
  <c r="V70" i="14"/>
  <c r="W70" i="14"/>
  <c r="X70" i="14"/>
  <c r="Y70" i="14"/>
  <c r="U77" i="14"/>
  <c r="V77" i="14"/>
  <c r="W77" i="14"/>
  <c r="X77" i="14"/>
  <c r="Y77" i="14"/>
  <c r="U78" i="14"/>
  <c r="V78" i="14"/>
  <c r="W78" i="14"/>
  <c r="Y78" i="14"/>
  <c r="T37" i="14"/>
  <c r="T38" i="14" s="1"/>
  <c r="T39" i="14" s="1"/>
  <c r="T40" i="14" s="1"/>
  <c r="T41" i="14" s="1"/>
  <c r="T42" i="14" s="1"/>
  <c r="T43" i="14" s="1"/>
  <c r="T44" i="14" s="1"/>
  <c r="T45" i="14" s="1"/>
  <c r="T46" i="14" s="1"/>
  <c r="T47" i="14" s="1"/>
  <c r="T48" i="14" s="1"/>
  <c r="T49" i="14" s="1"/>
  <c r="T50" i="14" s="1"/>
  <c r="T51" i="14" s="1"/>
  <c r="T52" i="14" s="1"/>
  <c r="T53" i="14" s="1"/>
  <c r="T54" i="14" s="1"/>
  <c r="T55" i="14" s="1"/>
  <c r="T56" i="14" s="1"/>
  <c r="T57" i="14" s="1"/>
  <c r="T58" i="14" s="1"/>
  <c r="T59" i="14" s="1"/>
  <c r="T60" i="14" s="1"/>
  <c r="T61" i="14" s="1"/>
  <c r="T62" i="14" s="1"/>
  <c r="T63" i="14" s="1"/>
  <c r="T64" i="14" s="1"/>
  <c r="T65" i="14" s="1"/>
  <c r="T66" i="14" s="1"/>
  <c r="T67" i="14" s="1"/>
  <c r="T68" i="14" s="1"/>
  <c r="T69" i="14" s="1"/>
  <c r="T70" i="14" s="1"/>
  <c r="T71" i="14" s="1"/>
  <c r="T72" i="14" s="1"/>
  <c r="T73" i="14" s="1"/>
  <c r="T74" i="14" s="1"/>
  <c r="T75" i="14" s="1"/>
  <c r="T76" i="14" s="1"/>
  <c r="T77" i="14" s="1"/>
  <c r="T78" i="14" s="1"/>
  <c r="T79" i="14" s="1"/>
  <c r="T80" i="14" s="1"/>
  <c r="T81" i="14" s="1"/>
  <c r="T82" i="14" s="1"/>
  <c r="T83" i="14" s="1"/>
  <c r="T84" i="14" s="1"/>
  <c r="T85" i="14" s="1"/>
  <c r="T86" i="14" s="1"/>
  <c r="T87" i="14" s="1"/>
  <c r="T88" i="14" s="1"/>
  <c r="T89" i="14" s="1"/>
  <c r="T90" i="14" s="1"/>
  <c r="T91" i="14" s="1"/>
  <c r="T92" i="14" s="1"/>
  <c r="T93" i="14" s="1"/>
  <c r="T94" i="14" s="1"/>
  <c r="T95" i="14" s="1"/>
  <c r="T96" i="14" s="1"/>
  <c r="T97" i="14" s="1"/>
  <c r="T98" i="14" s="1"/>
  <c r="T99" i="14" s="1"/>
  <c r="T100" i="14" s="1"/>
  <c r="M46" i="14"/>
  <c r="U46" i="14" s="1"/>
  <c r="N46" i="14"/>
  <c r="V46" i="14" s="1"/>
  <c r="O46" i="14"/>
  <c r="W46" i="14" s="1"/>
  <c r="P46" i="14"/>
  <c r="X46" i="14" s="1"/>
  <c r="Q46" i="14"/>
  <c r="Y46" i="14" s="1"/>
  <c r="M47" i="14"/>
  <c r="U47" i="14" s="1"/>
  <c r="N47" i="14"/>
  <c r="V47" i="14" s="1"/>
  <c r="O47" i="14"/>
  <c r="W47" i="14" s="1"/>
  <c r="P47" i="14"/>
  <c r="X47" i="14" s="1"/>
  <c r="Q47" i="14"/>
  <c r="Y47" i="14" s="1"/>
  <c r="M48" i="14"/>
  <c r="U48" i="14" s="1"/>
  <c r="N48" i="14"/>
  <c r="V48" i="14" s="1"/>
  <c r="O48" i="14"/>
  <c r="W48" i="14" s="1"/>
  <c r="P48" i="14"/>
  <c r="X48" i="14" s="1"/>
  <c r="Q48" i="14"/>
  <c r="Y48" i="14" s="1"/>
  <c r="M49" i="14"/>
  <c r="U49" i="14" s="1"/>
  <c r="N49" i="14"/>
  <c r="V49" i="14" s="1"/>
  <c r="O49" i="14"/>
  <c r="W49" i="14" s="1"/>
  <c r="P49" i="14"/>
  <c r="X49" i="14" s="1"/>
  <c r="Q49" i="14"/>
  <c r="Y49" i="14" s="1"/>
  <c r="M50" i="14"/>
  <c r="U50" i="14" s="1"/>
  <c r="N50" i="14"/>
  <c r="V50" i="14" s="1"/>
  <c r="O50" i="14"/>
  <c r="W50" i="14" s="1"/>
  <c r="P50" i="14"/>
  <c r="X50" i="14" s="1"/>
  <c r="Q50" i="14"/>
  <c r="Y50" i="14" s="1"/>
  <c r="M51" i="14"/>
  <c r="U51" i="14" s="1"/>
  <c r="N51" i="14"/>
  <c r="V51" i="14" s="1"/>
  <c r="O51" i="14"/>
  <c r="W51" i="14" s="1"/>
  <c r="P51" i="14"/>
  <c r="X51" i="14" s="1"/>
  <c r="Q51" i="14"/>
  <c r="Y51" i="14" s="1"/>
  <c r="N45" i="14"/>
  <c r="N71" i="14" s="1"/>
  <c r="N72" i="14" s="1"/>
  <c r="N73" i="14" s="1"/>
  <c r="O45" i="14"/>
  <c r="O71" i="14" s="1"/>
  <c r="W71" i="14" s="1"/>
  <c r="P45" i="14"/>
  <c r="X45" i="14" s="1"/>
  <c r="Q45" i="14"/>
  <c r="Y45" i="14" s="1"/>
  <c r="U45" i="14"/>
  <c r="L37" i="14"/>
  <c r="L38" i="14" s="1"/>
  <c r="L39" i="14" s="1"/>
  <c r="L40" i="14" s="1"/>
  <c r="L41" i="14" s="1"/>
  <c r="L42" i="14" s="1"/>
  <c r="L43" i="14" s="1"/>
  <c r="L44" i="14" s="1"/>
  <c r="L45" i="14" s="1"/>
  <c r="L46" i="14" s="1"/>
  <c r="L47" i="14" s="1"/>
  <c r="L48" i="14" s="1"/>
  <c r="L49" i="14" s="1"/>
  <c r="L50" i="14" s="1"/>
  <c r="L51" i="14" s="1"/>
  <c r="L52" i="14" s="1"/>
  <c r="L53" i="14" s="1"/>
  <c r="L54" i="14" s="1"/>
  <c r="L55" i="14" s="1"/>
  <c r="L56" i="14" s="1"/>
  <c r="L57" i="14" s="1"/>
  <c r="L58" i="14" s="1"/>
  <c r="L59" i="14" s="1"/>
  <c r="L60" i="14" s="1"/>
  <c r="L61" i="14" s="1"/>
  <c r="L62" i="14" s="1"/>
  <c r="L63" i="14" s="1"/>
  <c r="L64" i="14" s="1"/>
  <c r="L65" i="14" s="1"/>
  <c r="L66" i="14" s="1"/>
  <c r="L67" i="14" s="1"/>
  <c r="L68" i="14" s="1"/>
  <c r="L69" i="14" s="1"/>
  <c r="L70" i="14" s="1"/>
  <c r="L71" i="14" s="1"/>
  <c r="L72" i="14" s="1"/>
  <c r="L73" i="14" s="1"/>
  <c r="L74" i="14" s="1"/>
  <c r="L75" i="14" s="1"/>
  <c r="L76" i="14" s="1"/>
  <c r="L77" i="14" s="1"/>
  <c r="L78" i="14" s="1"/>
  <c r="L79" i="14" s="1"/>
  <c r="L80" i="14" s="1"/>
  <c r="L81" i="14" s="1"/>
  <c r="L82" i="14" s="1"/>
  <c r="L83" i="14" s="1"/>
  <c r="L84" i="14" s="1"/>
  <c r="L85" i="14" s="1"/>
  <c r="L86" i="14" s="1"/>
  <c r="L87" i="14" s="1"/>
  <c r="L88" i="14" s="1"/>
  <c r="L89" i="14" s="1"/>
  <c r="L90" i="14" s="1"/>
  <c r="L91" i="14" s="1"/>
  <c r="L92" i="14" s="1"/>
  <c r="L93" i="14" s="1"/>
  <c r="L94" i="14" s="1"/>
  <c r="L95" i="14" s="1"/>
  <c r="L96" i="14" s="1"/>
  <c r="L97" i="14" s="1"/>
  <c r="L98" i="14" s="1"/>
  <c r="L99" i="14" s="1"/>
  <c r="L100" i="14" s="1"/>
  <c r="F36" i="14"/>
  <c r="W36" i="14" s="1"/>
  <c r="H36" i="14"/>
  <c r="Y36" i="14" s="1"/>
  <c r="F40" i="14"/>
  <c r="W40" i="14" s="1"/>
  <c r="G41" i="14"/>
  <c r="X41" i="14" s="1"/>
  <c r="A36" i="14"/>
  <c r="D36" i="14" s="1"/>
  <c r="U36" i="14" s="1"/>
  <c r="A37" i="14"/>
  <c r="G37" i="14" s="1"/>
  <c r="A38" i="14"/>
  <c r="D38" i="14" s="1"/>
  <c r="U38" i="14" s="1"/>
  <c r="A39" i="14"/>
  <c r="E39" i="14" s="1"/>
  <c r="V39" i="14" s="1"/>
  <c r="A40" i="14"/>
  <c r="H40" i="14" s="1"/>
  <c r="Y40" i="14" s="1"/>
  <c r="A41" i="14"/>
  <c r="D41" i="14" s="1"/>
  <c r="U41" i="14" s="1"/>
  <c r="A42" i="14"/>
  <c r="F42" i="14" s="1"/>
  <c r="W42" i="14" s="1"/>
  <c r="A43" i="14"/>
  <c r="F43" i="14" s="1"/>
  <c r="W43" i="14" s="1"/>
  <c r="A44" i="14"/>
  <c r="C37" i="14"/>
  <c r="C38" i="14" s="1"/>
  <c r="C39" i="14" s="1"/>
  <c r="C40" i="14" s="1"/>
  <c r="C41" i="14" s="1"/>
  <c r="C42" i="14" s="1"/>
  <c r="C43" i="14" s="1"/>
  <c r="C44" i="14" s="1"/>
  <c r="C45" i="14" s="1"/>
  <c r="C46" i="14" s="1"/>
  <c r="C47" i="14" s="1"/>
  <c r="C48" i="14" s="1"/>
  <c r="C49" i="14" s="1"/>
  <c r="C50" i="14" s="1"/>
  <c r="C51" i="14" s="1"/>
  <c r="C52" i="14" s="1"/>
  <c r="C53" i="14" s="1"/>
  <c r="C54" i="14" s="1"/>
  <c r="C55" i="14" s="1"/>
  <c r="C56" i="14" s="1"/>
  <c r="C57" i="14" s="1"/>
  <c r="C58" i="14" s="1"/>
  <c r="C59" i="14" s="1"/>
  <c r="C60" i="14" s="1"/>
  <c r="C61" i="14" s="1"/>
  <c r="C62" i="14" s="1"/>
  <c r="C63" i="14" s="1"/>
  <c r="C64" i="14" s="1"/>
  <c r="C65" i="14" s="1"/>
  <c r="C66" i="14" s="1"/>
  <c r="C67" i="14" s="1"/>
  <c r="C68" i="14" s="1"/>
  <c r="C69" i="14" s="1"/>
  <c r="C70" i="14" s="1"/>
  <c r="C71" i="14" s="1"/>
  <c r="C72" i="14" s="1"/>
  <c r="C73" i="14" s="1"/>
  <c r="C74" i="14" s="1"/>
  <c r="C75" i="14" s="1"/>
  <c r="C76" i="14" s="1"/>
  <c r="C77" i="14" s="1"/>
  <c r="C78" i="14" s="1"/>
  <c r="C79" i="14" s="1"/>
  <c r="C80" i="14" s="1"/>
  <c r="C81" i="14" s="1"/>
  <c r="C82" i="14" s="1"/>
  <c r="C83" i="14" s="1"/>
  <c r="C84" i="14" s="1"/>
  <c r="C85" i="14" s="1"/>
  <c r="C86" i="14" s="1"/>
  <c r="C87" i="14" s="1"/>
  <c r="C88" i="14" s="1"/>
  <c r="C89" i="14" s="1"/>
  <c r="C90" i="14" s="1"/>
  <c r="C91" i="14" s="1"/>
  <c r="C92" i="14" s="1"/>
  <c r="C93" i="14" s="1"/>
  <c r="C94" i="14" s="1"/>
  <c r="C95" i="14" s="1"/>
  <c r="C96" i="14" s="1"/>
  <c r="C97" i="14" s="1"/>
  <c r="C98" i="14" s="1"/>
  <c r="C99" i="14" s="1"/>
  <c r="C100" i="14" s="1"/>
  <c r="G59" i="15" l="1"/>
  <c r="G60" i="15" s="1"/>
  <c r="G61" i="15" s="1"/>
  <c r="G62" i="15" s="1"/>
  <c r="G63" i="15" s="1"/>
  <c r="G64" i="15" s="1"/>
  <c r="G65" i="15" s="1"/>
  <c r="G66" i="15" s="1"/>
  <c r="G67" i="15" s="1"/>
  <c r="F59" i="15"/>
  <c r="F60" i="15" s="1"/>
  <c r="F61" i="15" s="1"/>
  <c r="F62" i="15" s="1"/>
  <c r="F63" i="15" s="1"/>
  <c r="F64" i="15" s="1"/>
  <c r="F65" i="15" s="1"/>
  <c r="F66" i="15" s="1"/>
  <c r="F67" i="15" s="1"/>
  <c r="E62" i="15"/>
  <c r="E63" i="15" s="1"/>
  <c r="E64" i="15" s="1"/>
  <c r="E65" i="15" s="1"/>
  <c r="E66" i="15" s="1"/>
  <c r="E67" i="15" s="1"/>
  <c r="V71" i="14"/>
  <c r="G39" i="14"/>
  <c r="X39" i="14" s="1"/>
  <c r="G40" i="14"/>
  <c r="X40" i="14" s="1"/>
  <c r="H38" i="14"/>
  <c r="Y38" i="14" s="1"/>
  <c r="E42" i="14"/>
  <c r="V42" i="14" s="1"/>
  <c r="F38" i="14"/>
  <c r="W38" i="14" s="1"/>
  <c r="V45" i="14"/>
  <c r="D39" i="14"/>
  <c r="U39" i="14" s="1"/>
  <c r="F37" i="14"/>
  <c r="W37" i="14" s="1"/>
  <c r="E41" i="14"/>
  <c r="V41" i="14" s="1"/>
  <c r="E37" i="14"/>
  <c r="V37" i="14" s="1"/>
  <c r="G62" i="14"/>
  <c r="X37" i="14"/>
  <c r="H43" i="14"/>
  <c r="Y43" i="14" s="1"/>
  <c r="D42" i="14"/>
  <c r="U42" i="14" s="1"/>
  <c r="G43" i="14"/>
  <c r="X43" i="14" s="1"/>
  <c r="H41" i="14"/>
  <c r="Y41" i="14" s="1"/>
  <c r="E40" i="14"/>
  <c r="V40" i="14" s="1"/>
  <c r="G38" i="14"/>
  <c r="X38" i="14" s="1"/>
  <c r="D37" i="14"/>
  <c r="M71" i="14"/>
  <c r="Q71" i="14"/>
  <c r="E43" i="14"/>
  <c r="V43" i="14" s="1"/>
  <c r="F41" i="14"/>
  <c r="W41" i="14" s="1"/>
  <c r="H39" i="14"/>
  <c r="Y39" i="14" s="1"/>
  <c r="E38" i="14"/>
  <c r="V38" i="14" s="1"/>
  <c r="G36" i="14"/>
  <c r="X36" i="14" s="1"/>
  <c r="O72" i="14"/>
  <c r="O73" i="14" s="1"/>
  <c r="O74" i="14" s="1"/>
  <c r="O75" i="14" s="1"/>
  <c r="O76" i="14" s="1"/>
  <c r="W76" i="14" s="1"/>
  <c r="P71" i="14"/>
  <c r="H42" i="14"/>
  <c r="Y42" i="14" s="1"/>
  <c r="N74" i="14"/>
  <c r="N75" i="14" s="1"/>
  <c r="N76" i="14" s="1"/>
  <c r="V76" i="14" s="1"/>
  <c r="D40" i="14"/>
  <c r="U40" i="14" s="1"/>
  <c r="G42" i="14"/>
  <c r="X42" i="14" s="1"/>
  <c r="F39" i="14"/>
  <c r="W39" i="14" s="1"/>
  <c r="H37" i="14"/>
  <c r="Y37" i="14" s="1"/>
  <c r="E36" i="14"/>
  <c r="D43" i="14"/>
  <c r="U43" i="14" s="1"/>
  <c r="W45" i="14"/>
  <c r="V73" i="14"/>
  <c r="W72" i="14"/>
  <c r="V74" i="14"/>
  <c r="V72" i="14"/>
  <c r="X78" i="14"/>
  <c r="W79" i="14"/>
  <c r="V79" i="14"/>
  <c r="U79" i="14"/>
  <c r="V80" i="14"/>
  <c r="Y79" i="14"/>
  <c r="W80" i="14"/>
  <c r="U80" i="14"/>
  <c r="X79" i="14"/>
  <c r="C5" i="13"/>
  <c r="D5" i="13" s="1"/>
  <c r="E5" i="13" s="1"/>
  <c r="F5" i="13" s="1"/>
  <c r="G5" i="13" s="1"/>
  <c r="H5" i="13" s="1"/>
  <c r="I5" i="13" s="1"/>
  <c r="J5" i="13" s="1"/>
  <c r="K5" i="13" s="1"/>
  <c r="L5" i="13" s="1"/>
  <c r="M5" i="13" s="1"/>
  <c r="N5" i="13" s="1"/>
  <c r="O5" i="13" s="1"/>
  <c r="P5" i="13" s="1"/>
  <c r="Q5" i="13" s="1"/>
  <c r="R5" i="13" s="1"/>
  <c r="S5" i="13" s="1"/>
  <c r="T5" i="13" s="1"/>
  <c r="U5" i="13" s="1"/>
  <c r="V5" i="13" s="1"/>
  <c r="W5" i="13" s="1"/>
  <c r="X5" i="13" s="1"/>
  <c r="Y5" i="13" s="1"/>
  <c r="Z5" i="13" s="1"/>
  <c r="AA5" i="13" s="1"/>
  <c r="AB5" i="13" s="1"/>
  <c r="AC5" i="13" s="1"/>
  <c r="AD5" i="13" s="1"/>
  <c r="AE5" i="13" s="1"/>
  <c r="AF5" i="13" s="1"/>
  <c r="AG5" i="13" s="1"/>
  <c r="AH5" i="13" s="1"/>
  <c r="AI5" i="13" s="1"/>
  <c r="AJ5" i="13" s="1"/>
  <c r="AK5" i="13" s="1"/>
  <c r="AL5" i="13" s="1"/>
  <c r="AM5" i="13" s="1"/>
  <c r="AN5" i="13" s="1"/>
  <c r="AO5" i="13" s="1"/>
  <c r="F62" i="14" l="1"/>
  <c r="W62" i="14" s="1"/>
  <c r="G63" i="14"/>
  <c r="X62" i="14"/>
  <c r="E62" i="14"/>
  <c r="V36" i="14"/>
  <c r="W74" i="14"/>
  <c r="D62" i="14"/>
  <c r="U37" i="14"/>
  <c r="H62" i="14"/>
  <c r="W75" i="14"/>
  <c r="F63" i="14"/>
  <c r="W63" i="14" s="1"/>
  <c r="W73" i="14"/>
  <c r="V75" i="14"/>
  <c r="Q72" i="14"/>
  <c r="Y71" i="14"/>
  <c r="X71" i="14"/>
  <c r="P72" i="14"/>
  <c r="M72" i="14"/>
  <c r="U71" i="14"/>
  <c r="X80" i="14"/>
  <c r="V81" i="14"/>
  <c r="W81" i="14"/>
  <c r="U81" i="14"/>
  <c r="Y80" i="14"/>
  <c r="F2" i="12"/>
  <c r="G2" i="12"/>
  <c r="H2" i="12" s="1"/>
  <c r="I2" i="12" s="1"/>
  <c r="J2" i="12" s="1"/>
  <c r="K2" i="12" s="1"/>
  <c r="L2" i="12" s="1"/>
  <c r="E2" i="12"/>
  <c r="Q73" i="14" l="1"/>
  <c r="Y72" i="14"/>
  <c r="F64" i="14"/>
  <c r="W64" i="14" s="1"/>
  <c r="H63" i="14"/>
  <c r="Y62" i="14"/>
  <c r="U62" i="14"/>
  <c r="D63" i="14"/>
  <c r="E63" i="14"/>
  <c r="V62" i="14"/>
  <c r="U72" i="14"/>
  <c r="M73" i="14"/>
  <c r="P73" i="14"/>
  <c r="X72" i="14"/>
  <c r="X63" i="14"/>
  <c r="G64" i="14"/>
  <c r="F65" i="14"/>
  <c r="X81" i="14"/>
  <c r="Y81" i="14"/>
  <c r="U82" i="14"/>
  <c r="W82" i="14"/>
  <c r="V82" i="14"/>
  <c r="C8" i="11"/>
  <c r="C9" i="11" s="1"/>
  <c r="C10" i="11" s="1"/>
  <c r="C11" i="11" s="1"/>
  <c r="C12" i="11" s="1"/>
  <c r="C13" i="11" s="1"/>
  <c r="C14" i="11" s="1"/>
  <c r="C15" i="11" s="1"/>
  <c r="C16" i="11" s="1"/>
  <c r="C17" i="11" s="1"/>
  <c r="C18" i="11" s="1"/>
  <c r="C19" i="11" s="1"/>
  <c r="C20" i="11" s="1"/>
  <c r="C21" i="11" s="1"/>
  <c r="C22" i="11" s="1"/>
  <c r="C23" i="11" s="1"/>
  <c r="C24" i="11" s="1"/>
  <c r="C25" i="11" s="1"/>
  <c r="C26" i="11" s="1"/>
  <c r="C27" i="11" s="1"/>
  <c r="C28" i="11" s="1"/>
  <c r="C29" i="11" s="1"/>
  <c r="C30" i="11" s="1"/>
  <c r="C31" i="11" s="1"/>
  <c r="C32" i="11" s="1"/>
  <c r="C33" i="11" s="1"/>
  <c r="C34" i="11" s="1"/>
  <c r="C35" i="11" s="1"/>
  <c r="C36" i="11" s="1"/>
  <c r="C37" i="11" s="1"/>
  <c r="C38" i="11" s="1"/>
  <c r="C39" i="11" s="1"/>
  <c r="C40" i="11" s="1"/>
  <c r="C41" i="11" s="1"/>
  <c r="C42" i="11" s="1"/>
  <c r="C43" i="11" s="1"/>
  <c r="C44" i="11" s="1"/>
  <c r="C45" i="11" s="1"/>
  <c r="C46" i="11" s="1"/>
  <c r="F7" i="7"/>
  <c r="F8" i="7" s="1"/>
  <c r="F9" i="7" s="1"/>
  <c r="F10" i="7" s="1"/>
  <c r="F11" i="7" s="1"/>
  <c r="F12" i="7" s="1"/>
  <c r="F13" i="7" s="1"/>
  <c r="F14" i="7" s="1"/>
  <c r="F15" i="7" s="1"/>
  <c r="F16" i="7" s="1"/>
  <c r="F17" i="7" s="1"/>
  <c r="F18" i="7" s="1"/>
  <c r="F19" i="7" s="1"/>
  <c r="F20" i="7" s="1"/>
  <c r="F21" i="7" s="1"/>
  <c r="F22" i="7" s="1"/>
  <c r="F23" i="7" s="1"/>
  <c r="F24" i="7" s="1"/>
  <c r="F25" i="7" s="1"/>
  <c r="F26" i="7" s="1"/>
  <c r="F27" i="7" s="1"/>
  <c r="F28" i="7" s="1"/>
  <c r="F29" i="7" s="1"/>
  <c r="F30" i="7" s="1"/>
  <c r="F31" i="7" s="1"/>
  <c r="F32" i="7" s="1"/>
  <c r="F33" i="7" s="1"/>
  <c r="F34" i="7" s="1"/>
  <c r="F35" i="7" s="1"/>
  <c r="F36" i="7" s="1"/>
  <c r="F37" i="7" s="1"/>
  <c r="F38" i="7" s="1"/>
  <c r="F39" i="7" s="1"/>
  <c r="F40" i="7" s="1"/>
  <c r="F41" i="7" s="1"/>
  <c r="F42" i="7" s="1"/>
  <c r="F43" i="7" s="1"/>
  <c r="F44" i="7" s="1"/>
  <c r="F45" i="7" s="1"/>
  <c r="Q74" i="14" l="1"/>
  <c r="Y73" i="14"/>
  <c r="E64" i="14"/>
  <c r="V63" i="14"/>
  <c r="X64" i="14"/>
  <c r="G65" i="14"/>
  <c r="D64" i="14"/>
  <c r="U63" i="14"/>
  <c r="P74" i="14"/>
  <c r="X73" i="14"/>
  <c r="Y63" i="14"/>
  <c r="H64" i="14"/>
  <c r="M74" i="14"/>
  <c r="U73" i="14"/>
  <c r="F66" i="14"/>
  <c r="W65" i="14"/>
  <c r="X82" i="14"/>
  <c r="V83" i="14"/>
  <c r="W83" i="14"/>
  <c r="U83" i="14"/>
  <c r="Y82" i="14"/>
  <c r="C5" i="9"/>
  <c r="C6" i="9" s="1"/>
  <c r="C7" i="9" s="1"/>
  <c r="C8" i="9" s="1"/>
  <c r="C9" i="9" s="1"/>
  <c r="C10" i="9" s="1"/>
  <c r="C11" i="9" s="1"/>
  <c r="C12" i="9" s="1"/>
  <c r="C13" i="9" s="1"/>
  <c r="C14" i="9" s="1"/>
  <c r="C15" i="9" s="1"/>
  <c r="C16" i="9" s="1"/>
  <c r="C17" i="9" s="1"/>
  <c r="C18" i="9" s="1"/>
  <c r="C19" i="9" s="1"/>
  <c r="C20" i="9" s="1"/>
  <c r="C21" i="9" s="1"/>
  <c r="C22" i="9" s="1"/>
  <c r="C23" i="9" s="1"/>
  <c r="C24" i="9" s="1"/>
  <c r="C25" i="9" s="1"/>
  <c r="C26" i="9" s="1"/>
  <c r="C27" i="9" s="1"/>
  <c r="C28" i="9" s="1"/>
  <c r="C29" i="9" s="1"/>
  <c r="C30" i="9" s="1"/>
  <c r="C31" i="9" s="1"/>
  <c r="C32" i="9" s="1"/>
  <c r="C33" i="9" s="1"/>
  <c r="C34" i="9" s="1"/>
  <c r="C35" i="9" s="1"/>
  <c r="C36" i="9" s="1"/>
  <c r="C37" i="9" s="1"/>
  <c r="C38" i="9" s="1"/>
  <c r="C39" i="9" s="1"/>
  <c r="C40" i="9" s="1"/>
  <c r="C41" i="9" s="1"/>
  <c r="C42" i="9" s="1"/>
  <c r="C43" i="9" s="1"/>
  <c r="C4" i="8"/>
  <c r="C5" i="8" s="1"/>
  <c r="C6" i="8" s="1"/>
  <c r="C7" i="8" s="1"/>
  <c r="C8" i="8" s="1"/>
  <c r="C9" i="8" s="1"/>
  <c r="C10" i="8" s="1"/>
  <c r="C11" i="8" s="1"/>
  <c r="C12" i="8" s="1"/>
  <c r="C13" i="8" s="1"/>
  <c r="C14" i="8" s="1"/>
  <c r="C15" i="8" s="1"/>
  <c r="C16" i="8" s="1"/>
  <c r="C17" i="8" s="1"/>
  <c r="C18" i="8" s="1"/>
  <c r="C19" i="8" s="1"/>
  <c r="C20" i="8" s="1"/>
  <c r="C21" i="8" s="1"/>
  <c r="C22" i="8" s="1"/>
  <c r="C23" i="8" s="1"/>
  <c r="C24" i="8" s="1"/>
  <c r="C25" i="8" s="1"/>
  <c r="C26" i="8" s="1"/>
  <c r="C27" i="8" s="1"/>
  <c r="C28" i="8" s="1"/>
  <c r="C29" i="8" s="1"/>
  <c r="C30" i="8" s="1"/>
  <c r="C31" i="8" s="1"/>
  <c r="C32" i="8" s="1"/>
  <c r="C33" i="8" s="1"/>
  <c r="C34" i="8" s="1"/>
  <c r="C35" i="8" s="1"/>
  <c r="C36" i="8" s="1"/>
  <c r="C37" i="8" s="1"/>
  <c r="C38" i="8" s="1"/>
  <c r="C39" i="8" s="1"/>
  <c r="C40" i="8" s="1"/>
  <c r="C41" i="8" s="1"/>
  <c r="C42" i="8" s="1"/>
  <c r="G66" i="14" l="1"/>
  <c r="X65" i="14"/>
  <c r="D65" i="14"/>
  <c r="U64" i="14"/>
  <c r="M75" i="14"/>
  <c r="U74" i="14"/>
  <c r="Y64" i="14"/>
  <c r="H65" i="14"/>
  <c r="E65" i="14"/>
  <c r="V64" i="14"/>
  <c r="P75" i="14"/>
  <c r="X74" i="14"/>
  <c r="Q75" i="14"/>
  <c r="Y74" i="14"/>
  <c r="F67" i="14"/>
  <c r="W66" i="14"/>
  <c r="Y83" i="14"/>
  <c r="X83" i="14"/>
  <c r="U84" i="14"/>
  <c r="W84" i="14"/>
  <c r="V84" i="14"/>
  <c r="R9" i="7"/>
  <c r="R10" i="7" s="1"/>
  <c r="R11" i="7" s="1"/>
  <c r="R12" i="7" s="1"/>
  <c r="R13" i="7" s="1"/>
  <c r="R14" i="7" s="1"/>
  <c r="R15" i="7" s="1"/>
  <c r="R16" i="7" s="1"/>
  <c r="R17" i="7" s="1"/>
  <c r="R18" i="7" s="1"/>
  <c r="R19" i="7" s="1"/>
  <c r="R20" i="7" s="1"/>
  <c r="R21" i="7" s="1"/>
  <c r="R22" i="7" s="1"/>
  <c r="R23" i="7" s="1"/>
  <c r="R24" i="7" s="1"/>
  <c r="R25" i="7" s="1"/>
  <c r="R26" i="7" s="1"/>
  <c r="R27" i="7" s="1"/>
  <c r="R28" i="7" s="1"/>
  <c r="R29" i="7" s="1"/>
  <c r="R30" i="7" s="1"/>
  <c r="R31" i="7" s="1"/>
  <c r="R32" i="7" s="1"/>
  <c r="R33" i="7" s="1"/>
  <c r="R34" i="7" s="1"/>
  <c r="R35" i="7" s="1"/>
  <c r="R36" i="7" s="1"/>
  <c r="R37" i="7" s="1"/>
  <c r="R38" i="7" s="1"/>
  <c r="R39" i="7" s="1"/>
  <c r="R40" i="7" s="1"/>
  <c r="R41" i="7" s="1"/>
  <c r="R42" i="7" s="1"/>
  <c r="R43" i="7" s="1"/>
  <c r="R44" i="7" s="1"/>
  <c r="R45" i="7" s="1"/>
  <c r="R46" i="7" s="1"/>
  <c r="R47" i="7" s="1"/>
  <c r="B7" i="6"/>
  <c r="B8" i="6"/>
  <c r="B9" i="6" s="1"/>
  <c r="B10" i="6" s="1"/>
  <c r="B11" i="6" s="1"/>
  <c r="B12" i="6" s="1"/>
  <c r="B13" i="6" s="1"/>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6" i="6"/>
  <c r="H66" i="14" l="1"/>
  <c r="Y65" i="14"/>
  <c r="Q76" i="14"/>
  <c r="Y76" i="14" s="1"/>
  <c r="Y75" i="14"/>
  <c r="M76" i="14"/>
  <c r="U76" i="14" s="1"/>
  <c r="U75" i="14"/>
  <c r="P76" i="14"/>
  <c r="X76" i="14" s="1"/>
  <c r="X75" i="14"/>
  <c r="D66" i="14"/>
  <c r="U65" i="14"/>
  <c r="E66" i="14"/>
  <c r="V65" i="14"/>
  <c r="X66" i="14"/>
  <c r="G67" i="14"/>
  <c r="F68" i="14"/>
  <c r="W67" i="14"/>
  <c r="V85" i="14"/>
  <c r="Y84" i="14"/>
  <c r="W85" i="14"/>
  <c r="U85" i="14"/>
  <c r="X84" i="14"/>
  <c r="B23" i="4"/>
  <c r="B24" i="4" s="1"/>
  <c r="B25" i="4" s="1"/>
  <c r="B26" i="4" s="1"/>
  <c r="B27" i="4" s="1"/>
  <c r="B28" i="4" s="1"/>
  <c r="B29" i="4" s="1"/>
  <c r="B30" i="4" s="1"/>
  <c r="B31" i="4" s="1"/>
  <c r="B32" i="4" s="1"/>
  <c r="B33" i="4" s="1"/>
  <c r="B34" i="4" s="1"/>
  <c r="B35" i="4" s="1"/>
  <c r="B36" i="4" s="1"/>
  <c r="B37" i="4" s="1"/>
  <c r="B38" i="4" s="1"/>
  <c r="B39" i="4" s="1"/>
  <c r="B40" i="4" s="1"/>
  <c r="B41" i="4" s="1"/>
  <c r="B42" i="4" s="1"/>
  <c r="B43" i="4" s="1"/>
  <c r="B44" i="4" s="1"/>
  <c r="B45" i="4" s="1"/>
  <c r="B46" i="4" s="1"/>
  <c r="B47" i="4" s="1"/>
  <c r="B48" i="4" s="1"/>
  <c r="B49" i="4" s="1"/>
  <c r="B50" i="4" s="1"/>
  <c r="B51" i="4" s="1"/>
  <c r="B52" i="4" s="1"/>
  <c r="B53" i="4" s="1"/>
  <c r="B54" i="4" s="1"/>
  <c r="B55" i="4" s="1"/>
  <c r="B56" i="4" s="1"/>
  <c r="B57" i="4" s="1"/>
  <c r="B58" i="4" s="1"/>
  <c r="B59" i="4" s="1"/>
  <c r="B60" i="4" s="1"/>
  <c r="B61" i="4" s="1"/>
  <c r="G68" i="14" l="1"/>
  <c r="X67" i="14"/>
  <c r="E67" i="14"/>
  <c r="V66" i="14"/>
  <c r="D67" i="14"/>
  <c r="U66" i="14"/>
  <c r="H67" i="14"/>
  <c r="Y66" i="14"/>
  <c r="F69" i="14"/>
  <c r="W69" i="14" s="1"/>
  <c r="W68" i="14"/>
  <c r="X85" i="14"/>
  <c r="V86" i="14"/>
  <c r="U86" i="14"/>
  <c r="W86" i="14"/>
  <c r="Y85" i="14"/>
  <c r="B4" i="3"/>
  <c r="H68" i="14" l="1"/>
  <c r="Y67" i="14"/>
  <c r="D68" i="14"/>
  <c r="U67" i="14"/>
  <c r="E68" i="14"/>
  <c r="V67" i="14"/>
  <c r="G69" i="14"/>
  <c r="X69" i="14" s="1"/>
  <c r="X68" i="14"/>
  <c r="Y86" i="14"/>
  <c r="X86" i="14"/>
  <c r="W87" i="14"/>
  <c r="U87" i="14"/>
  <c r="V87" i="14"/>
  <c r="D13" i="4"/>
  <c r="E13" i="4" s="1"/>
  <c r="F13" i="4" s="1"/>
  <c r="G13" i="4" s="1"/>
  <c r="H13" i="4" s="1"/>
  <c r="I13" i="4" s="1"/>
  <c r="J13" i="4" s="1"/>
  <c r="K13" i="4" s="1"/>
  <c r="L13" i="4" s="1"/>
  <c r="M13" i="4" s="1"/>
  <c r="N13" i="4" s="1"/>
  <c r="O13" i="4" s="1"/>
  <c r="P13" i="4" s="1"/>
  <c r="Q13" i="4" s="1"/>
  <c r="R13" i="4" s="1"/>
  <c r="S13" i="4" s="1"/>
  <c r="T13" i="4" s="1"/>
  <c r="U13" i="4" s="1"/>
  <c r="V13" i="4" s="1"/>
  <c r="W13" i="4" s="1"/>
  <c r="X13" i="4" s="1"/>
  <c r="Y13" i="4" s="1"/>
  <c r="Z13" i="4" s="1"/>
  <c r="AA13" i="4" s="1"/>
  <c r="AB13" i="4" s="1"/>
  <c r="AC13" i="4" s="1"/>
  <c r="AD13" i="4" s="1"/>
  <c r="AE13" i="4" s="1"/>
  <c r="AF13" i="4" s="1"/>
  <c r="AG13" i="4" s="1"/>
  <c r="AH13" i="4" s="1"/>
  <c r="AI13" i="4" s="1"/>
  <c r="AJ13" i="4" s="1"/>
  <c r="AK13" i="4" s="1"/>
  <c r="AL13" i="4" s="1"/>
  <c r="AM13" i="4" s="1"/>
  <c r="AN13" i="4" s="1"/>
  <c r="AO13" i="4" s="1"/>
  <c r="AP13" i="4" s="1"/>
  <c r="C6" i="3"/>
  <c r="C5" i="3"/>
  <c r="B5" i="3" s="1"/>
  <c r="F47" i="2"/>
  <c r="H47" i="2" s="1"/>
  <c r="F48" i="2"/>
  <c r="H48" i="2" s="1"/>
  <c r="F49" i="2"/>
  <c r="H49" i="2" s="1"/>
  <c r="F50" i="2"/>
  <c r="H50" i="2" s="1"/>
  <c r="F51" i="2"/>
  <c r="H51" i="2" s="1"/>
  <c r="F52" i="2"/>
  <c r="H52" i="2" s="1"/>
  <c r="F53" i="2"/>
  <c r="H53" i="2" s="1"/>
  <c r="F46" i="2"/>
  <c r="H46" i="2" s="1"/>
  <c r="F39" i="2"/>
  <c r="H39" i="2" s="1"/>
  <c r="F40" i="2"/>
  <c r="H40" i="2" s="1"/>
  <c r="F41" i="2"/>
  <c r="H41" i="2" s="1"/>
  <c r="F42" i="2"/>
  <c r="H42" i="2" s="1"/>
  <c r="F43" i="2"/>
  <c r="H43" i="2" s="1"/>
  <c r="F44" i="2"/>
  <c r="H44" i="2" s="1"/>
  <c r="F45" i="2"/>
  <c r="H45" i="2" s="1"/>
  <c r="F38" i="2"/>
  <c r="H38" i="2" s="1"/>
  <c r="F36" i="2"/>
  <c r="H36" i="2" s="1"/>
  <c r="F37" i="2"/>
  <c r="H37" i="2" s="1"/>
  <c r="F31" i="2"/>
  <c r="H31" i="2" s="1"/>
  <c r="F32" i="2"/>
  <c r="H32" i="2" s="1"/>
  <c r="F33" i="2"/>
  <c r="H33" i="2" s="1"/>
  <c r="F34" i="2"/>
  <c r="H34" i="2" s="1"/>
  <c r="F35" i="2"/>
  <c r="H35" i="2" s="1"/>
  <c r="F30" i="2"/>
  <c r="H30" i="2" s="1"/>
  <c r="F28" i="2"/>
  <c r="H28" i="2" s="1"/>
  <c r="F29" i="2"/>
  <c r="H29" i="2" s="1"/>
  <c r="F23" i="2"/>
  <c r="H23" i="2" s="1"/>
  <c r="F24" i="2"/>
  <c r="H24" i="2" s="1"/>
  <c r="F25" i="2"/>
  <c r="H25" i="2" s="1"/>
  <c r="F26" i="2"/>
  <c r="H26" i="2" s="1"/>
  <c r="F27" i="2"/>
  <c r="H27" i="2" s="1"/>
  <c r="F22" i="2"/>
  <c r="H22" i="2" s="1"/>
  <c r="F15" i="2"/>
  <c r="H15" i="2" s="1"/>
  <c r="F16" i="2"/>
  <c r="H16" i="2" s="1"/>
  <c r="F17" i="2"/>
  <c r="H17" i="2" s="1"/>
  <c r="F18" i="2"/>
  <c r="H18" i="2" s="1"/>
  <c r="F19" i="2"/>
  <c r="H19" i="2" s="1"/>
  <c r="F20" i="2"/>
  <c r="H20" i="2" s="1"/>
  <c r="F21" i="2"/>
  <c r="H21" i="2" s="1"/>
  <c r="F14" i="2"/>
  <c r="H14" i="2" s="1"/>
  <c r="E69" i="14" l="1"/>
  <c r="V69" i="14" s="1"/>
  <c r="V68" i="14"/>
  <c r="U68" i="14"/>
  <c r="D69" i="14"/>
  <c r="U69" i="14" s="1"/>
  <c r="H69" i="14"/>
  <c r="Y69" i="14" s="1"/>
  <c r="Y68" i="14"/>
  <c r="V88" i="14"/>
  <c r="Y87" i="14"/>
  <c r="U88" i="14"/>
  <c r="W88" i="14"/>
  <c r="X87" i="14"/>
  <c r="C7" i="3"/>
  <c r="B6" i="3"/>
  <c r="X88" i="14" l="1"/>
  <c r="V89" i="14"/>
  <c r="W89" i="14"/>
  <c r="U89" i="14"/>
  <c r="Y88" i="14"/>
  <c r="C8" i="3"/>
  <c r="B7" i="3"/>
  <c r="Y89" i="14" l="1"/>
  <c r="X89" i="14"/>
  <c r="U90" i="14"/>
  <c r="W90" i="14"/>
  <c r="V90" i="14"/>
  <c r="C9" i="3"/>
  <c r="B8" i="3"/>
  <c r="W91" i="14" l="1"/>
  <c r="U91" i="14"/>
  <c r="X90" i="14"/>
  <c r="V91" i="14"/>
  <c r="Y90" i="14"/>
  <c r="C10" i="3"/>
  <c r="B9" i="3"/>
  <c r="V92" i="14" l="1"/>
  <c r="X91" i="14"/>
  <c r="U92" i="14"/>
  <c r="Y91" i="14"/>
  <c r="W92" i="14"/>
  <c r="C11" i="3"/>
  <c r="B10" i="3"/>
  <c r="Y92" i="14" l="1"/>
  <c r="U93" i="14"/>
  <c r="X92" i="14"/>
  <c r="W93" i="14"/>
  <c r="V93" i="14"/>
  <c r="C12" i="3"/>
  <c r="B11" i="3"/>
  <c r="W94" i="14" l="1"/>
  <c r="X93" i="14"/>
  <c r="U94" i="14"/>
  <c r="V94" i="14"/>
  <c r="Y93" i="14"/>
  <c r="C13" i="3"/>
  <c r="B12" i="3"/>
  <c r="V95" i="14" l="1"/>
  <c r="U95" i="14"/>
  <c r="X94" i="14"/>
  <c r="Y94" i="14"/>
  <c r="W95" i="14"/>
  <c r="C14" i="3"/>
  <c r="B13" i="3"/>
  <c r="Y95" i="14" l="1"/>
  <c r="X95" i="14"/>
  <c r="U96" i="14"/>
  <c r="W96" i="14"/>
  <c r="V96" i="14"/>
  <c r="C15" i="3"/>
  <c r="B14" i="3"/>
  <c r="W97" i="14" l="1"/>
  <c r="U97" i="14"/>
  <c r="X96" i="14"/>
  <c r="Y96" i="14"/>
  <c r="V97" i="14"/>
  <c r="C16" i="3"/>
  <c r="B15" i="3"/>
  <c r="Y97" i="14" l="1"/>
  <c r="X97" i="14"/>
  <c r="U98" i="14"/>
  <c r="V98" i="14"/>
  <c r="W98" i="14"/>
  <c r="C17" i="3"/>
  <c r="B16" i="3"/>
  <c r="V100" i="14" l="1"/>
  <c r="V99" i="14"/>
  <c r="U99" i="14"/>
  <c r="U100" i="14"/>
  <c r="X98" i="14"/>
  <c r="W100" i="14"/>
  <c r="W99" i="14"/>
  <c r="Y98" i="14"/>
  <c r="C18" i="3"/>
  <c r="B17" i="3"/>
  <c r="X99" i="14" l="1"/>
  <c r="X100" i="14"/>
  <c r="Y99" i="14"/>
  <c r="Y100" i="14"/>
  <c r="C19" i="3"/>
  <c r="B18" i="3"/>
  <c r="C20" i="3" l="1"/>
  <c r="B19" i="3"/>
  <c r="C21" i="3" l="1"/>
  <c r="B20" i="3"/>
  <c r="C22" i="3" l="1"/>
  <c r="B21" i="3"/>
  <c r="C23" i="3" l="1"/>
  <c r="B22" i="3"/>
  <c r="C24" i="3" l="1"/>
  <c r="B23" i="3"/>
  <c r="C25" i="3" l="1"/>
  <c r="B24" i="3"/>
  <c r="C26" i="3" l="1"/>
  <c r="B25" i="3"/>
  <c r="C27" i="3" l="1"/>
  <c r="B26" i="3"/>
  <c r="C28" i="3" l="1"/>
  <c r="B27" i="3"/>
  <c r="C29" i="3" l="1"/>
  <c r="B28" i="3"/>
  <c r="C30" i="3" l="1"/>
  <c r="B29" i="3"/>
  <c r="C31" i="3" l="1"/>
  <c r="B30" i="3"/>
  <c r="C32" i="3" l="1"/>
  <c r="B31" i="3"/>
  <c r="C33" i="3" l="1"/>
  <c r="B32" i="3"/>
  <c r="C34" i="3" l="1"/>
  <c r="B33" i="3"/>
  <c r="C35" i="3" l="1"/>
  <c r="B34" i="3"/>
  <c r="C36" i="3" l="1"/>
  <c r="B35" i="3"/>
  <c r="C37" i="3" l="1"/>
  <c r="B36" i="3"/>
  <c r="C38" i="3" l="1"/>
  <c r="B37" i="3"/>
  <c r="C39" i="3" l="1"/>
  <c r="B38" i="3"/>
  <c r="C40" i="3" l="1"/>
  <c r="B39" i="3"/>
  <c r="C41" i="3" l="1"/>
  <c r="B40" i="3"/>
  <c r="C42" i="3" l="1"/>
  <c r="B41" i="3"/>
  <c r="C43" i="3" l="1"/>
  <c r="B43" i="3" s="1"/>
  <c r="B42" i="3"/>
</calcChain>
</file>

<file path=xl/sharedStrings.xml><?xml version="1.0" encoding="utf-8"?>
<sst xmlns="http://schemas.openxmlformats.org/spreadsheetml/2006/main" count="502" uniqueCount="162">
  <si>
    <t>_</t>
  </si>
  <si>
    <t>HFO</t>
  </si>
  <si>
    <t>LNG</t>
  </si>
  <si>
    <t>LSFO</t>
  </si>
  <si>
    <t>Methanol</t>
  </si>
  <si>
    <t>Biodiesel</t>
  </si>
  <si>
    <t>Ammonia</t>
  </si>
  <si>
    <t>Electricity</t>
  </si>
  <si>
    <t>Liquified methane</t>
  </si>
  <si>
    <t>Hydrogen</t>
  </si>
  <si>
    <t>other</t>
  </si>
  <si>
    <t>oiltanker</t>
  </si>
  <si>
    <t>bulkcarrier</t>
  </si>
  <si>
    <t>generalcargo</t>
  </si>
  <si>
    <t>containership</t>
  </si>
  <si>
    <t>"</t>
  </si>
  <si>
    <t>existing fleet</t>
  </si>
  <si>
    <t>"HFO_oiltanker"</t>
  </si>
  <si>
    <t>"LNG_oiltanker"</t>
  </si>
  <si>
    <t>"LSFO_oiltanker"</t>
  </si>
  <si>
    <t>"Methanol_oiltanker"</t>
  </si>
  <si>
    <t>"Biodiesel_oiltanker"</t>
  </si>
  <si>
    <t>"Ammonia_oiltanker"</t>
  </si>
  <si>
    <t>"Electricity_oiltanker"</t>
  </si>
  <si>
    <t>"Liquified methane_oiltanker"</t>
  </si>
  <si>
    <t>"Hydrogen_oiltanker"</t>
  </si>
  <si>
    <t>"HFO_bulkcarrier"</t>
  </si>
  <si>
    <t>"LNG_bulkcarrier"</t>
  </si>
  <si>
    <t>"LSFO_bulkcarrier"</t>
  </si>
  <si>
    <t>"Methanol_bulkcarrier"</t>
  </si>
  <si>
    <t>"Biodiesel_bulkcarrier"</t>
  </si>
  <si>
    <t>"Ammonia_bulkcarrier"</t>
  </si>
  <si>
    <t>"Electricity_bulkcarrier"</t>
  </si>
  <si>
    <t>"Liquified methane_bulkcarrier"</t>
  </si>
  <si>
    <t>"Hydrogen_bulkcarrier"</t>
  </si>
  <si>
    <t>"HFO_generalcargo"</t>
  </si>
  <si>
    <t>"LNG_generalcargo"</t>
  </si>
  <si>
    <t>"LSFO_generalcargo"</t>
  </si>
  <si>
    <t>"Methanol_generalcargo"</t>
  </si>
  <si>
    <t>"Biodiesel_generalcargo"</t>
  </si>
  <si>
    <t>"Ammonia_generalcargo"</t>
  </si>
  <si>
    <t>"Electricity_generalcargo"</t>
  </si>
  <si>
    <t>"Liquified methane_generalcargo"</t>
  </si>
  <si>
    <t>"Hydrogen_generalcargo"</t>
  </si>
  <si>
    <t>"HFO_containership"</t>
  </si>
  <si>
    <t>"LNG_containership"</t>
  </si>
  <si>
    <t>"LSFO_containership"</t>
  </si>
  <si>
    <t>"Methanol_containership"</t>
  </si>
  <si>
    <t>"Biodiesel_containership"</t>
  </si>
  <si>
    <t>"Ammonia_containership"</t>
  </si>
  <si>
    <t>"Electricity_containership"</t>
  </si>
  <si>
    <t>"Liquified methane_containership"</t>
  </si>
  <si>
    <t>"Hydrogen_containership"</t>
  </si>
  <si>
    <t>"HFO_other"</t>
  </si>
  <si>
    <t>"LNG_other"</t>
  </si>
  <si>
    <t>"LSFO_other"</t>
  </si>
  <si>
    <t>"Methanol_other"</t>
  </si>
  <si>
    <t>"Biodiesel_other"</t>
  </si>
  <si>
    <t>"Ammonia_other"</t>
  </si>
  <si>
    <t>"Electricity_other"</t>
  </si>
  <si>
    <t>"Liquified methane_other"</t>
  </si>
  <si>
    <t>"Hydrogen_other"</t>
  </si>
  <si>
    <t>https://afi.dnvgl.com/Statistics?repId=4</t>
  </si>
  <si>
    <t>LPG</t>
  </si>
  <si>
    <t>p37  of review of maritime transport 2019</t>
  </si>
  <si>
    <t>Costs</t>
  </si>
  <si>
    <t>Emissions</t>
  </si>
  <si>
    <t>Tils paper</t>
  </si>
  <si>
    <t>[gCO2/MJ]</t>
  </si>
  <si>
    <t>p86 of Maritime Forecast to 2050</t>
  </si>
  <si>
    <t>Total fleet</t>
  </si>
  <si>
    <t>Oil tankers</t>
  </si>
  <si>
    <t>Bulk carriers</t>
  </si>
  <si>
    <t>General cargo</t>
  </si>
  <si>
    <t>Container ships</t>
  </si>
  <si>
    <t>Other types of ships</t>
  </si>
  <si>
    <t># of ships</t>
  </si>
  <si>
    <t>MFO</t>
  </si>
  <si>
    <t>ammonia</t>
  </si>
  <si>
    <t>methanol</t>
  </si>
  <si>
    <t>Car carriers</t>
  </si>
  <si>
    <t>Car/passenger ferries</t>
  </si>
  <si>
    <t>Contianer ships</t>
  </si>
  <si>
    <t>Crude oil tankers</t>
  </si>
  <si>
    <t>cruise ships</t>
  </si>
  <si>
    <t>fishing vessels</t>
  </si>
  <si>
    <t>gas tankers</t>
  </si>
  <si>
    <t>general cargo ships</t>
  </si>
  <si>
    <t>offshore supply ships</t>
  </si>
  <si>
    <t>oil/chemical tankers</t>
  </si>
  <si>
    <t>other activities</t>
  </si>
  <si>
    <t>other offshore vessels</t>
  </si>
  <si>
    <t>RoPax</t>
  </si>
  <si>
    <t>Ro-ro cargo ships</t>
  </si>
  <si>
    <t>Tugs</t>
  </si>
  <si>
    <t>Battery</t>
  </si>
  <si>
    <t>LNG ready</t>
  </si>
  <si>
    <t>Maritime Forecast 2050 DNV GL p42</t>
  </si>
  <si>
    <t>LNG ships</t>
  </si>
  <si>
    <t>In operation</t>
  </si>
  <si>
    <t>On order</t>
  </si>
  <si>
    <t>2019 LNG ships</t>
  </si>
  <si>
    <t>LNG bunker vessels</t>
  </si>
  <si>
    <t>Under discussion</t>
  </si>
  <si>
    <t>TBD</t>
  </si>
  <si>
    <t>T</t>
  </si>
  <si>
    <t>B</t>
  </si>
  <si>
    <t>G</t>
  </si>
  <si>
    <t>C</t>
  </si>
  <si>
    <t>O</t>
  </si>
  <si>
    <t>T_LNG</t>
  </si>
  <si>
    <t>B_LNG</t>
  </si>
  <si>
    <t>C_LNG</t>
  </si>
  <si>
    <t>O_LNG</t>
  </si>
  <si>
    <t>G_LNG</t>
  </si>
  <si>
    <t>years</t>
  </si>
  <si>
    <t>Sum</t>
  </si>
  <si>
    <t>assumed lifetime of all is 25</t>
  </si>
  <si>
    <t>ships in operation</t>
  </si>
  <si>
    <t>on order - years that it is assumed to be operational</t>
  </si>
  <si>
    <t>total orders</t>
  </si>
  <si>
    <t>total LNG ship stock</t>
  </si>
  <si>
    <t>Battery fleet</t>
  </si>
  <si>
    <t>year</t>
  </si>
  <si>
    <t>in operation</t>
  </si>
  <si>
    <t>under construction</t>
  </si>
  <si>
    <t>T_ELC</t>
  </si>
  <si>
    <t>B_ELC</t>
  </si>
  <si>
    <t>G_ELC</t>
  </si>
  <si>
    <t>C_ELC</t>
  </si>
  <si>
    <t>O_ELC</t>
  </si>
  <si>
    <t>ships on order</t>
  </si>
  <si>
    <t>total existing fleet</t>
  </si>
  <si>
    <t>Scrubber</t>
  </si>
  <si>
    <t>H2</t>
  </si>
  <si>
    <t>Average</t>
  </si>
  <si>
    <t>Running Total</t>
  </si>
  <si>
    <t>Count</t>
  </si>
  <si>
    <t>Ships with scrubbers in operation and on order</t>
  </si>
  <si>
    <t>assumed 30 year lifetime</t>
  </si>
  <si>
    <t>T_SCR</t>
  </si>
  <si>
    <t>B_SCR</t>
  </si>
  <si>
    <t>G_SCR</t>
  </si>
  <si>
    <t>C_SCR</t>
  </si>
  <si>
    <t>O_SCR</t>
  </si>
  <si>
    <t>T_MET</t>
  </si>
  <si>
    <t>B_MET</t>
  </si>
  <si>
    <t>G_MET</t>
  </si>
  <si>
    <t>C_MET</t>
  </si>
  <si>
    <t>O_MET</t>
  </si>
  <si>
    <t xml:space="preserve">Provided that the IMO regulations are enforced as of 2020, up to 48 million tonnes of ship fuel containing 0.1 per cent or less of sulphur will be consumed annually from that time onwards. Most of the fuel consumed (70 to 88 per cent) will have a sulphur content between 0.1 and 0.5 per cent. This means that low-sulphur fuel may take the role of today’s high-sulphur fuel. Assuming an installed base of about 4,000 scrubbers at that time, no more than 11 per cent of ship fuel usage will be high-sulphur fuel. Latest estimates assume only 1,000 to 1,500 scrubber installations available in 2020. This raises the question whether high-sulphur fuel will even be available any more if only 4,000 or even less ships can use it. The next question is at what price HFO will be available.  </t>
  </si>
  <si>
    <t>https://afi.dnvgl.com/KnowledgeHub/Encyclopedia?dropdownfield=nav-fuelsandtech</t>
  </si>
  <si>
    <t>T_LPG</t>
  </si>
  <si>
    <t>B_LPG</t>
  </si>
  <si>
    <t>G_LPG</t>
  </si>
  <si>
    <t>C_LPG</t>
  </si>
  <si>
    <t>O_LPG</t>
  </si>
  <si>
    <t>T_HYD</t>
  </si>
  <si>
    <t>B_HYD</t>
  </si>
  <si>
    <t>G_HYD</t>
  </si>
  <si>
    <t>C_HYD</t>
  </si>
  <si>
    <t>O_HYD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</si>
</sst>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font>
      <sz val="11"/>
      <name val="Calibri"/>
    </font>
  </fonts>
  <fills count="2">
    <fill>
      <patternFill patternType="none"/>
    </fill>
    <fill>
      <patternFill patternType="gray125"/>
    </fill>
  </fills>
  <borders count="2">
    <border>
      <left/>
      <right/>
      <top/>
      <bottom/>
      <diagonal/>
    </border>
    <border>
      <left/>
      <right/>
      <top style="thin">
        <color indexed="64"/>
      </top>
      <bottom/>
      <diagonal/>
    </border>
  </borders>
  <cellStyleXfs count="1">
    <xf numFmtId="0" fontId="0" fillId="0" borderId="0"/>
  </cellStyleXfs>
  <cellXfs count="8">
    <xf numFmtId="0" fontId="0" fillId="0" borderId="0" xfId="0" applyNumberFormat="1" applyFont="1" applyProtection="1"/>
    <xf numFmtId="11" fontId="0" fillId="0" borderId="0" xfId="0" applyNumberFormat="1" applyFont="1" applyProtection="1"/>
    <xf numFmtId="1" fontId="0" fillId="0" borderId="0" xfId="0" applyNumberFormat="1" applyFont="1" applyProtection="1"/>
    <xf numFmtId="0" fontId="0" fillId="0" borderId="0" xfId="0"/>
    <xf numFmtId="2" fontId="0" fillId="0" borderId="0" xfId="0" applyNumberFormat="1" applyFont="1" applyProtection="1"/>
    <xf numFmtId="0" fontId="0" fillId="0" borderId="1" xfId="0" applyNumberFormat="1" applyFont="1" applyBorder="1" applyProtection="1"/>
    <xf numFmtId="0" fontId="0" fillId="0" borderId="0" xfId="0" applyNumberFormat="1" applyFont="1" applyBorder="1" applyProtection="1"/>
    <xf numFmtId="0" fontId="0" fillId="0" borderId="0" xfId="0" applyNumberFormat="1" applyFont="1" applyAlignment="1" applyProtection="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171450</xdr:colOff>
      <xdr:row>9</xdr:row>
      <xdr:rowOff>142875</xdr:rowOff>
    </xdr:from>
    <xdr:to>
      <xdr:col>24</xdr:col>
      <xdr:colOff>389482</xdr:colOff>
      <xdr:row>26</xdr:row>
      <xdr:rowOff>47232</xdr:rowOff>
    </xdr:to>
    <xdr:pic>
      <xdr:nvPicPr>
        <xdr:cNvPr id="2" name="Picture 1"/>
        <xdr:cNvPicPr>
          <a:picLocks noChangeAspect="1"/>
        </xdr:cNvPicPr>
      </xdr:nvPicPr>
      <xdr:blipFill>
        <a:blip xmlns:r="http://schemas.openxmlformats.org/officeDocument/2006/relationships" r:embed="rId1"/>
        <a:stretch>
          <a:fillRect/>
        </a:stretch>
      </xdr:blipFill>
      <xdr:spPr>
        <a:xfrm>
          <a:off x="8334375" y="1857375"/>
          <a:ext cx="8342857" cy="314285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I53"/>
  <sheetViews>
    <sheetView zoomScale="80" zoomScaleNormal="80" workbookViewId="0">
      <selection activeCell="C18" sqref="C18"/>
    </sheetView>
  </sheetViews>
  <sheetFormatPr defaultRowHeight="15"/>
  <cols>
    <col min="3" max="3" width="17.5703125" bestFit="1" customWidth="1"/>
    <col min="5" max="5" width="15" bestFit="1" customWidth="1"/>
    <col min="6" max="6" width="26.85546875" bestFit="1" customWidth="1"/>
    <col min="8" max="8" width="36.7109375" bestFit="1" customWidth="1"/>
    <col min="9" max="9" width="14.28515625" bestFit="1" customWidth="1"/>
    <col min="12" max="12" width="10.28515625" bestFit="1" customWidth="1"/>
    <col min="14" max="14" width="13.140625" bestFit="1" customWidth="1"/>
  </cols>
  <sheetData>
    <row r="4" spans="3:9">
      <c r="C4" t="s">
        <v>1</v>
      </c>
      <c r="E4" t="s">
        <v>11</v>
      </c>
      <c r="F4">
        <v>10609</v>
      </c>
      <c r="H4" t="s">
        <v>0</v>
      </c>
    </row>
    <row r="5" spans="3:9">
      <c r="C5" t="s">
        <v>2</v>
      </c>
      <c r="E5" t="s">
        <v>12</v>
      </c>
      <c r="F5">
        <v>8228</v>
      </c>
    </row>
    <row r="6" spans="3:9">
      <c r="C6" t="s">
        <v>3</v>
      </c>
      <c r="E6" t="s">
        <v>13</v>
      </c>
      <c r="F6">
        <v>21090</v>
      </c>
    </row>
    <row r="7" spans="3:9">
      <c r="C7" t="s">
        <v>4</v>
      </c>
      <c r="E7" t="s">
        <v>14</v>
      </c>
      <c r="F7">
        <v>4966</v>
      </c>
    </row>
    <row r="8" spans="3:9">
      <c r="C8" t="s">
        <v>5</v>
      </c>
      <c r="E8" t="s">
        <v>10</v>
      </c>
      <c r="F8">
        <v>38390</v>
      </c>
    </row>
    <row r="9" spans="3:9">
      <c r="C9" t="s">
        <v>6</v>
      </c>
    </row>
    <row r="10" spans="3:9">
      <c r="C10" t="s">
        <v>7</v>
      </c>
    </row>
    <row r="11" spans="3:9">
      <c r="C11" t="s">
        <v>8</v>
      </c>
    </row>
    <row r="12" spans="3:9">
      <c r="C12" t="s">
        <v>9</v>
      </c>
      <c r="H12" t="s">
        <v>15</v>
      </c>
    </row>
    <row r="13" spans="3:9">
      <c r="I13" t="s">
        <v>16</v>
      </c>
    </row>
    <row r="14" spans="3:9">
      <c r="F14" t="str">
        <f>+C4&amp;$H$4&amp;$E$4</f>
        <v>HFO_oiltanker</v>
      </c>
      <c r="H14" t="str">
        <f>+$H$12&amp;F14&amp;$H$12</f>
        <v>"HFO_oiltanker"</v>
      </c>
      <c r="I14">
        <v>10609</v>
      </c>
    </row>
    <row r="15" spans="3:9">
      <c r="F15" t="str">
        <f t="shared" ref="F15:F19" si="0">+C5&amp;$H$4&amp;$E$4</f>
        <v>LNG_oiltanker</v>
      </c>
      <c r="H15" t="str">
        <f t="shared" ref="H15:H53" si="1">+$H$12&amp;F15&amp;$H$12</f>
        <v>"LNG_oiltanker"</v>
      </c>
      <c r="I15">
        <v>0</v>
      </c>
    </row>
    <row r="16" spans="3:9">
      <c r="F16" t="str">
        <f t="shared" si="0"/>
        <v>LSFO_oiltanker</v>
      </c>
      <c r="H16" t="str">
        <f t="shared" si="1"/>
        <v>"LSFO_oiltanker"</v>
      </c>
      <c r="I16">
        <v>0</v>
      </c>
    </row>
    <row r="17" spans="6:9">
      <c r="F17" t="str">
        <f t="shared" si="0"/>
        <v>Methanol_oiltanker</v>
      </c>
      <c r="H17" t="str">
        <f t="shared" si="1"/>
        <v>"Methanol_oiltanker"</v>
      </c>
      <c r="I17">
        <v>0</v>
      </c>
    </row>
    <row r="18" spans="6:9">
      <c r="F18" t="str">
        <f t="shared" si="0"/>
        <v>Biodiesel_oiltanker</v>
      </c>
      <c r="H18" t="str">
        <f t="shared" si="1"/>
        <v>"Biodiesel_oiltanker"</v>
      </c>
      <c r="I18">
        <v>0</v>
      </c>
    </row>
    <row r="19" spans="6:9">
      <c r="F19" t="str">
        <f t="shared" si="0"/>
        <v>Ammonia_oiltanker</v>
      </c>
      <c r="H19" t="str">
        <f t="shared" si="1"/>
        <v>"Ammonia_oiltanker"</v>
      </c>
      <c r="I19">
        <v>0</v>
      </c>
    </row>
    <row r="20" spans="6:9">
      <c r="F20" t="str">
        <f>+C11&amp;$H$4&amp;$E$4</f>
        <v>Liquified methane_oiltanker</v>
      </c>
      <c r="H20" t="str">
        <f t="shared" si="1"/>
        <v>"Liquified methane_oiltanker"</v>
      </c>
      <c r="I20">
        <v>0</v>
      </c>
    </row>
    <row r="21" spans="6:9">
      <c r="F21" t="str">
        <f>+C12&amp;$H$4&amp;$E$4</f>
        <v>Hydrogen_oiltanker</v>
      </c>
      <c r="H21" t="str">
        <f t="shared" si="1"/>
        <v>"Hydrogen_oiltanker"</v>
      </c>
      <c r="I21">
        <v>0</v>
      </c>
    </row>
    <row r="22" spans="6:9">
      <c r="F22" t="str">
        <f>+C4&amp;$H$4&amp;$E$5</f>
        <v>HFO_bulkcarrier</v>
      </c>
      <c r="H22" t="str">
        <f t="shared" si="1"/>
        <v>"HFO_bulkcarrier"</v>
      </c>
      <c r="I22">
        <v>8228</v>
      </c>
    </row>
    <row r="23" spans="6:9">
      <c r="F23" t="str">
        <f t="shared" ref="F23:F27" si="2">+C5&amp;$H$4&amp;$E$5</f>
        <v>LNG_bulkcarrier</v>
      </c>
      <c r="H23" t="str">
        <f t="shared" si="1"/>
        <v>"LNG_bulkcarrier"</v>
      </c>
      <c r="I23">
        <v>0</v>
      </c>
    </row>
    <row r="24" spans="6:9">
      <c r="F24" t="str">
        <f t="shared" si="2"/>
        <v>LSFO_bulkcarrier</v>
      </c>
      <c r="H24" t="str">
        <f t="shared" si="1"/>
        <v>"LSFO_bulkcarrier"</v>
      </c>
      <c r="I24">
        <v>0</v>
      </c>
    </row>
    <row r="25" spans="6:9">
      <c r="F25" t="str">
        <f t="shared" si="2"/>
        <v>Methanol_bulkcarrier</v>
      </c>
      <c r="H25" t="str">
        <f t="shared" si="1"/>
        <v>"Methanol_bulkcarrier"</v>
      </c>
      <c r="I25">
        <v>0</v>
      </c>
    </row>
    <row r="26" spans="6:9">
      <c r="F26" t="str">
        <f t="shared" si="2"/>
        <v>Biodiesel_bulkcarrier</v>
      </c>
      <c r="H26" t="str">
        <f t="shared" si="1"/>
        <v>"Biodiesel_bulkcarrier"</v>
      </c>
      <c r="I26">
        <v>0</v>
      </c>
    </row>
    <row r="27" spans="6:9">
      <c r="F27" t="str">
        <f t="shared" si="2"/>
        <v>Ammonia_bulkcarrier</v>
      </c>
      <c r="H27" t="str">
        <f t="shared" si="1"/>
        <v>"Ammonia_bulkcarrier"</v>
      </c>
      <c r="I27">
        <v>0</v>
      </c>
    </row>
    <row r="28" spans="6:9">
      <c r="F28" t="str">
        <f>+C11&amp;$H$4&amp;$E$5</f>
        <v>Liquified methane_bulkcarrier</v>
      </c>
      <c r="H28" t="str">
        <f t="shared" si="1"/>
        <v>"Liquified methane_bulkcarrier"</v>
      </c>
      <c r="I28">
        <v>0</v>
      </c>
    </row>
    <row r="29" spans="6:9">
      <c r="F29" t="str">
        <f>+C12&amp;$H$4&amp;$E$5</f>
        <v>Hydrogen_bulkcarrier</v>
      </c>
      <c r="H29" t="str">
        <f t="shared" si="1"/>
        <v>"Hydrogen_bulkcarrier"</v>
      </c>
      <c r="I29">
        <v>0</v>
      </c>
    </row>
    <row r="30" spans="6:9">
      <c r="F30" t="str">
        <f>+C4&amp;$H$4&amp;$E$6</f>
        <v>HFO_generalcargo</v>
      </c>
      <c r="H30" t="str">
        <f t="shared" si="1"/>
        <v>"HFO_generalcargo"</v>
      </c>
      <c r="I30">
        <v>21090</v>
      </c>
    </row>
    <row r="31" spans="6:9">
      <c r="F31" t="str">
        <f t="shared" ref="F31:F35" si="3">+C5&amp;$H$4&amp;$E$6</f>
        <v>LNG_generalcargo</v>
      </c>
      <c r="H31" t="str">
        <f t="shared" si="1"/>
        <v>"LNG_generalcargo"</v>
      </c>
      <c r="I31">
        <v>0</v>
      </c>
    </row>
    <row r="32" spans="6:9">
      <c r="F32" t="str">
        <f t="shared" si="3"/>
        <v>LSFO_generalcargo</v>
      </c>
      <c r="H32" t="str">
        <f t="shared" si="1"/>
        <v>"LSFO_generalcargo"</v>
      </c>
      <c r="I32">
        <v>0</v>
      </c>
    </row>
    <row r="33" spans="6:9">
      <c r="F33" t="str">
        <f t="shared" si="3"/>
        <v>Methanol_generalcargo</v>
      </c>
      <c r="H33" t="str">
        <f t="shared" si="1"/>
        <v>"Methanol_generalcargo"</v>
      </c>
      <c r="I33">
        <v>0</v>
      </c>
    </row>
    <row r="34" spans="6:9">
      <c r="F34" t="str">
        <f t="shared" si="3"/>
        <v>Biodiesel_generalcargo</v>
      </c>
      <c r="H34" t="str">
        <f t="shared" si="1"/>
        <v>"Biodiesel_generalcargo"</v>
      </c>
      <c r="I34">
        <v>0</v>
      </c>
    </row>
    <row r="35" spans="6:9">
      <c r="F35" t="str">
        <f t="shared" si="3"/>
        <v>Ammonia_generalcargo</v>
      </c>
      <c r="H35" t="str">
        <f t="shared" si="1"/>
        <v>"Ammonia_generalcargo"</v>
      </c>
      <c r="I35">
        <v>0</v>
      </c>
    </row>
    <row r="36" spans="6:9">
      <c r="F36" t="str">
        <f>+C11&amp;$H$4&amp;$E$6</f>
        <v>Liquified methane_generalcargo</v>
      </c>
      <c r="H36" t="str">
        <f t="shared" si="1"/>
        <v>"Liquified methane_generalcargo"</v>
      </c>
      <c r="I36">
        <v>0</v>
      </c>
    </row>
    <row r="37" spans="6:9">
      <c r="F37" t="str">
        <f>+C12&amp;$H$4&amp;$E$6</f>
        <v>Hydrogen_generalcargo</v>
      </c>
      <c r="H37" t="str">
        <f t="shared" si="1"/>
        <v>"Hydrogen_generalcargo"</v>
      </c>
      <c r="I37">
        <v>0</v>
      </c>
    </row>
    <row r="38" spans="6:9">
      <c r="F38" t="str">
        <f>+C4&amp;$H$4&amp;$E$7</f>
        <v>HFO_containership</v>
      </c>
      <c r="H38" t="str">
        <f t="shared" si="1"/>
        <v>"HFO_containership"</v>
      </c>
      <c r="I38">
        <v>4966</v>
      </c>
    </row>
    <row r="39" spans="6:9">
      <c r="F39" t="str">
        <f t="shared" ref="F39:F43" si="4">+C5&amp;$H$4&amp;$E$7</f>
        <v>LNG_containership</v>
      </c>
      <c r="H39" t="str">
        <f t="shared" si="1"/>
        <v>"LNG_containership"</v>
      </c>
      <c r="I39">
        <v>0</v>
      </c>
    </row>
    <row r="40" spans="6:9">
      <c r="F40" t="str">
        <f t="shared" si="4"/>
        <v>LSFO_containership</v>
      </c>
      <c r="H40" t="str">
        <f t="shared" si="1"/>
        <v>"LSFO_containership"</v>
      </c>
      <c r="I40">
        <v>0</v>
      </c>
    </row>
    <row r="41" spans="6:9">
      <c r="F41" t="str">
        <f t="shared" si="4"/>
        <v>Methanol_containership</v>
      </c>
      <c r="H41" t="str">
        <f t="shared" si="1"/>
        <v>"Methanol_containership"</v>
      </c>
      <c r="I41">
        <v>0</v>
      </c>
    </row>
    <row r="42" spans="6:9">
      <c r="F42" t="str">
        <f t="shared" si="4"/>
        <v>Biodiesel_containership</v>
      </c>
      <c r="H42" t="str">
        <f t="shared" si="1"/>
        <v>"Biodiesel_containership"</v>
      </c>
      <c r="I42">
        <v>0</v>
      </c>
    </row>
    <row r="43" spans="6:9">
      <c r="F43" t="str">
        <f t="shared" si="4"/>
        <v>Ammonia_containership</v>
      </c>
      <c r="H43" t="str">
        <f t="shared" si="1"/>
        <v>"Ammonia_containership"</v>
      </c>
      <c r="I43">
        <v>0</v>
      </c>
    </row>
    <row r="44" spans="6:9">
      <c r="F44" t="str">
        <f>+C11&amp;$H$4&amp;$E$7</f>
        <v>Liquified methane_containership</v>
      </c>
      <c r="H44" t="str">
        <f t="shared" si="1"/>
        <v>"Liquified methane_containership"</v>
      </c>
      <c r="I44">
        <v>0</v>
      </c>
    </row>
    <row r="45" spans="6:9">
      <c r="F45" t="str">
        <f>+C12&amp;$H$4&amp;$E$7</f>
        <v>Hydrogen_containership</v>
      </c>
      <c r="H45" t="str">
        <f t="shared" si="1"/>
        <v>"Hydrogen_containership"</v>
      </c>
      <c r="I45">
        <v>0</v>
      </c>
    </row>
    <row r="46" spans="6:9">
      <c r="F46" t="str">
        <f>+C4&amp;$H$4&amp;$E$8</f>
        <v>HFO_other</v>
      </c>
      <c r="H46" t="str">
        <f t="shared" si="1"/>
        <v>"HFO_other"</v>
      </c>
      <c r="I46">
        <v>38390</v>
      </c>
    </row>
    <row r="47" spans="6:9">
      <c r="F47" t="str">
        <f t="shared" ref="F47:F51" si="5">+C5&amp;$H$4&amp;$E$8</f>
        <v>LNG_other</v>
      </c>
      <c r="H47" t="str">
        <f t="shared" si="1"/>
        <v>"LNG_other"</v>
      </c>
      <c r="I47">
        <v>0</v>
      </c>
    </row>
    <row r="48" spans="6:9">
      <c r="F48" t="str">
        <f t="shared" si="5"/>
        <v>LSFO_other</v>
      </c>
      <c r="H48" t="str">
        <f t="shared" si="1"/>
        <v>"LSFO_other"</v>
      </c>
      <c r="I48">
        <v>0</v>
      </c>
    </row>
    <row r="49" spans="6:9">
      <c r="F49" t="str">
        <f t="shared" si="5"/>
        <v>Methanol_other</v>
      </c>
      <c r="H49" t="str">
        <f t="shared" si="1"/>
        <v>"Methanol_other"</v>
      </c>
      <c r="I49">
        <v>0</v>
      </c>
    </row>
    <row r="50" spans="6:9">
      <c r="F50" t="str">
        <f t="shared" si="5"/>
        <v>Biodiesel_other</v>
      </c>
      <c r="H50" t="str">
        <f t="shared" si="1"/>
        <v>"Biodiesel_other"</v>
      </c>
      <c r="I50">
        <v>0</v>
      </c>
    </row>
    <row r="51" spans="6:9">
      <c r="F51" t="str">
        <f t="shared" si="5"/>
        <v>Ammonia_other</v>
      </c>
      <c r="H51" t="str">
        <f t="shared" si="1"/>
        <v>"Ammonia_other"</v>
      </c>
      <c r="I51">
        <v>0</v>
      </c>
    </row>
    <row r="52" spans="6:9">
      <c r="F52" t="str">
        <f>+C11&amp;$H$4&amp;$E$8</f>
        <v>Liquified methane_other</v>
      </c>
      <c r="H52" t="str">
        <f t="shared" si="1"/>
        <v>"Liquified methane_other"</v>
      </c>
      <c r="I52">
        <v>0</v>
      </c>
    </row>
    <row r="53" spans="6:9">
      <c r="F53" t="str">
        <f>+C12&amp;$H$4&amp;$E$8</f>
        <v>Hydrogen_other</v>
      </c>
      <c r="H53" t="str">
        <f t="shared" si="1"/>
        <v>"Hydrogen_other"</v>
      </c>
      <c r="I53">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O43"/>
  <sheetViews>
    <sheetView workbookViewId="0">
      <selection activeCell="C4" sqref="C4:C43"/>
    </sheetView>
  </sheetViews>
  <sheetFormatPr defaultRowHeight="15"/>
  <sheetData>
    <row r="4" spans="3:15">
      <c r="C4">
        <v>2011</v>
      </c>
      <c r="D4">
        <v>1</v>
      </c>
      <c r="E4">
        <v>1</v>
      </c>
      <c r="F4">
        <v>1</v>
      </c>
      <c r="G4">
        <v>2</v>
      </c>
      <c r="H4">
        <v>2</v>
      </c>
      <c r="I4">
        <v>2</v>
      </c>
      <c r="J4">
        <v>3</v>
      </c>
      <c r="K4">
        <v>3</v>
      </c>
      <c r="L4">
        <v>3</v>
      </c>
      <c r="M4">
        <v>2</v>
      </c>
      <c r="N4">
        <v>2</v>
      </c>
      <c r="O4">
        <v>2</v>
      </c>
    </row>
    <row r="5" spans="3:15">
      <c r="C5">
        <f>+C4+1</f>
        <v>2012</v>
      </c>
      <c r="D5">
        <v>1</v>
      </c>
      <c r="E5">
        <v>1</v>
      </c>
      <c r="F5">
        <v>1</v>
      </c>
      <c r="G5">
        <v>2</v>
      </c>
      <c r="H5">
        <v>2</v>
      </c>
      <c r="I5">
        <v>2</v>
      </c>
      <c r="J5">
        <v>3</v>
      </c>
      <c r="K5">
        <v>3</v>
      </c>
      <c r="L5">
        <v>3</v>
      </c>
      <c r="M5">
        <v>2</v>
      </c>
      <c r="N5">
        <v>2</v>
      </c>
      <c r="O5">
        <v>2</v>
      </c>
    </row>
    <row r="6" spans="3:15">
      <c r="C6">
        <f t="shared" ref="C6:C43" si="0">+C5+1</f>
        <v>2013</v>
      </c>
      <c r="D6">
        <v>1</v>
      </c>
      <c r="E6">
        <v>1</v>
      </c>
      <c r="F6">
        <v>1</v>
      </c>
      <c r="G6">
        <v>2</v>
      </c>
      <c r="H6">
        <v>2</v>
      </c>
      <c r="I6">
        <v>2</v>
      </c>
      <c r="J6">
        <v>3</v>
      </c>
      <c r="K6">
        <v>3</v>
      </c>
      <c r="L6">
        <v>3</v>
      </c>
      <c r="M6">
        <v>2</v>
      </c>
      <c r="N6">
        <v>2</v>
      </c>
      <c r="O6">
        <v>2</v>
      </c>
    </row>
    <row r="7" spans="3:15">
      <c r="C7">
        <f t="shared" si="0"/>
        <v>2014</v>
      </c>
      <c r="D7">
        <v>1</v>
      </c>
      <c r="E7">
        <v>1</v>
      </c>
      <c r="F7">
        <v>1</v>
      </c>
      <c r="G7">
        <v>2</v>
      </c>
      <c r="H7">
        <v>2</v>
      </c>
      <c r="I7">
        <v>2</v>
      </c>
      <c r="J7">
        <v>3</v>
      </c>
      <c r="K7">
        <v>3</v>
      </c>
      <c r="L7">
        <v>3</v>
      </c>
      <c r="M7">
        <v>2</v>
      </c>
      <c r="N7">
        <v>2</v>
      </c>
      <c r="O7">
        <v>2</v>
      </c>
    </row>
    <row r="8" spans="3:15">
      <c r="C8">
        <f t="shared" si="0"/>
        <v>2015</v>
      </c>
      <c r="D8">
        <v>1</v>
      </c>
      <c r="E8">
        <v>1</v>
      </c>
      <c r="F8">
        <v>1</v>
      </c>
      <c r="G8">
        <v>2</v>
      </c>
      <c r="H8">
        <v>2</v>
      </c>
      <c r="I8">
        <v>2</v>
      </c>
      <c r="J8">
        <v>3</v>
      </c>
      <c r="K8">
        <v>3</v>
      </c>
      <c r="L8">
        <v>3</v>
      </c>
      <c r="M8">
        <v>2</v>
      </c>
      <c r="N8">
        <v>2</v>
      </c>
      <c r="O8">
        <v>2</v>
      </c>
    </row>
    <row r="9" spans="3:15">
      <c r="C9">
        <f t="shared" si="0"/>
        <v>2016</v>
      </c>
      <c r="D9">
        <v>1</v>
      </c>
      <c r="E9">
        <v>1</v>
      </c>
      <c r="F9">
        <v>1</v>
      </c>
      <c r="G9">
        <v>2</v>
      </c>
      <c r="H9">
        <v>2</v>
      </c>
      <c r="I9">
        <v>2</v>
      </c>
      <c r="J9">
        <v>3</v>
      </c>
      <c r="K9">
        <v>3</v>
      </c>
      <c r="L9">
        <v>3</v>
      </c>
      <c r="M9">
        <v>2</v>
      </c>
      <c r="N9">
        <v>2</v>
      </c>
      <c r="O9">
        <v>2</v>
      </c>
    </row>
    <row r="10" spans="3:15">
      <c r="C10">
        <f t="shared" si="0"/>
        <v>2017</v>
      </c>
      <c r="D10">
        <v>1</v>
      </c>
      <c r="E10">
        <v>1</v>
      </c>
      <c r="F10">
        <v>1</v>
      </c>
      <c r="G10">
        <v>2</v>
      </c>
      <c r="H10">
        <v>2</v>
      </c>
      <c r="I10">
        <v>2</v>
      </c>
      <c r="J10">
        <v>3</v>
      </c>
      <c r="K10">
        <v>3</v>
      </c>
      <c r="L10">
        <v>3</v>
      </c>
      <c r="M10">
        <v>2</v>
      </c>
      <c r="N10">
        <v>2</v>
      </c>
      <c r="O10">
        <v>2</v>
      </c>
    </row>
    <row r="11" spans="3:15">
      <c r="C11">
        <f t="shared" si="0"/>
        <v>2018</v>
      </c>
      <c r="D11">
        <v>1</v>
      </c>
      <c r="E11">
        <v>1</v>
      </c>
      <c r="F11">
        <v>1</v>
      </c>
      <c r="G11">
        <v>2</v>
      </c>
      <c r="H11">
        <v>2</v>
      </c>
      <c r="I11">
        <v>2</v>
      </c>
      <c r="J11">
        <v>3</v>
      </c>
      <c r="K11">
        <v>3</v>
      </c>
      <c r="L11">
        <v>3</v>
      </c>
      <c r="M11">
        <v>2</v>
      </c>
      <c r="N11">
        <v>2</v>
      </c>
      <c r="O11">
        <v>2</v>
      </c>
    </row>
    <row r="12" spans="3:15">
      <c r="C12">
        <f t="shared" si="0"/>
        <v>2019</v>
      </c>
      <c r="D12">
        <v>1</v>
      </c>
      <c r="E12">
        <v>1</v>
      </c>
      <c r="F12">
        <v>1</v>
      </c>
      <c r="G12">
        <v>2</v>
      </c>
      <c r="H12">
        <v>2</v>
      </c>
      <c r="I12">
        <v>2</v>
      </c>
      <c r="J12">
        <v>3</v>
      </c>
      <c r="K12">
        <v>3</v>
      </c>
      <c r="L12">
        <v>3</v>
      </c>
      <c r="M12">
        <v>2</v>
      </c>
      <c r="N12">
        <v>2</v>
      </c>
      <c r="O12">
        <v>2</v>
      </c>
    </row>
    <row r="13" spans="3:15">
      <c r="C13">
        <f t="shared" si="0"/>
        <v>2020</v>
      </c>
      <c r="D13">
        <v>1</v>
      </c>
      <c r="E13">
        <v>1</v>
      </c>
      <c r="F13">
        <v>1</v>
      </c>
      <c r="G13">
        <v>2</v>
      </c>
      <c r="H13">
        <v>2</v>
      </c>
      <c r="I13">
        <v>2</v>
      </c>
      <c r="J13">
        <v>3</v>
      </c>
      <c r="K13">
        <v>3</v>
      </c>
      <c r="L13">
        <v>3</v>
      </c>
      <c r="M13">
        <v>2</v>
      </c>
      <c r="N13">
        <v>2</v>
      </c>
      <c r="O13">
        <v>2</v>
      </c>
    </row>
    <row r="14" spans="3:15">
      <c r="C14">
        <f t="shared" si="0"/>
        <v>2021</v>
      </c>
      <c r="D14">
        <v>1</v>
      </c>
      <c r="E14">
        <v>1</v>
      </c>
      <c r="F14">
        <v>1</v>
      </c>
      <c r="G14">
        <v>2</v>
      </c>
      <c r="H14">
        <v>2</v>
      </c>
      <c r="I14">
        <v>2</v>
      </c>
      <c r="J14">
        <v>3</v>
      </c>
      <c r="K14">
        <v>3</v>
      </c>
      <c r="L14">
        <v>3</v>
      </c>
      <c r="M14">
        <v>2</v>
      </c>
      <c r="N14">
        <v>2</v>
      </c>
      <c r="O14">
        <v>2</v>
      </c>
    </row>
    <row r="15" spans="3:15">
      <c r="C15">
        <f t="shared" si="0"/>
        <v>2022</v>
      </c>
      <c r="D15">
        <v>1</v>
      </c>
      <c r="E15">
        <v>1</v>
      </c>
      <c r="F15">
        <v>1</v>
      </c>
      <c r="G15">
        <v>2</v>
      </c>
      <c r="H15">
        <v>2</v>
      </c>
      <c r="I15">
        <v>2</v>
      </c>
      <c r="J15">
        <v>3</v>
      </c>
      <c r="K15">
        <v>3</v>
      </c>
      <c r="L15">
        <v>3</v>
      </c>
      <c r="M15">
        <v>2</v>
      </c>
      <c r="N15">
        <v>2</v>
      </c>
      <c r="O15">
        <v>2</v>
      </c>
    </row>
    <row r="16" spans="3:15">
      <c r="C16">
        <f t="shared" si="0"/>
        <v>2023</v>
      </c>
      <c r="D16">
        <v>1</v>
      </c>
      <c r="E16">
        <v>1</v>
      </c>
      <c r="F16">
        <v>1</v>
      </c>
      <c r="G16">
        <v>2</v>
      </c>
      <c r="H16">
        <v>2</v>
      </c>
      <c r="I16">
        <v>2</v>
      </c>
      <c r="J16">
        <v>3</v>
      </c>
      <c r="K16">
        <v>3</v>
      </c>
      <c r="L16">
        <v>3</v>
      </c>
      <c r="M16">
        <v>2</v>
      </c>
      <c r="N16">
        <v>2</v>
      </c>
      <c r="O16">
        <v>2</v>
      </c>
    </row>
    <row r="17" spans="3:15">
      <c r="C17">
        <f t="shared" si="0"/>
        <v>2024</v>
      </c>
      <c r="D17">
        <v>1</v>
      </c>
      <c r="E17">
        <v>1</v>
      </c>
      <c r="F17">
        <v>1</v>
      </c>
      <c r="G17">
        <v>2</v>
      </c>
      <c r="H17">
        <v>2</v>
      </c>
      <c r="I17">
        <v>2</v>
      </c>
      <c r="J17">
        <v>3</v>
      </c>
      <c r="K17">
        <v>3</v>
      </c>
      <c r="L17">
        <v>3</v>
      </c>
      <c r="M17">
        <v>2</v>
      </c>
      <c r="N17">
        <v>2</v>
      </c>
      <c r="O17">
        <v>2</v>
      </c>
    </row>
    <row r="18" spans="3:15">
      <c r="C18">
        <f t="shared" si="0"/>
        <v>2025</v>
      </c>
      <c r="D18">
        <v>1</v>
      </c>
      <c r="E18">
        <v>1</v>
      </c>
      <c r="F18">
        <v>1</v>
      </c>
      <c r="G18">
        <v>2</v>
      </c>
      <c r="H18">
        <v>2</v>
      </c>
      <c r="I18">
        <v>2</v>
      </c>
      <c r="J18">
        <v>3</v>
      </c>
      <c r="K18">
        <v>3</v>
      </c>
      <c r="L18">
        <v>3</v>
      </c>
      <c r="M18">
        <v>2</v>
      </c>
      <c r="N18">
        <v>2</v>
      </c>
      <c r="O18">
        <v>2</v>
      </c>
    </row>
    <row r="19" spans="3:15">
      <c r="C19">
        <f t="shared" si="0"/>
        <v>2026</v>
      </c>
      <c r="D19">
        <v>1</v>
      </c>
      <c r="E19">
        <v>1</v>
      </c>
      <c r="F19">
        <v>1</v>
      </c>
      <c r="G19">
        <v>2</v>
      </c>
      <c r="H19">
        <v>2</v>
      </c>
      <c r="I19">
        <v>2</v>
      </c>
      <c r="J19">
        <v>3</v>
      </c>
      <c r="K19">
        <v>3</v>
      </c>
      <c r="L19">
        <v>3</v>
      </c>
      <c r="M19">
        <v>2</v>
      </c>
      <c r="N19">
        <v>2</v>
      </c>
      <c r="O19">
        <v>2</v>
      </c>
    </row>
    <row r="20" spans="3:15">
      <c r="C20">
        <f t="shared" si="0"/>
        <v>2027</v>
      </c>
      <c r="D20">
        <v>1</v>
      </c>
      <c r="E20">
        <v>1</v>
      </c>
      <c r="F20">
        <v>1</v>
      </c>
      <c r="G20">
        <v>2</v>
      </c>
      <c r="H20">
        <v>2</v>
      </c>
      <c r="I20">
        <v>2</v>
      </c>
      <c r="J20">
        <v>3</v>
      </c>
      <c r="K20">
        <v>3</v>
      </c>
      <c r="L20">
        <v>3</v>
      </c>
      <c r="M20">
        <v>2</v>
      </c>
      <c r="N20">
        <v>2</v>
      </c>
      <c r="O20">
        <v>2</v>
      </c>
    </row>
    <row r="21" spans="3:15">
      <c r="C21">
        <f t="shared" si="0"/>
        <v>2028</v>
      </c>
      <c r="D21">
        <v>1</v>
      </c>
      <c r="E21">
        <v>1</v>
      </c>
      <c r="F21">
        <v>1</v>
      </c>
      <c r="G21">
        <v>2</v>
      </c>
      <c r="H21">
        <v>2</v>
      </c>
      <c r="I21">
        <v>2</v>
      </c>
      <c r="J21">
        <v>3</v>
      </c>
      <c r="K21">
        <v>3</v>
      </c>
      <c r="L21">
        <v>3</v>
      </c>
      <c r="M21">
        <v>2</v>
      </c>
      <c r="N21">
        <v>2</v>
      </c>
      <c r="O21">
        <v>2</v>
      </c>
    </row>
    <row r="22" spans="3:15">
      <c r="C22">
        <f t="shared" si="0"/>
        <v>2029</v>
      </c>
      <c r="D22">
        <v>1</v>
      </c>
      <c r="E22">
        <v>1</v>
      </c>
      <c r="F22">
        <v>1</v>
      </c>
      <c r="G22">
        <v>2</v>
      </c>
      <c r="H22">
        <v>2</v>
      </c>
      <c r="I22">
        <v>2</v>
      </c>
      <c r="J22">
        <v>3</v>
      </c>
      <c r="K22">
        <v>3</v>
      </c>
      <c r="L22">
        <v>3</v>
      </c>
      <c r="M22">
        <v>2</v>
      </c>
      <c r="N22">
        <v>2</v>
      </c>
      <c r="O22">
        <v>2</v>
      </c>
    </row>
    <row r="23" spans="3:15">
      <c r="C23">
        <f t="shared" si="0"/>
        <v>2030</v>
      </c>
      <c r="D23">
        <v>1</v>
      </c>
      <c r="E23">
        <v>1</v>
      </c>
      <c r="F23">
        <v>1</v>
      </c>
      <c r="G23">
        <v>2</v>
      </c>
      <c r="H23">
        <v>2</v>
      </c>
      <c r="I23">
        <v>2</v>
      </c>
      <c r="J23">
        <v>3</v>
      </c>
      <c r="K23">
        <v>3</v>
      </c>
      <c r="L23">
        <v>3</v>
      </c>
      <c r="M23">
        <v>2</v>
      </c>
      <c r="N23">
        <v>2</v>
      </c>
      <c r="O23">
        <v>2</v>
      </c>
    </row>
    <row r="24" spans="3:15">
      <c r="C24">
        <f t="shared" si="0"/>
        <v>2031</v>
      </c>
      <c r="D24">
        <v>1</v>
      </c>
      <c r="E24">
        <v>1</v>
      </c>
      <c r="F24">
        <v>1</v>
      </c>
      <c r="G24">
        <v>2</v>
      </c>
      <c r="H24">
        <v>2</v>
      </c>
      <c r="I24">
        <v>2</v>
      </c>
      <c r="J24">
        <v>3</v>
      </c>
      <c r="K24">
        <v>3</v>
      </c>
      <c r="L24">
        <v>3</v>
      </c>
      <c r="M24">
        <v>2</v>
      </c>
      <c r="N24">
        <v>2</v>
      </c>
      <c r="O24">
        <v>2</v>
      </c>
    </row>
    <row r="25" spans="3:15">
      <c r="C25">
        <f t="shared" si="0"/>
        <v>2032</v>
      </c>
      <c r="D25">
        <v>1</v>
      </c>
      <c r="E25">
        <v>1</v>
      </c>
      <c r="F25">
        <v>1</v>
      </c>
      <c r="G25">
        <v>2</v>
      </c>
      <c r="H25">
        <v>2</v>
      </c>
      <c r="I25">
        <v>2</v>
      </c>
      <c r="J25">
        <v>3</v>
      </c>
      <c r="K25">
        <v>3</v>
      </c>
      <c r="L25">
        <v>3</v>
      </c>
      <c r="M25">
        <v>2</v>
      </c>
      <c r="N25">
        <v>2</v>
      </c>
      <c r="O25">
        <v>2</v>
      </c>
    </row>
    <row r="26" spans="3:15">
      <c r="C26">
        <f t="shared" si="0"/>
        <v>2033</v>
      </c>
      <c r="D26">
        <v>1</v>
      </c>
      <c r="E26">
        <v>1</v>
      </c>
      <c r="F26">
        <v>1</v>
      </c>
      <c r="G26">
        <v>2</v>
      </c>
      <c r="H26">
        <v>2</v>
      </c>
      <c r="I26">
        <v>2</v>
      </c>
      <c r="J26">
        <v>3</v>
      </c>
      <c r="K26">
        <v>3</v>
      </c>
      <c r="L26">
        <v>3</v>
      </c>
      <c r="M26">
        <v>2</v>
      </c>
      <c r="N26">
        <v>2</v>
      </c>
      <c r="O26">
        <v>2</v>
      </c>
    </row>
    <row r="27" spans="3:15">
      <c r="C27">
        <f t="shared" si="0"/>
        <v>2034</v>
      </c>
      <c r="D27">
        <v>1</v>
      </c>
      <c r="E27">
        <v>1</v>
      </c>
      <c r="F27">
        <v>1</v>
      </c>
      <c r="G27">
        <v>2</v>
      </c>
      <c r="H27">
        <v>2</v>
      </c>
      <c r="I27">
        <v>2</v>
      </c>
      <c r="J27">
        <v>3</v>
      </c>
      <c r="K27">
        <v>3</v>
      </c>
      <c r="L27">
        <v>3</v>
      </c>
      <c r="M27">
        <v>2</v>
      </c>
      <c r="N27">
        <v>2</v>
      </c>
      <c r="O27">
        <v>2</v>
      </c>
    </row>
    <row r="28" spans="3:15">
      <c r="C28">
        <f t="shared" si="0"/>
        <v>2035</v>
      </c>
      <c r="D28">
        <v>1</v>
      </c>
      <c r="E28">
        <v>1</v>
      </c>
      <c r="F28">
        <v>1</v>
      </c>
      <c r="G28">
        <v>2</v>
      </c>
      <c r="H28">
        <v>2</v>
      </c>
      <c r="I28">
        <v>2</v>
      </c>
      <c r="J28">
        <v>3</v>
      </c>
      <c r="K28">
        <v>3</v>
      </c>
      <c r="L28">
        <v>3</v>
      </c>
      <c r="M28">
        <v>2</v>
      </c>
      <c r="N28">
        <v>2</v>
      </c>
      <c r="O28">
        <v>2</v>
      </c>
    </row>
    <row r="29" spans="3:15">
      <c r="C29">
        <f t="shared" si="0"/>
        <v>2036</v>
      </c>
      <c r="D29">
        <v>1</v>
      </c>
      <c r="E29">
        <v>1</v>
      </c>
      <c r="F29">
        <v>1</v>
      </c>
      <c r="G29">
        <v>2</v>
      </c>
      <c r="H29">
        <v>2</v>
      </c>
      <c r="I29">
        <v>2</v>
      </c>
      <c r="J29">
        <v>3</v>
      </c>
      <c r="K29">
        <v>3</v>
      </c>
      <c r="L29">
        <v>3</v>
      </c>
      <c r="M29">
        <v>2</v>
      </c>
      <c r="N29">
        <v>2</v>
      </c>
      <c r="O29">
        <v>2</v>
      </c>
    </row>
    <row r="30" spans="3:15">
      <c r="C30">
        <f t="shared" si="0"/>
        <v>2037</v>
      </c>
      <c r="D30">
        <v>1</v>
      </c>
      <c r="E30">
        <v>1</v>
      </c>
      <c r="F30">
        <v>1</v>
      </c>
      <c r="G30">
        <v>2</v>
      </c>
      <c r="H30">
        <v>2</v>
      </c>
      <c r="I30">
        <v>2</v>
      </c>
      <c r="J30">
        <v>3</v>
      </c>
      <c r="K30">
        <v>3</v>
      </c>
      <c r="L30">
        <v>3</v>
      </c>
      <c r="M30">
        <v>2</v>
      </c>
      <c r="N30">
        <v>2</v>
      </c>
      <c r="O30">
        <v>2</v>
      </c>
    </row>
    <row r="31" spans="3:15">
      <c r="C31">
        <f t="shared" si="0"/>
        <v>2038</v>
      </c>
      <c r="D31">
        <v>1</v>
      </c>
      <c r="E31">
        <v>1</v>
      </c>
      <c r="F31">
        <v>1</v>
      </c>
      <c r="G31">
        <v>2</v>
      </c>
      <c r="H31">
        <v>2</v>
      </c>
      <c r="I31">
        <v>2</v>
      </c>
      <c r="J31">
        <v>3</v>
      </c>
      <c r="K31">
        <v>3</v>
      </c>
      <c r="L31">
        <v>3</v>
      </c>
      <c r="M31">
        <v>2</v>
      </c>
      <c r="N31">
        <v>2</v>
      </c>
      <c r="O31">
        <v>2</v>
      </c>
    </row>
    <row r="32" spans="3:15">
      <c r="C32">
        <f t="shared" si="0"/>
        <v>2039</v>
      </c>
      <c r="D32">
        <v>1</v>
      </c>
      <c r="E32">
        <v>1</v>
      </c>
      <c r="F32">
        <v>1</v>
      </c>
      <c r="G32">
        <v>2</v>
      </c>
      <c r="H32">
        <v>2</v>
      </c>
      <c r="I32">
        <v>2</v>
      </c>
      <c r="J32">
        <v>3</v>
      </c>
      <c r="K32">
        <v>3</v>
      </c>
      <c r="L32">
        <v>3</v>
      </c>
      <c r="M32">
        <v>2</v>
      </c>
      <c r="N32">
        <v>2</v>
      </c>
      <c r="O32">
        <v>2</v>
      </c>
    </row>
    <row r="33" spans="3:15">
      <c r="C33">
        <f t="shared" si="0"/>
        <v>2040</v>
      </c>
      <c r="D33">
        <v>1</v>
      </c>
      <c r="E33">
        <v>1</v>
      </c>
      <c r="F33">
        <v>1</v>
      </c>
      <c r="G33">
        <v>2</v>
      </c>
      <c r="H33">
        <v>2</v>
      </c>
      <c r="I33">
        <v>2</v>
      </c>
      <c r="J33">
        <v>3</v>
      </c>
      <c r="K33">
        <v>3</v>
      </c>
      <c r="L33">
        <v>3</v>
      </c>
      <c r="M33">
        <v>2</v>
      </c>
      <c r="N33">
        <v>2</v>
      </c>
      <c r="O33">
        <v>2</v>
      </c>
    </row>
    <row r="34" spans="3:15">
      <c r="C34">
        <f t="shared" si="0"/>
        <v>2041</v>
      </c>
      <c r="D34">
        <v>1</v>
      </c>
      <c r="E34">
        <v>1</v>
      </c>
      <c r="F34">
        <v>1</v>
      </c>
      <c r="G34">
        <v>2</v>
      </c>
      <c r="H34">
        <v>2</v>
      </c>
      <c r="I34">
        <v>2</v>
      </c>
      <c r="J34">
        <v>3</v>
      </c>
      <c r="K34">
        <v>3</v>
      </c>
      <c r="L34">
        <v>3</v>
      </c>
      <c r="M34">
        <v>2</v>
      </c>
      <c r="N34">
        <v>2</v>
      </c>
      <c r="O34">
        <v>2</v>
      </c>
    </row>
    <row r="35" spans="3:15">
      <c r="C35">
        <f t="shared" si="0"/>
        <v>2042</v>
      </c>
      <c r="D35">
        <v>1</v>
      </c>
      <c r="E35">
        <v>1</v>
      </c>
      <c r="F35">
        <v>1</v>
      </c>
      <c r="G35">
        <v>2</v>
      </c>
      <c r="H35">
        <v>2</v>
      </c>
      <c r="I35">
        <v>2</v>
      </c>
      <c r="J35">
        <v>3</v>
      </c>
      <c r="K35">
        <v>3</v>
      </c>
      <c r="L35">
        <v>3</v>
      </c>
      <c r="M35">
        <v>2</v>
      </c>
      <c r="N35">
        <v>2</v>
      </c>
      <c r="O35">
        <v>2</v>
      </c>
    </row>
    <row r="36" spans="3:15">
      <c r="C36">
        <f t="shared" si="0"/>
        <v>2043</v>
      </c>
      <c r="D36">
        <v>1</v>
      </c>
      <c r="E36">
        <v>1</v>
      </c>
      <c r="F36">
        <v>1</v>
      </c>
      <c r="G36">
        <v>2</v>
      </c>
      <c r="H36">
        <v>2</v>
      </c>
      <c r="I36">
        <v>2</v>
      </c>
      <c r="J36">
        <v>3</v>
      </c>
      <c r="K36">
        <v>3</v>
      </c>
      <c r="L36">
        <v>3</v>
      </c>
      <c r="M36">
        <v>2</v>
      </c>
      <c r="N36">
        <v>2</v>
      </c>
      <c r="O36">
        <v>2</v>
      </c>
    </row>
    <row r="37" spans="3:15">
      <c r="C37">
        <f t="shared" si="0"/>
        <v>2044</v>
      </c>
      <c r="D37">
        <v>1</v>
      </c>
      <c r="E37">
        <v>1</v>
      </c>
      <c r="F37">
        <v>1</v>
      </c>
      <c r="G37">
        <v>2</v>
      </c>
      <c r="H37">
        <v>2</v>
      </c>
      <c r="I37">
        <v>2</v>
      </c>
      <c r="J37">
        <v>3</v>
      </c>
      <c r="K37">
        <v>3</v>
      </c>
      <c r="L37">
        <v>3</v>
      </c>
      <c r="M37">
        <v>2</v>
      </c>
      <c r="N37">
        <v>2</v>
      </c>
      <c r="O37">
        <v>2</v>
      </c>
    </row>
    <row r="38" spans="3:15">
      <c r="C38">
        <f t="shared" si="0"/>
        <v>2045</v>
      </c>
      <c r="D38">
        <v>1</v>
      </c>
      <c r="E38">
        <v>1</v>
      </c>
      <c r="F38">
        <v>1</v>
      </c>
      <c r="G38">
        <v>2</v>
      </c>
      <c r="H38">
        <v>2</v>
      </c>
      <c r="I38">
        <v>2</v>
      </c>
      <c r="J38">
        <v>3</v>
      </c>
      <c r="K38">
        <v>3</v>
      </c>
      <c r="L38">
        <v>3</v>
      </c>
      <c r="M38">
        <v>2</v>
      </c>
      <c r="N38">
        <v>2</v>
      </c>
      <c r="O38">
        <v>2</v>
      </c>
    </row>
    <row r="39" spans="3:15">
      <c r="C39">
        <f t="shared" si="0"/>
        <v>2046</v>
      </c>
      <c r="D39">
        <v>1</v>
      </c>
      <c r="E39">
        <v>1</v>
      </c>
      <c r="F39">
        <v>1</v>
      </c>
      <c r="G39">
        <v>2</v>
      </c>
      <c r="H39">
        <v>2</v>
      </c>
      <c r="I39">
        <v>2</v>
      </c>
      <c r="J39">
        <v>3</v>
      </c>
      <c r="K39">
        <v>3</v>
      </c>
      <c r="L39">
        <v>3</v>
      </c>
      <c r="M39">
        <v>2</v>
      </c>
      <c r="N39">
        <v>2</v>
      </c>
      <c r="O39">
        <v>2</v>
      </c>
    </row>
    <row r="40" spans="3:15">
      <c r="C40">
        <f t="shared" si="0"/>
        <v>2047</v>
      </c>
      <c r="D40">
        <v>1</v>
      </c>
      <c r="E40">
        <v>1</v>
      </c>
      <c r="F40">
        <v>1</v>
      </c>
      <c r="G40">
        <v>2</v>
      </c>
      <c r="H40">
        <v>2</v>
      </c>
      <c r="I40">
        <v>2</v>
      </c>
      <c r="J40">
        <v>3</v>
      </c>
      <c r="K40">
        <v>3</v>
      </c>
      <c r="L40">
        <v>3</v>
      </c>
      <c r="M40">
        <v>2</v>
      </c>
      <c r="N40">
        <v>2</v>
      </c>
      <c r="O40">
        <v>2</v>
      </c>
    </row>
    <row r="41" spans="3:15">
      <c r="C41">
        <f t="shared" si="0"/>
        <v>2048</v>
      </c>
      <c r="D41">
        <v>1</v>
      </c>
      <c r="E41">
        <v>1</v>
      </c>
      <c r="F41">
        <v>1</v>
      </c>
      <c r="G41">
        <v>2</v>
      </c>
      <c r="H41">
        <v>2</v>
      </c>
      <c r="I41">
        <v>2</v>
      </c>
      <c r="J41">
        <v>3</v>
      </c>
      <c r="K41">
        <v>3</v>
      </c>
      <c r="L41">
        <v>3</v>
      </c>
      <c r="M41">
        <v>2</v>
      </c>
      <c r="N41">
        <v>2</v>
      </c>
      <c r="O41">
        <v>2</v>
      </c>
    </row>
    <row r="42" spans="3:15">
      <c r="C42">
        <f t="shared" si="0"/>
        <v>2049</v>
      </c>
      <c r="D42">
        <v>1</v>
      </c>
      <c r="E42">
        <v>1</v>
      </c>
      <c r="F42">
        <v>1</v>
      </c>
      <c r="G42">
        <v>2</v>
      </c>
      <c r="H42">
        <v>2</v>
      </c>
      <c r="I42">
        <v>2</v>
      </c>
      <c r="J42">
        <v>3</v>
      </c>
      <c r="K42">
        <v>3</v>
      </c>
      <c r="L42">
        <v>3</v>
      </c>
      <c r="M42">
        <v>2</v>
      </c>
      <c r="N42">
        <v>2</v>
      </c>
      <c r="O42">
        <v>2</v>
      </c>
    </row>
    <row r="43" spans="3:15">
      <c r="C43">
        <f t="shared" si="0"/>
        <v>2050</v>
      </c>
      <c r="D43">
        <v>1</v>
      </c>
      <c r="E43">
        <v>1</v>
      </c>
      <c r="F43">
        <v>1</v>
      </c>
      <c r="G43">
        <v>2</v>
      </c>
      <c r="H43">
        <v>2</v>
      </c>
      <c r="I43">
        <v>2</v>
      </c>
      <c r="J43">
        <v>3</v>
      </c>
      <c r="K43">
        <v>3</v>
      </c>
      <c r="L43">
        <v>3</v>
      </c>
      <c r="M43">
        <v>2</v>
      </c>
      <c r="N43">
        <v>2</v>
      </c>
      <c r="O43">
        <v>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46"/>
  <sheetViews>
    <sheetView workbookViewId="0">
      <selection activeCell="G4" sqref="G4"/>
    </sheetView>
  </sheetViews>
  <sheetFormatPr defaultRowHeight="15"/>
  <cols>
    <col min="4" max="4" width="9" bestFit="1" customWidth="1"/>
    <col min="5" max="5" width="10.5703125" bestFit="1" customWidth="1"/>
    <col min="6" max="6" width="12.42578125" bestFit="1" customWidth="1"/>
    <col min="7" max="7" width="13.28515625" bestFit="1" customWidth="1"/>
  </cols>
  <sheetData>
    <row r="2" spans="2:8">
      <c r="B2" t="s">
        <v>64</v>
      </c>
    </row>
    <row r="3" spans="2:8">
      <c r="B3" t="s">
        <v>69</v>
      </c>
    </row>
    <row r="6" spans="2:8">
      <c r="D6" t="s">
        <v>11</v>
      </c>
      <c r="E6" t="s">
        <v>12</v>
      </c>
      <c r="F6" t="s">
        <v>13</v>
      </c>
      <c r="G6" t="s">
        <v>14</v>
      </c>
      <c r="H6" t="s">
        <v>10</v>
      </c>
    </row>
    <row r="7" spans="2:8">
      <c r="C7">
        <v>2011</v>
      </c>
      <c r="D7" s="2">
        <v>500000</v>
      </c>
      <c r="E7" s="2">
        <v>500000</v>
      </c>
      <c r="F7" s="2">
        <v>500000</v>
      </c>
      <c r="G7" s="2">
        <v>500000</v>
      </c>
      <c r="H7" s="2">
        <v>500000</v>
      </c>
    </row>
    <row r="8" spans="2:8">
      <c r="C8">
        <f>+C7+1</f>
        <v>2012</v>
      </c>
      <c r="D8" s="2">
        <v>500000</v>
      </c>
      <c r="E8" s="2">
        <v>500000</v>
      </c>
      <c r="F8" s="2">
        <v>500000</v>
      </c>
      <c r="G8" s="2">
        <v>500000</v>
      </c>
      <c r="H8" s="2">
        <v>500000</v>
      </c>
    </row>
    <row r="9" spans="2:8">
      <c r="C9">
        <f t="shared" ref="C9:C46" si="0">+C8+1</f>
        <v>2013</v>
      </c>
      <c r="D9" s="2">
        <v>500000</v>
      </c>
      <c r="E9" s="2">
        <v>500000</v>
      </c>
      <c r="F9" s="2">
        <v>500000</v>
      </c>
      <c r="G9" s="2">
        <v>500000</v>
      </c>
      <c r="H9" s="2">
        <v>500000</v>
      </c>
    </row>
    <row r="10" spans="2:8">
      <c r="C10">
        <f t="shared" si="0"/>
        <v>2014</v>
      </c>
      <c r="D10" s="2">
        <v>500000</v>
      </c>
      <c r="E10" s="2">
        <v>500000</v>
      </c>
      <c r="F10" s="2">
        <v>500000</v>
      </c>
      <c r="G10" s="2">
        <v>500000</v>
      </c>
      <c r="H10" s="2">
        <v>500000</v>
      </c>
    </row>
    <row r="11" spans="2:8">
      <c r="C11">
        <f t="shared" si="0"/>
        <v>2015</v>
      </c>
      <c r="D11" s="2">
        <v>500000</v>
      </c>
      <c r="E11" s="2">
        <v>500000</v>
      </c>
      <c r="F11" s="2">
        <v>500000</v>
      </c>
      <c r="G11" s="2">
        <v>500000</v>
      </c>
      <c r="H11" s="2">
        <v>500000</v>
      </c>
    </row>
    <row r="12" spans="2:8">
      <c r="C12">
        <f t="shared" si="0"/>
        <v>2016</v>
      </c>
      <c r="D12" s="2">
        <v>500000</v>
      </c>
      <c r="E12" s="2">
        <v>500000</v>
      </c>
      <c r="F12" s="2">
        <v>500000</v>
      </c>
      <c r="G12" s="2">
        <v>500000</v>
      </c>
      <c r="H12" s="2">
        <v>500000</v>
      </c>
    </row>
    <row r="13" spans="2:8">
      <c r="C13">
        <f t="shared" si="0"/>
        <v>2017</v>
      </c>
      <c r="D13" s="2">
        <v>500000</v>
      </c>
      <c r="E13" s="2">
        <v>500000</v>
      </c>
      <c r="F13" s="2">
        <v>500000</v>
      </c>
      <c r="G13" s="2">
        <v>500000</v>
      </c>
      <c r="H13" s="2">
        <v>500000</v>
      </c>
    </row>
    <row r="14" spans="2:8">
      <c r="C14">
        <f t="shared" si="0"/>
        <v>2018</v>
      </c>
      <c r="D14" s="2">
        <v>500000</v>
      </c>
      <c r="E14" s="2">
        <v>500000</v>
      </c>
      <c r="F14" s="2">
        <v>500000</v>
      </c>
      <c r="G14" s="2">
        <v>500000</v>
      </c>
      <c r="H14" s="2">
        <v>500000</v>
      </c>
    </row>
    <row r="15" spans="2:8">
      <c r="C15">
        <f t="shared" si="0"/>
        <v>2019</v>
      </c>
      <c r="D15" s="2">
        <v>500000</v>
      </c>
      <c r="E15" s="2">
        <v>500000</v>
      </c>
      <c r="F15" s="2">
        <v>500000</v>
      </c>
      <c r="G15" s="2">
        <v>500000</v>
      </c>
      <c r="H15" s="2">
        <v>500000</v>
      </c>
    </row>
    <row r="16" spans="2:8">
      <c r="C16">
        <f t="shared" si="0"/>
        <v>2020</v>
      </c>
      <c r="D16" s="2">
        <v>500000</v>
      </c>
      <c r="E16" s="2">
        <v>500000</v>
      </c>
      <c r="F16" s="2">
        <v>500000</v>
      </c>
      <c r="G16" s="2">
        <v>500000</v>
      </c>
      <c r="H16" s="2">
        <v>500000</v>
      </c>
    </row>
    <row r="17" spans="3:8">
      <c r="C17">
        <f t="shared" si="0"/>
        <v>2021</v>
      </c>
      <c r="D17" s="2">
        <v>500000</v>
      </c>
      <c r="E17" s="2">
        <v>500000</v>
      </c>
      <c r="F17" s="2">
        <v>500000</v>
      </c>
      <c r="G17" s="2">
        <v>500000</v>
      </c>
      <c r="H17" s="2">
        <v>500000</v>
      </c>
    </row>
    <row r="18" spans="3:8">
      <c r="C18">
        <f t="shared" si="0"/>
        <v>2022</v>
      </c>
      <c r="D18" s="2">
        <v>500000</v>
      </c>
      <c r="E18" s="2">
        <v>500000</v>
      </c>
      <c r="F18" s="2">
        <v>500000</v>
      </c>
      <c r="G18" s="2">
        <v>500000</v>
      </c>
      <c r="H18" s="2">
        <v>500000</v>
      </c>
    </row>
    <row r="19" spans="3:8">
      <c r="C19">
        <f t="shared" si="0"/>
        <v>2023</v>
      </c>
      <c r="D19" s="2">
        <v>500000</v>
      </c>
      <c r="E19" s="2">
        <v>500000</v>
      </c>
      <c r="F19" s="2">
        <v>500000</v>
      </c>
      <c r="G19" s="2">
        <v>500000</v>
      </c>
      <c r="H19" s="2">
        <v>500000</v>
      </c>
    </row>
    <row r="20" spans="3:8">
      <c r="C20">
        <f t="shared" si="0"/>
        <v>2024</v>
      </c>
      <c r="D20" s="2">
        <v>500000</v>
      </c>
      <c r="E20" s="2">
        <v>500000</v>
      </c>
      <c r="F20" s="2">
        <v>500000</v>
      </c>
      <c r="G20" s="2">
        <v>500000</v>
      </c>
      <c r="H20" s="2">
        <v>500000</v>
      </c>
    </row>
    <row r="21" spans="3:8">
      <c r="C21">
        <f t="shared" si="0"/>
        <v>2025</v>
      </c>
      <c r="D21" s="2">
        <v>500000</v>
      </c>
      <c r="E21" s="2">
        <v>500000</v>
      </c>
      <c r="F21" s="2">
        <v>500000</v>
      </c>
      <c r="G21" s="2">
        <v>500000</v>
      </c>
      <c r="H21" s="2">
        <v>500000</v>
      </c>
    </row>
    <row r="22" spans="3:8">
      <c r="C22">
        <f t="shared" si="0"/>
        <v>2026</v>
      </c>
      <c r="D22" s="2">
        <v>500000</v>
      </c>
      <c r="E22" s="2">
        <v>500000</v>
      </c>
      <c r="F22" s="2">
        <v>500000</v>
      </c>
      <c r="G22" s="2">
        <v>500000</v>
      </c>
      <c r="H22" s="2">
        <v>500000</v>
      </c>
    </row>
    <row r="23" spans="3:8">
      <c r="C23">
        <f t="shared" si="0"/>
        <v>2027</v>
      </c>
      <c r="D23" s="2">
        <v>500000</v>
      </c>
      <c r="E23" s="2">
        <v>500000</v>
      </c>
      <c r="F23" s="2">
        <v>500000</v>
      </c>
      <c r="G23" s="2">
        <v>500000</v>
      </c>
      <c r="H23" s="2">
        <v>500000</v>
      </c>
    </row>
    <row r="24" spans="3:8">
      <c r="C24">
        <f t="shared" si="0"/>
        <v>2028</v>
      </c>
      <c r="D24" s="2">
        <v>500000</v>
      </c>
      <c r="E24" s="2">
        <v>500000</v>
      </c>
      <c r="F24" s="2">
        <v>500000</v>
      </c>
      <c r="G24" s="2">
        <v>500000</v>
      </c>
      <c r="H24" s="2">
        <v>500000</v>
      </c>
    </row>
    <row r="25" spans="3:8">
      <c r="C25">
        <f t="shared" si="0"/>
        <v>2029</v>
      </c>
      <c r="D25" s="2">
        <v>500000</v>
      </c>
      <c r="E25" s="2">
        <v>500000</v>
      </c>
      <c r="F25" s="2">
        <v>500000</v>
      </c>
      <c r="G25" s="2">
        <v>500000</v>
      </c>
      <c r="H25" s="2">
        <v>500000</v>
      </c>
    </row>
    <row r="26" spans="3:8">
      <c r="C26">
        <f t="shared" si="0"/>
        <v>2030</v>
      </c>
      <c r="D26" s="2">
        <v>500000</v>
      </c>
      <c r="E26" s="2">
        <v>500000</v>
      </c>
      <c r="F26" s="2">
        <v>500000</v>
      </c>
      <c r="G26" s="2">
        <v>500000</v>
      </c>
      <c r="H26" s="2">
        <v>500000</v>
      </c>
    </row>
    <row r="27" spans="3:8">
      <c r="C27">
        <f t="shared" si="0"/>
        <v>2031</v>
      </c>
      <c r="D27" s="2">
        <v>500000</v>
      </c>
      <c r="E27" s="2">
        <v>500000</v>
      </c>
      <c r="F27" s="2">
        <v>500000</v>
      </c>
      <c r="G27" s="2">
        <v>500000</v>
      </c>
      <c r="H27" s="2">
        <v>500000</v>
      </c>
    </row>
    <row r="28" spans="3:8">
      <c r="C28">
        <f t="shared" si="0"/>
        <v>2032</v>
      </c>
      <c r="D28" s="2">
        <v>500000</v>
      </c>
      <c r="E28" s="2">
        <v>500000</v>
      </c>
      <c r="F28" s="2">
        <v>500000</v>
      </c>
      <c r="G28" s="2">
        <v>500000</v>
      </c>
      <c r="H28" s="2">
        <v>500000</v>
      </c>
    </row>
    <row r="29" spans="3:8">
      <c r="C29">
        <f t="shared" si="0"/>
        <v>2033</v>
      </c>
      <c r="D29" s="2">
        <v>500000</v>
      </c>
      <c r="E29" s="2">
        <v>500000</v>
      </c>
      <c r="F29" s="2">
        <v>500000</v>
      </c>
      <c r="G29" s="2">
        <v>500000</v>
      </c>
      <c r="H29" s="2">
        <v>500000</v>
      </c>
    </row>
    <row r="30" spans="3:8">
      <c r="C30">
        <f t="shared" si="0"/>
        <v>2034</v>
      </c>
      <c r="D30" s="2">
        <v>500000</v>
      </c>
      <c r="E30" s="2">
        <v>500000</v>
      </c>
      <c r="F30" s="2">
        <v>500000</v>
      </c>
      <c r="G30" s="2">
        <v>500000</v>
      </c>
      <c r="H30" s="2">
        <v>500000</v>
      </c>
    </row>
    <row r="31" spans="3:8">
      <c r="C31">
        <f t="shared" si="0"/>
        <v>2035</v>
      </c>
      <c r="D31" s="2">
        <v>500000</v>
      </c>
      <c r="E31" s="2">
        <v>500000</v>
      </c>
      <c r="F31" s="2">
        <v>500000</v>
      </c>
      <c r="G31" s="2">
        <v>500000</v>
      </c>
      <c r="H31" s="2">
        <v>500000</v>
      </c>
    </row>
    <row r="32" spans="3:8">
      <c r="C32">
        <f t="shared" si="0"/>
        <v>2036</v>
      </c>
      <c r="D32" s="2">
        <v>500000</v>
      </c>
      <c r="E32" s="2">
        <v>500000</v>
      </c>
      <c r="F32" s="2">
        <v>500000</v>
      </c>
      <c r="G32" s="2">
        <v>500000</v>
      </c>
      <c r="H32" s="2">
        <v>500000</v>
      </c>
    </row>
    <row r="33" spans="3:8">
      <c r="C33">
        <f t="shared" si="0"/>
        <v>2037</v>
      </c>
      <c r="D33" s="2">
        <v>500000</v>
      </c>
      <c r="E33" s="2">
        <v>500000</v>
      </c>
      <c r="F33" s="2">
        <v>500000</v>
      </c>
      <c r="G33" s="2">
        <v>500000</v>
      </c>
      <c r="H33" s="2">
        <v>500000</v>
      </c>
    </row>
    <row r="34" spans="3:8">
      <c r="C34">
        <f t="shared" si="0"/>
        <v>2038</v>
      </c>
      <c r="D34" s="2">
        <v>500000</v>
      </c>
      <c r="E34" s="2">
        <v>500000</v>
      </c>
      <c r="F34" s="2">
        <v>500000</v>
      </c>
      <c r="G34" s="2">
        <v>500000</v>
      </c>
      <c r="H34" s="2">
        <v>500000</v>
      </c>
    </row>
    <row r="35" spans="3:8">
      <c r="C35">
        <f t="shared" si="0"/>
        <v>2039</v>
      </c>
      <c r="D35" s="2">
        <v>500000</v>
      </c>
      <c r="E35" s="2">
        <v>500000</v>
      </c>
      <c r="F35" s="2">
        <v>500000</v>
      </c>
      <c r="G35" s="2">
        <v>500000</v>
      </c>
      <c r="H35" s="2">
        <v>500000</v>
      </c>
    </row>
    <row r="36" spans="3:8">
      <c r="C36">
        <f t="shared" si="0"/>
        <v>2040</v>
      </c>
      <c r="D36" s="2">
        <v>500000</v>
      </c>
      <c r="E36" s="2">
        <v>500000</v>
      </c>
      <c r="F36" s="2">
        <v>500000</v>
      </c>
      <c r="G36" s="2">
        <v>500000</v>
      </c>
      <c r="H36" s="2">
        <v>500000</v>
      </c>
    </row>
    <row r="37" spans="3:8">
      <c r="C37">
        <f t="shared" si="0"/>
        <v>2041</v>
      </c>
      <c r="D37" s="2">
        <v>500000</v>
      </c>
      <c r="E37" s="2">
        <v>500000</v>
      </c>
      <c r="F37" s="2">
        <v>500000</v>
      </c>
      <c r="G37" s="2">
        <v>500000</v>
      </c>
      <c r="H37" s="2">
        <v>500000</v>
      </c>
    </row>
    <row r="38" spans="3:8">
      <c r="C38">
        <f t="shared" si="0"/>
        <v>2042</v>
      </c>
      <c r="D38" s="2">
        <v>500000</v>
      </c>
      <c r="E38" s="2">
        <v>500000</v>
      </c>
      <c r="F38" s="2">
        <v>500000</v>
      </c>
      <c r="G38" s="2">
        <v>500000</v>
      </c>
      <c r="H38" s="2">
        <v>500000</v>
      </c>
    </row>
    <row r="39" spans="3:8">
      <c r="C39">
        <f t="shared" si="0"/>
        <v>2043</v>
      </c>
      <c r="D39" s="2">
        <v>500000</v>
      </c>
      <c r="E39" s="2">
        <v>500000</v>
      </c>
      <c r="F39" s="2">
        <v>500000</v>
      </c>
      <c r="G39" s="2">
        <v>500000</v>
      </c>
      <c r="H39" s="2">
        <v>500000</v>
      </c>
    </row>
    <row r="40" spans="3:8">
      <c r="C40">
        <f t="shared" si="0"/>
        <v>2044</v>
      </c>
      <c r="D40" s="2">
        <v>500000</v>
      </c>
      <c r="E40" s="2">
        <v>500000</v>
      </c>
      <c r="F40" s="2">
        <v>500000</v>
      </c>
      <c r="G40" s="2">
        <v>500000</v>
      </c>
      <c r="H40" s="2">
        <v>500000</v>
      </c>
    </row>
    <row r="41" spans="3:8">
      <c r="C41">
        <f t="shared" si="0"/>
        <v>2045</v>
      </c>
      <c r="D41" s="2">
        <v>500000</v>
      </c>
      <c r="E41" s="2">
        <v>500000</v>
      </c>
      <c r="F41" s="2">
        <v>500000</v>
      </c>
      <c r="G41" s="2">
        <v>500000</v>
      </c>
      <c r="H41" s="2">
        <v>500000</v>
      </c>
    </row>
    <row r="42" spans="3:8">
      <c r="C42">
        <f t="shared" si="0"/>
        <v>2046</v>
      </c>
      <c r="D42" s="2">
        <v>500000</v>
      </c>
      <c r="E42" s="2">
        <v>500000</v>
      </c>
      <c r="F42" s="2">
        <v>500000</v>
      </c>
      <c r="G42" s="2">
        <v>500000</v>
      </c>
      <c r="H42" s="2">
        <v>500000</v>
      </c>
    </row>
    <row r="43" spans="3:8">
      <c r="C43">
        <f t="shared" si="0"/>
        <v>2047</v>
      </c>
      <c r="D43" s="2">
        <v>500000</v>
      </c>
      <c r="E43" s="2">
        <v>500000</v>
      </c>
      <c r="F43" s="2">
        <v>500000</v>
      </c>
      <c r="G43" s="2">
        <v>500000</v>
      </c>
      <c r="H43" s="2">
        <v>500000</v>
      </c>
    </row>
    <row r="44" spans="3:8">
      <c r="C44">
        <f t="shared" si="0"/>
        <v>2048</v>
      </c>
      <c r="D44" s="2">
        <v>500000</v>
      </c>
      <c r="E44" s="2">
        <v>500000</v>
      </c>
      <c r="F44" s="2">
        <v>500000</v>
      </c>
      <c r="G44" s="2">
        <v>500000</v>
      </c>
      <c r="H44" s="2">
        <v>500000</v>
      </c>
    </row>
    <row r="45" spans="3:8">
      <c r="C45">
        <f t="shared" si="0"/>
        <v>2049</v>
      </c>
      <c r="D45" s="2">
        <v>500000</v>
      </c>
      <c r="E45" s="2">
        <v>500000</v>
      </c>
      <c r="F45" s="2">
        <v>500000</v>
      </c>
      <c r="G45" s="2">
        <v>500000</v>
      </c>
      <c r="H45" s="2">
        <v>500000</v>
      </c>
    </row>
    <row r="46" spans="3:8">
      <c r="C46">
        <f t="shared" si="0"/>
        <v>2050</v>
      </c>
      <c r="D46" s="2">
        <v>500000</v>
      </c>
      <c r="E46" s="2">
        <v>500000</v>
      </c>
      <c r="F46" s="2">
        <v>500000</v>
      </c>
      <c r="G46" s="2">
        <v>500000</v>
      </c>
      <c r="H46" s="2">
        <v>500000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7"/>
  <sheetViews>
    <sheetView workbookViewId="0">
      <selection activeCell="J12" sqref="J12:J27"/>
    </sheetView>
  </sheetViews>
  <sheetFormatPr defaultRowHeight="15"/>
  <cols>
    <col min="3" max="3" width="21" bestFit="1" customWidth="1"/>
    <col min="4" max="4" width="11.85546875" bestFit="1" customWidth="1"/>
    <col min="6" max="6" width="10" bestFit="1" customWidth="1"/>
    <col min="9" max="9" width="9.5703125" customWidth="1"/>
    <col min="10" max="10" width="9.140625" customWidth="1"/>
    <col min="11" max="11" width="6" bestFit="1" customWidth="1"/>
    <col min="14" max="15" width="11.85546875" bestFit="1" customWidth="1"/>
    <col min="16" max="16" width="8.85546875" bestFit="1" customWidth="1"/>
    <col min="17" max="17" width="16.140625" bestFit="1" customWidth="1"/>
  </cols>
  <sheetData>
    <row r="1" spans="2:12">
      <c r="C1" t="s">
        <v>76</v>
      </c>
    </row>
    <row r="2" spans="2:12">
      <c r="D2">
        <v>2011</v>
      </c>
      <c r="E2">
        <f>+D2+1</f>
        <v>2012</v>
      </c>
      <c r="F2">
        <f t="shared" ref="F2:L2" si="0">+E2+1</f>
        <v>2013</v>
      </c>
      <c r="G2">
        <f t="shared" si="0"/>
        <v>2014</v>
      </c>
      <c r="H2">
        <f t="shared" si="0"/>
        <v>2015</v>
      </c>
      <c r="I2">
        <f t="shared" si="0"/>
        <v>2016</v>
      </c>
      <c r="J2">
        <f t="shared" si="0"/>
        <v>2017</v>
      </c>
      <c r="K2">
        <f t="shared" si="0"/>
        <v>2018</v>
      </c>
      <c r="L2">
        <f t="shared" si="0"/>
        <v>2019</v>
      </c>
    </row>
    <row r="3" spans="2:12">
      <c r="C3" s="3" t="s">
        <v>70</v>
      </c>
      <c r="D3" s="3">
        <v>83283</v>
      </c>
      <c r="E3" s="3">
        <v>84709</v>
      </c>
      <c r="F3" s="3">
        <v>86484</v>
      </c>
      <c r="G3" s="3">
        <v>87954</v>
      </c>
      <c r="H3" s="3">
        <v>90470</v>
      </c>
      <c r="I3" s="3">
        <v>92074</v>
      </c>
      <c r="J3" s="3">
        <v>93262</v>
      </c>
      <c r="K3" s="3">
        <v>94169</v>
      </c>
      <c r="L3" s="3">
        <v>96295</v>
      </c>
    </row>
    <row r="4" spans="2:12">
      <c r="B4" t="s">
        <v>105</v>
      </c>
      <c r="C4" s="3" t="s">
        <v>71</v>
      </c>
      <c r="D4" s="3">
        <v>10609</v>
      </c>
      <c r="E4" s="3">
        <v>8838</v>
      </c>
      <c r="F4" s="3">
        <v>9033</v>
      </c>
      <c r="G4" s="3">
        <v>9241</v>
      </c>
      <c r="H4" s="3">
        <v>9695</v>
      </c>
      <c r="I4" s="3">
        <v>9935</v>
      </c>
      <c r="J4" s="3">
        <v>10216</v>
      </c>
      <c r="K4" s="3">
        <v>10420</v>
      </c>
      <c r="L4" s="3">
        <v>10766</v>
      </c>
    </row>
    <row r="5" spans="2:12">
      <c r="B5" t="s">
        <v>106</v>
      </c>
      <c r="C5" s="3" t="s">
        <v>72</v>
      </c>
      <c r="D5" s="3">
        <v>8228</v>
      </c>
      <c r="E5" s="3">
        <v>9001</v>
      </c>
      <c r="F5" s="3">
        <v>9568</v>
      </c>
      <c r="G5" s="3">
        <v>10162</v>
      </c>
      <c r="H5" s="3">
        <v>10509</v>
      </c>
      <c r="I5" s="3">
        <v>10747</v>
      </c>
      <c r="J5" s="3">
        <v>10892</v>
      </c>
      <c r="K5" s="3">
        <v>11125</v>
      </c>
      <c r="L5" s="3">
        <v>11373</v>
      </c>
    </row>
    <row r="6" spans="2:12">
      <c r="B6" t="s">
        <v>107</v>
      </c>
      <c r="C6" s="3" t="s">
        <v>73</v>
      </c>
      <c r="D6" s="3">
        <v>21090</v>
      </c>
      <c r="E6" s="3">
        <v>20309</v>
      </c>
      <c r="F6" s="3">
        <v>20282</v>
      </c>
      <c r="G6" s="3">
        <v>19664</v>
      </c>
      <c r="H6" s="3">
        <v>19566</v>
      </c>
      <c r="I6" s="3">
        <v>19698</v>
      </c>
      <c r="J6" s="3">
        <v>19716</v>
      </c>
      <c r="K6" s="3">
        <v>19613</v>
      </c>
      <c r="L6" s="3">
        <v>18993</v>
      </c>
    </row>
    <row r="7" spans="2:12">
      <c r="B7" t="s">
        <v>108</v>
      </c>
      <c r="C7" s="3" t="s">
        <v>74</v>
      </c>
      <c r="D7" s="3">
        <v>4966</v>
      </c>
      <c r="E7" s="3">
        <v>5096</v>
      </c>
      <c r="F7" s="3">
        <v>5107</v>
      </c>
      <c r="G7" s="3">
        <v>5101</v>
      </c>
      <c r="H7" s="3">
        <v>5111</v>
      </c>
      <c r="I7" s="3">
        <v>5227</v>
      </c>
      <c r="J7" s="3">
        <v>5158</v>
      </c>
      <c r="K7" s="3">
        <v>5164</v>
      </c>
      <c r="L7" s="3">
        <v>5269</v>
      </c>
    </row>
    <row r="8" spans="2:12">
      <c r="B8" t="s">
        <v>109</v>
      </c>
      <c r="C8" s="3" t="s">
        <v>75</v>
      </c>
      <c r="D8" s="3">
        <v>38390</v>
      </c>
      <c r="E8" s="3">
        <v>41465</v>
      </c>
      <c r="F8" s="3">
        <v>42494</v>
      </c>
      <c r="G8" s="3">
        <v>43786</v>
      </c>
      <c r="H8" s="3">
        <v>45589</v>
      </c>
      <c r="I8" s="3">
        <v>46467</v>
      </c>
      <c r="J8" s="3">
        <v>47280</v>
      </c>
      <c r="K8" s="3">
        <v>47847</v>
      </c>
      <c r="L8" s="3">
        <v>49894</v>
      </c>
    </row>
    <row r="10" spans="2:12">
      <c r="C10" t="s">
        <v>97</v>
      </c>
    </row>
    <row r="11" spans="2:12">
      <c r="D11" t="s">
        <v>133</v>
      </c>
      <c r="E11" t="s">
        <v>2</v>
      </c>
      <c r="F11" t="s">
        <v>96</v>
      </c>
      <c r="G11" t="s">
        <v>95</v>
      </c>
      <c r="H11" t="s">
        <v>4</v>
      </c>
      <c r="I11" t="s">
        <v>63</v>
      </c>
      <c r="J11" t="s">
        <v>134</v>
      </c>
    </row>
    <row r="12" spans="2:12">
      <c r="B12" t="s">
        <v>106</v>
      </c>
      <c r="C12" t="s">
        <v>72</v>
      </c>
      <c r="D12" s="3">
        <v>1515</v>
      </c>
      <c r="E12" s="3">
        <v>14</v>
      </c>
      <c r="F12" s="3">
        <v>42</v>
      </c>
      <c r="G12" s="3">
        <v>6</v>
      </c>
    </row>
    <row r="13" spans="2:12">
      <c r="B13" t="s">
        <v>107</v>
      </c>
      <c r="C13" t="s">
        <v>80</v>
      </c>
      <c r="D13" s="3">
        <v>59</v>
      </c>
      <c r="E13" s="3">
        <v>10</v>
      </c>
      <c r="F13" s="3">
        <v>0</v>
      </c>
      <c r="G13" s="3"/>
      <c r="H13" s="3"/>
    </row>
    <row r="14" spans="2:12">
      <c r="B14" t="s">
        <v>109</v>
      </c>
      <c r="C14" t="s">
        <v>81</v>
      </c>
      <c r="D14" s="3">
        <v>12</v>
      </c>
      <c r="E14" s="3">
        <v>53</v>
      </c>
      <c r="F14" s="3">
        <v>4</v>
      </c>
      <c r="G14" s="3">
        <v>194</v>
      </c>
      <c r="H14" s="3"/>
      <c r="I14" s="3"/>
      <c r="J14" s="3">
        <v>2</v>
      </c>
    </row>
    <row r="15" spans="2:12">
      <c r="B15" t="s">
        <v>108</v>
      </c>
      <c r="C15" t="s">
        <v>82</v>
      </c>
      <c r="D15" s="3">
        <v>928</v>
      </c>
      <c r="E15" s="3">
        <v>47</v>
      </c>
      <c r="F15" s="3">
        <v>45</v>
      </c>
      <c r="G15" s="3">
        <v>2</v>
      </c>
    </row>
    <row r="16" spans="2:12">
      <c r="B16" t="s">
        <v>105</v>
      </c>
      <c r="C16" t="s">
        <v>83</v>
      </c>
      <c r="D16" s="3">
        <v>618</v>
      </c>
      <c r="E16" s="3">
        <v>53</v>
      </c>
      <c r="F16" s="3">
        <v>8</v>
      </c>
      <c r="G16" s="3">
        <v>6</v>
      </c>
    </row>
    <row r="17" spans="2:10">
      <c r="B17" t="s">
        <v>109</v>
      </c>
      <c r="C17" t="s">
        <v>84</v>
      </c>
      <c r="D17" s="3">
        <v>219</v>
      </c>
      <c r="E17" s="3">
        <v>32</v>
      </c>
      <c r="F17" s="3">
        <v>0</v>
      </c>
      <c r="G17" s="3">
        <v>18</v>
      </c>
    </row>
    <row r="18" spans="2:10">
      <c r="B18" t="s">
        <v>109</v>
      </c>
      <c r="C18" t="s">
        <v>85</v>
      </c>
      <c r="D18" s="3">
        <v>1</v>
      </c>
      <c r="E18" s="3">
        <v>3</v>
      </c>
      <c r="F18" s="3">
        <v>0</v>
      </c>
      <c r="G18" s="3">
        <v>18</v>
      </c>
    </row>
    <row r="19" spans="2:10">
      <c r="B19" t="s">
        <v>105</v>
      </c>
      <c r="C19" t="s">
        <v>86</v>
      </c>
      <c r="D19" s="3">
        <v>115</v>
      </c>
      <c r="E19" s="3">
        <v>7</v>
      </c>
      <c r="F19" s="3">
        <v>0</v>
      </c>
      <c r="G19" s="3"/>
      <c r="H19" s="3">
        <v>2</v>
      </c>
      <c r="I19" s="3">
        <v>34</v>
      </c>
    </row>
    <row r="20" spans="2:10">
      <c r="B20" t="s">
        <v>107</v>
      </c>
      <c r="C20" t="s">
        <v>87</v>
      </c>
      <c r="D20" s="3">
        <v>98</v>
      </c>
      <c r="E20" s="3">
        <v>15</v>
      </c>
      <c r="F20" s="3">
        <v>0</v>
      </c>
      <c r="G20" s="3">
        <v>3</v>
      </c>
      <c r="H20" s="3"/>
    </row>
    <row r="21" spans="2:10">
      <c r="B21" t="s">
        <v>109</v>
      </c>
      <c r="C21" t="s">
        <v>88</v>
      </c>
      <c r="D21" s="3"/>
      <c r="E21" s="3">
        <v>37</v>
      </c>
      <c r="F21" s="3">
        <v>0</v>
      </c>
      <c r="G21" s="3">
        <v>59</v>
      </c>
    </row>
    <row r="22" spans="2:10">
      <c r="B22" t="s">
        <v>105</v>
      </c>
      <c r="C22" t="s">
        <v>89</v>
      </c>
      <c r="D22" s="3">
        <v>558</v>
      </c>
      <c r="E22" s="3">
        <v>49</v>
      </c>
      <c r="F22" s="3">
        <v>29</v>
      </c>
      <c r="G22" s="3">
        <v>5</v>
      </c>
      <c r="H22" s="3">
        <v>21</v>
      </c>
    </row>
    <row r="23" spans="2:10">
      <c r="B23" t="s">
        <v>109</v>
      </c>
      <c r="C23" t="s">
        <v>90</v>
      </c>
      <c r="D23" s="3">
        <v>6</v>
      </c>
      <c r="E23" s="3">
        <v>20</v>
      </c>
      <c r="F23" s="3">
        <v>1</v>
      </c>
      <c r="G23" s="3">
        <v>89</v>
      </c>
    </row>
    <row r="24" spans="2:10">
      <c r="B24" t="s">
        <v>109</v>
      </c>
      <c r="C24" t="s">
        <v>91</v>
      </c>
      <c r="D24" s="3">
        <v>1</v>
      </c>
      <c r="E24" s="3"/>
      <c r="F24" s="3"/>
      <c r="G24" s="3">
        <v>13</v>
      </c>
    </row>
    <row r="25" spans="2:10">
      <c r="B25" t="s">
        <v>107</v>
      </c>
      <c r="C25" t="s">
        <v>92</v>
      </c>
      <c r="D25" s="3">
        <v>93</v>
      </c>
      <c r="E25" s="3">
        <v>22</v>
      </c>
      <c r="F25" s="3">
        <v>12</v>
      </c>
      <c r="G25" s="3">
        <v>3</v>
      </c>
      <c r="H25" s="3">
        <v>1</v>
      </c>
    </row>
    <row r="26" spans="2:10">
      <c r="B26" t="s">
        <v>107</v>
      </c>
      <c r="C26" t="s">
        <v>93</v>
      </c>
      <c r="D26" s="3">
        <v>194</v>
      </c>
      <c r="E26" s="3">
        <v>11</v>
      </c>
      <c r="F26" s="3">
        <v>8</v>
      </c>
      <c r="G26" s="3">
        <v>16</v>
      </c>
      <c r="H26" s="3"/>
      <c r="I26" s="3"/>
    </row>
    <row r="27" spans="2:10">
      <c r="B27" t="s">
        <v>109</v>
      </c>
      <c r="C27" t="s">
        <v>94</v>
      </c>
      <c r="D27" s="3"/>
      <c r="E27" s="3">
        <v>18</v>
      </c>
      <c r="F27" s="3">
        <v>0</v>
      </c>
      <c r="G27" s="3">
        <v>16</v>
      </c>
      <c r="H27" s="3"/>
      <c r="I27" s="3"/>
      <c r="J27" s="3">
        <v>1</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100"/>
  <sheetViews>
    <sheetView workbookViewId="0">
      <selection activeCell="O19" sqref="O19"/>
    </sheetView>
  </sheetViews>
  <sheetFormatPr defaultRowHeight="15"/>
  <cols>
    <col min="11" max="11" width="11.28515625" bestFit="1" customWidth="1"/>
  </cols>
  <sheetData>
    <row r="2" spans="2:16">
      <c r="B2" t="s">
        <v>98</v>
      </c>
      <c r="H2" t="s">
        <v>101</v>
      </c>
      <c r="K2" t="s">
        <v>105</v>
      </c>
      <c r="M2" t="s">
        <v>102</v>
      </c>
    </row>
    <row r="3" spans="2:16">
      <c r="C3" t="s">
        <v>99</v>
      </c>
      <c r="D3" t="s">
        <v>100</v>
      </c>
      <c r="E3" t="s">
        <v>96</v>
      </c>
      <c r="I3" t="s">
        <v>99</v>
      </c>
      <c r="J3" t="s">
        <v>100</v>
      </c>
      <c r="N3" t="s">
        <v>99</v>
      </c>
      <c r="O3" t="s">
        <v>100</v>
      </c>
      <c r="P3" t="s">
        <v>103</v>
      </c>
    </row>
    <row r="4" spans="2:16">
      <c r="B4">
        <v>2000</v>
      </c>
      <c r="C4">
        <v>1</v>
      </c>
      <c r="D4">
        <v>0</v>
      </c>
      <c r="E4">
        <v>0</v>
      </c>
      <c r="G4" t="s">
        <v>106</v>
      </c>
      <c r="H4" t="s">
        <v>72</v>
      </c>
      <c r="I4">
        <v>6</v>
      </c>
      <c r="J4">
        <v>8</v>
      </c>
      <c r="L4" t="s">
        <v>105</v>
      </c>
      <c r="M4">
        <v>2013</v>
      </c>
      <c r="N4">
        <v>1</v>
      </c>
      <c r="O4">
        <v>0</v>
      </c>
      <c r="P4">
        <v>0</v>
      </c>
    </row>
    <row r="5" spans="2:16">
      <c r="B5">
        <v>2003</v>
      </c>
      <c r="C5">
        <v>3</v>
      </c>
      <c r="D5">
        <v>0</v>
      </c>
      <c r="E5">
        <v>0</v>
      </c>
      <c r="G5" t="s">
        <v>107</v>
      </c>
      <c r="H5" t="s">
        <v>80</v>
      </c>
      <c r="I5">
        <v>3</v>
      </c>
      <c r="J5">
        <v>7</v>
      </c>
      <c r="L5" t="s">
        <v>105</v>
      </c>
      <c r="M5">
        <v>2014</v>
      </c>
      <c r="N5">
        <v>2</v>
      </c>
      <c r="O5">
        <v>0</v>
      </c>
      <c r="P5">
        <v>0</v>
      </c>
    </row>
    <row r="6" spans="2:16">
      <c r="B6">
        <v>2006</v>
      </c>
      <c r="C6">
        <v>4</v>
      </c>
      <c r="D6">
        <v>0</v>
      </c>
      <c r="E6">
        <v>0</v>
      </c>
      <c r="G6" t="s">
        <v>109</v>
      </c>
      <c r="H6" t="s">
        <v>81</v>
      </c>
      <c r="I6">
        <v>42</v>
      </c>
      <c r="J6">
        <v>11</v>
      </c>
      <c r="L6" t="s">
        <v>105</v>
      </c>
      <c r="M6">
        <v>2017</v>
      </c>
      <c r="N6">
        <v>5</v>
      </c>
      <c r="O6">
        <v>0</v>
      </c>
      <c r="P6">
        <v>0</v>
      </c>
    </row>
    <row r="7" spans="2:16">
      <c r="B7">
        <f>+B6+1</f>
        <v>2007</v>
      </c>
      <c r="C7">
        <v>8</v>
      </c>
      <c r="D7">
        <v>0</v>
      </c>
      <c r="E7">
        <v>0</v>
      </c>
      <c r="G7" t="s">
        <v>108</v>
      </c>
      <c r="H7" t="s">
        <v>82</v>
      </c>
      <c r="I7">
        <v>9</v>
      </c>
      <c r="J7">
        <v>38</v>
      </c>
      <c r="L7" t="s">
        <v>105</v>
      </c>
      <c r="M7">
        <f>+M6+1</f>
        <v>2018</v>
      </c>
      <c r="N7">
        <v>10</v>
      </c>
      <c r="O7">
        <v>0</v>
      </c>
      <c r="P7">
        <v>0</v>
      </c>
    </row>
    <row r="8" spans="2:16">
      <c r="B8">
        <f>+B7+1</f>
        <v>2008</v>
      </c>
      <c r="C8">
        <v>9</v>
      </c>
      <c r="D8">
        <v>0</v>
      </c>
      <c r="E8">
        <v>0</v>
      </c>
      <c r="G8" t="s">
        <v>105</v>
      </c>
      <c r="H8" t="s">
        <v>83</v>
      </c>
      <c r="I8">
        <v>12</v>
      </c>
      <c r="J8">
        <v>41</v>
      </c>
      <c r="L8" t="s">
        <v>105</v>
      </c>
      <c r="M8">
        <f>+M7+1</f>
        <v>2019</v>
      </c>
      <c r="N8">
        <v>13</v>
      </c>
      <c r="O8">
        <v>0</v>
      </c>
      <c r="P8">
        <v>0</v>
      </c>
    </row>
    <row r="9" spans="2:16">
      <c r="B9">
        <f>+B8+1</f>
        <v>2009</v>
      </c>
      <c r="C9">
        <v>12</v>
      </c>
      <c r="D9">
        <v>0</v>
      </c>
      <c r="E9">
        <v>0</v>
      </c>
      <c r="G9" t="s">
        <v>109</v>
      </c>
      <c r="H9" t="s">
        <v>84</v>
      </c>
      <c r="I9">
        <v>2</v>
      </c>
      <c r="J9">
        <v>30</v>
      </c>
      <c r="L9" t="s">
        <v>105</v>
      </c>
      <c r="M9">
        <f>+M8+1</f>
        <v>2020</v>
      </c>
      <c r="N9">
        <v>15</v>
      </c>
      <c r="O9">
        <v>12</v>
      </c>
      <c r="P9">
        <v>2</v>
      </c>
    </row>
    <row r="10" spans="2:16">
      <c r="B10">
        <f>+B9+1</f>
        <v>2010</v>
      </c>
      <c r="C10">
        <v>18</v>
      </c>
      <c r="D10">
        <v>0</v>
      </c>
      <c r="E10">
        <v>0</v>
      </c>
      <c r="G10" t="s">
        <v>109</v>
      </c>
      <c r="H10" t="s">
        <v>85</v>
      </c>
      <c r="I10">
        <v>0</v>
      </c>
      <c r="J10">
        <v>3</v>
      </c>
      <c r="L10" t="s">
        <v>105</v>
      </c>
      <c r="M10">
        <f>+M9+1</f>
        <v>2021</v>
      </c>
      <c r="N10">
        <v>15</v>
      </c>
      <c r="O10">
        <v>20</v>
      </c>
      <c r="P10">
        <v>6</v>
      </c>
    </row>
    <row r="11" spans="2:16">
      <c r="B11">
        <f>+B10+1</f>
        <v>2011</v>
      </c>
      <c r="C11">
        <v>22</v>
      </c>
      <c r="D11">
        <v>0</v>
      </c>
      <c r="E11">
        <v>0</v>
      </c>
      <c r="G11" t="s">
        <v>105</v>
      </c>
      <c r="H11" t="s">
        <v>86</v>
      </c>
      <c r="I11">
        <v>7</v>
      </c>
      <c r="J11">
        <v>0</v>
      </c>
      <c r="L11" t="s">
        <v>105</v>
      </c>
      <c r="M11">
        <f>+M10+1</f>
        <v>2022</v>
      </c>
      <c r="N11">
        <v>15</v>
      </c>
      <c r="O11">
        <v>21</v>
      </c>
      <c r="P11">
        <v>10</v>
      </c>
    </row>
    <row r="12" spans="2:16">
      <c r="B12">
        <f>+B11+1</f>
        <v>2012</v>
      </c>
      <c r="C12">
        <v>32</v>
      </c>
      <c r="D12">
        <v>0</v>
      </c>
      <c r="E12">
        <v>0</v>
      </c>
      <c r="G12" t="s">
        <v>107</v>
      </c>
      <c r="H12" t="s">
        <v>87</v>
      </c>
      <c r="I12">
        <v>6</v>
      </c>
      <c r="J12">
        <v>9</v>
      </c>
      <c r="L12" t="s">
        <v>105</v>
      </c>
      <c r="M12">
        <f>+M11+1</f>
        <v>2023</v>
      </c>
      <c r="N12">
        <v>15</v>
      </c>
      <c r="O12">
        <v>22</v>
      </c>
      <c r="P12">
        <v>12</v>
      </c>
    </row>
    <row r="13" spans="2:16">
      <c r="B13">
        <f>+B12+1</f>
        <v>2013</v>
      </c>
      <c r="C13">
        <v>43</v>
      </c>
      <c r="D13">
        <v>0</v>
      </c>
      <c r="E13">
        <v>0</v>
      </c>
      <c r="G13" t="s">
        <v>109</v>
      </c>
      <c r="H13" t="s">
        <v>88</v>
      </c>
      <c r="I13">
        <v>22</v>
      </c>
      <c r="J13">
        <v>15</v>
      </c>
      <c r="L13" t="s">
        <v>105</v>
      </c>
      <c r="M13" t="s">
        <v>104</v>
      </c>
      <c r="N13">
        <v>15</v>
      </c>
      <c r="O13">
        <v>22</v>
      </c>
      <c r="P13">
        <v>16</v>
      </c>
    </row>
    <row r="14" spans="2:16">
      <c r="B14">
        <f>+B13+1</f>
        <v>2014</v>
      </c>
      <c r="C14">
        <v>53</v>
      </c>
      <c r="D14">
        <v>0</v>
      </c>
      <c r="E14">
        <v>1</v>
      </c>
      <c r="G14" t="s">
        <v>105</v>
      </c>
      <c r="H14" t="s">
        <v>89</v>
      </c>
      <c r="I14">
        <v>20</v>
      </c>
      <c r="J14">
        <v>29</v>
      </c>
    </row>
    <row r="15" spans="2:16">
      <c r="B15">
        <f>+B14+1</f>
        <v>2015</v>
      </c>
      <c r="C15">
        <v>70</v>
      </c>
      <c r="D15">
        <v>0</v>
      </c>
      <c r="E15">
        <v>13</v>
      </c>
      <c r="G15" t="s">
        <v>109</v>
      </c>
      <c r="H15" t="s">
        <v>90</v>
      </c>
      <c r="I15">
        <v>13</v>
      </c>
      <c r="J15">
        <v>7</v>
      </c>
    </row>
    <row r="16" spans="2:16">
      <c r="B16">
        <f>+B15+1</f>
        <v>2016</v>
      </c>
      <c r="C16">
        <v>88</v>
      </c>
      <c r="D16">
        <v>0</v>
      </c>
      <c r="E16">
        <v>34</v>
      </c>
      <c r="G16" t="s">
        <v>109</v>
      </c>
      <c r="H16" t="s">
        <v>91</v>
      </c>
    </row>
    <row r="17" spans="1:23">
      <c r="B17">
        <f>+B16+1</f>
        <v>2017</v>
      </c>
      <c r="C17">
        <v>105</v>
      </c>
      <c r="D17">
        <v>0</v>
      </c>
      <c r="E17">
        <v>53</v>
      </c>
      <c r="G17" t="s">
        <v>107</v>
      </c>
      <c r="H17" t="s">
        <v>92</v>
      </c>
      <c r="I17">
        <v>10</v>
      </c>
      <c r="J17">
        <v>12</v>
      </c>
    </row>
    <row r="18" spans="1:23">
      <c r="B18">
        <f>+B17+1</f>
        <v>2018</v>
      </c>
      <c r="C18">
        <v>130</v>
      </c>
      <c r="D18">
        <v>0</v>
      </c>
      <c r="E18">
        <v>80</v>
      </c>
      <c r="G18" t="s">
        <v>107</v>
      </c>
      <c r="H18" t="s">
        <v>93</v>
      </c>
      <c r="I18">
        <v>3</v>
      </c>
      <c r="J18">
        <v>8</v>
      </c>
    </row>
    <row r="19" spans="1:23">
      <c r="B19">
        <f>+B18+1</f>
        <v>2019</v>
      </c>
      <c r="C19">
        <v>162</v>
      </c>
      <c r="D19">
        <v>0</v>
      </c>
      <c r="E19">
        <v>114</v>
      </c>
      <c r="G19" t="s">
        <v>109</v>
      </c>
      <c r="H19" t="s">
        <v>94</v>
      </c>
      <c r="I19">
        <v>16</v>
      </c>
      <c r="J19">
        <v>2</v>
      </c>
    </row>
    <row r="20" spans="1:23">
      <c r="B20">
        <f>+B19+1</f>
        <v>2020</v>
      </c>
      <c r="C20">
        <v>171</v>
      </c>
      <c r="D20">
        <v>59</v>
      </c>
      <c r="E20">
        <v>126</v>
      </c>
    </row>
    <row r="21" spans="1:23">
      <c r="B21">
        <f>+B20+1</f>
        <v>2021</v>
      </c>
      <c r="C21">
        <v>171</v>
      </c>
      <c r="D21">
        <v>132</v>
      </c>
      <c r="E21">
        <v>142</v>
      </c>
      <c r="G21" t="s">
        <v>116</v>
      </c>
      <c r="I21">
        <f>+SUM(I4:I19)</f>
        <v>171</v>
      </c>
      <c r="J21">
        <f>+SUM(J4:J19)</f>
        <v>220</v>
      </c>
    </row>
    <row r="22" spans="1:23">
      <c r="B22">
        <f>+B21+1</f>
        <v>2022</v>
      </c>
      <c r="C22">
        <v>171</v>
      </c>
      <c r="D22">
        <v>188</v>
      </c>
      <c r="E22">
        <v>144</v>
      </c>
      <c r="G22" t="s">
        <v>105</v>
      </c>
      <c r="I22">
        <f>+I8+I11+I14+N8</f>
        <v>52</v>
      </c>
      <c r="J22">
        <f>+J8+J11+J14</f>
        <v>70</v>
      </c>
    </row>
    <row r="23" spans="1:23">
      <c r="B23">
        <f>+B22+1</f>
        <v>2023</v>
      </c>
      <c r="C23">
        <v>171</v>
      </c>
      <c r="D23">
        <v>211</v>
      </c>
      <c r="E23">
        <v>144</v>
      </c>
      <c r="G23" t="s">
        <v>106</v>
      </c>
      <c r="I23">
        <f>+I4</f>
        <v>6</v>
      </c>
      <c r="J23">
        <f>+J4</f>
        <v>8</v>
      </c>
    </row>
    <row r="24" spans="1:23">
      <c r="B24">
        <f>+B23+1</f>
        <v>2024</v>
      </c>
      <c r="C24">
        <v>171</v>
      </c>
      <c r="D24">
        <v>215</v>
      </c>
      <c r="E24">
        <v>144</v>
      </c>
      <c r="G24" t="s">
        <v>107</v>
      </c>
      <c r="I24">
        <f>+I5+I12+I17+I18</f>
        <v>22</v>
      </c>
      <c r="J24">
        <f>+J5+J12+J18+J17</f>
        <v>36</v>
      </c>
    </row>
    <row r="25" spans="1:23">
      <c r="B25">
        <f>+B24+1</f>
        <v>2025</v>
      </c>
      <c r="C25">
        <v>171</v>
      </c>
      <c r="D25">
        <v>218</v>
      </c>
      <c r="E25">
        <v>144</v>
      </c>
      <c r="G25" t="s">
        <v>108</v>
      </c>
      <c r="I25">
        <f>+I7</f>
        <v>9</v>
      </c>
      <c r="J25">
        <f>+J7</f>
        <v>38</v>
      </c>
    </row>
    <row r="26" spans="1:23">
      <c r="B26">
        <f>+B25+1</f>
        <v>2026</v>
      </c>
      <c r="C26">
        <v>171</v>
      </c>
      <c r="D26">
        <v>219</v>
      </c>
      <c r="E26">
        <v>144</v>
      </c>
      <c r="G26" t="s">
        <v>109</v>
      </c>
      <c r="I26">
        <f>+I6+I9+I10+I13+I15+I16+I19</f>
        <v>95</v>
      </c>
      <c r="J26">
        <f>+J6+J9+J10+J13+J15+J16+J19</f>
        <v>68</v>
      </c>
    </row>
    <row r="27" spans="1:23">
      <c r="B27">
        <v>2027</v>
      </c>
      <c r="C27">
        <v>171</v>
      </c>
      <c r="D27">
        <v>220</v>
      </c>
      <c r="E27">
        <v>144</v>
      </c>
    </row>
    <row r="32" spans="1:23">
      <c r="A32" t="s">
        <v>117</v>
      </c>
      <c r="W32" s="6"/>
    </row>
    <row r="33" spans="1:25">
      <c r="W33" s="6"/>
    </row>
    <row r="34" spans="1:25">
      <c r="D34" t="s">
        <v>118</v>
      </c>
      <c r="M34" t="s">
        <v>119</v>
      </c>
      <c r="U34" t="s">
        <v>121</v>
      </c>
      <c r="W34" s="6"/>
    </row>
    <row r="35" spans="1:25">
      <c r="C35" t="s">
        <v>115</v>
      </c>
      <c r="D35" t="s">
        <v>110</v>
      </c>
      <c r="E35" t="s">
        <v>111</v>
      </c>
      <c r="F35" t="s">
        <v>114</v>
      </c>
      <c r="G35" t="s">
        <v>112</v>
      </c>
      <c r="H35" t="s">
        <v>113</v>
      </c>
      <c r="L35" t="s">
        <v>115</v>
      </c>
      <c r="M35" t="s">
        <v>110</v>
      </c>
      <c r="N35" t="s">
        <v>111</v>
      </c>
      <c r="O35" t="s">
        <v>114</v>
      </c>
      <c r="P35" t="s">
        <v>112</v>
      </c>
      <c r="Q35" t="s">
        <v>113</v>
      </c>
      <c r="T35" t="s">
        <v>115</v>
      </c>
      <c r="U35" t="s">
        <v>110</v>
      </c>
      <c r="V35" t="s">
        <v>111</v>
      </c>
      <c r="W35" t="s">
        <v>114</v>
      </c>
      <c r="X35" t="s">
        <v>112</v>
      </c>
      <c r="Y35" t="s">
        <v>113</v>
      </c>
    </row>
    <row r="36" spans="1:25">
      <c r="A36" s="4">
        <f t="shared" ref="A36:A43" si="0">+B36/$B$44</f>
        <v>0.11956521739130435</v>
      </c>
      <c r="B36">
        <v>22</v>
      </c>
      <c r="C36">
        <v>2011</v>
      </c>
      <c r="D36">
        <f t="shared" ref="D36:H42" si="1">+ROUND(D$44*$A36,0)</f>
        <v>6</v>
      </c>
      <c r="E36">
        <f t="shared" si="1"/>
        <v>1</v>
      </c>
      <c r="F36">
        <f t="shared" si="1"/>
        <v>3</v>
      </c>
      <c r="G36">
        <f t="shared" si="1"/>
        <v>1</v>
      </c>
      <c r="H36">
        <f t="shared" si="1"/>
        <v>11</v>
      </c>
      <c r="L36">
        <v>2011</v>
      </c>
      <c r="M36">
        <v>0</v>
      </c>
      <c r="N36">
        <v>0</v>
      </c>
      <c r="O36">
        <v>0</v>
      </c>
      <c r="P36">
        <v>0</v>
      </c>
      <c r="Q36">
        <v>0</v>
      </c>
      <c r="T36">
        <v>2011</v>
      </c>
      <c r="U36">
        <f>+D36+M36</f>
        <v>6</v>
      </c>
      <c r="V36">
        <f t="shared" ref="V36:Y36" si="2">+E36+N36</f>
        <v>1</v>
      </c>
      <c r="W36">
        <f t="shared" si="2"/>
        <v>3</v>
      </c>
      <c r="X36">
        <f t="shared" si="2"/>
        <v>1</v>
      </c>
      <c r="Y36">
        <f t="shared" si="2"/>
        <v>11</v>
      </c>
    </row>
    <row r="37" spans="1:25">
      <c r="A37" s="4">
        <f t="shared" si="0"/>
        <v>0.17391304347826086</v>
      </c>
      <c r="B37">
        <v>32</v>
      </c>
      <c r="C37">
        <f>+C36+1</f>
        <v>2012</v>
      </c>
      <c r="D37">
        <f t="shared" si="1"/>
        <v>9</v>
      </c>
      <c r="E37">
        <f t="shared" si="1"/>
        <v>1</v>
      </c>
      <c r="F37">
        <f t="shared" si="1"/>
        <v>4</v>
      </c>
      <c r="G37">
        <f t="shared" si="1"/>
        <v>2</v>
      </c>
      <c r="H37">
        <f t="shared" si="1"/>
        <v>17</v>
      </c>
      <c r="L37">
        <f>+L36+1</f>
        <v>2012</v>
      </c>
      <c r="M37">
        <v>0</v>
      </c>
      <c r="N37">
        <v>0</v>
      </c>
      <c r="O37">
        <v>0</v>
      </c>
      <c r="P37">
        <v>0</v>
      </c>
      <c r="Q37">
        <v>0</v>
      </c>
      <c r="T37">
        <f>+T36+1</f>
        <v>2012</v>
      </c>
      <c r="U37">
        <f t="shared" ref="U37:U100" si="3">+D37+M37</f>
        <v>9</v>
      </c>
      <c r="V37">
        <f t="shared" ref="V37:V100" si="4">+E37+N37</f>
        <v>1</v>
      </c>
      <c r="W37">
        <f t="shared" ref="W37:W100" si="5">+F37+O37</f>
        <v>4</v>
      </c>
      <c r="X37">
        <f t="shared" ref="X37:X100" si="6">+G37+P37</f>
        <v>2</v>
      </c>
      <c r="Y37">
        <f t="shared" ref="Y37:Y100" si="7">+H37+Q37</f>
        <v>17</v>
      </c>
    </row>
    <row r="38" spans="1:25">
      <c r="A38" s="4">
        <f t="shared" si="0"/>
        <v>0.2391304347826087</v>
      </c>
      <c r="B38">
        <v>44</v>
      </c>
      <c r="C38">
        <f t="shared" ref="C38:C74" si="8">+C37+1</f>
        <v>2013</v>
      </c>
      <c r="D38">
        <f t="shared" si="1"/>
        <v>12</v>
      </c>
      <c r="E38">
        <f t="shared" si="1"/>
        <v>1</v>
      </c>
      <c r="F38">
        <f t="shared" si="1"/>
        <v>5</v>
      </c>
      <c r="G38">
        <f t="shared" si="1"/>
        <v>2</v>
      </c>
      <c r="H38">
        <f t="shared" si="1"/>
        <v>23</v>
      </c>
      <c r="L38">
        <f t="shared" ref="L38:L74" si="9">+L37+1</f>
        <v>2013</v>
      </c>
      <c r="M38">
        <v>0</v>
      </c>
      <c r="N38">
        <v>0</v>
      </c>
      <c r="O38">
        <v>0</v>
      </c>
      <c r="P38">
        <v>0</v>
      </c>
      <c r="Q38">
        <v>0</v>
      </c>
      <c r="T38">
        <f t="shared" ref="T38:T74" si="10">+T37+1</f>
        <v>2013</v>
      </c>
      <c r="U38">
        <f t="shared" si="3"/>
        <v>12</v>
      </c>
      <c r="V38">
        <f t="shared" si="4"/>
        <v>1</v>
      </c>
      <c r="W38">
        <f t="shared" si="5"/>
        <v>5</v>
      </c>
      <c r="X38">
        <f t="shared" si="6"/>
        <v>2</v>
      </c>
      <c r="Y38">
        <f t="shared" si="7"/>
        <v>23</v>
      </c>
    </row>
    <row r="39" spans="1:25">
      <c r="A39" s="4">
        <f t="shared" si="0"/>
        <v>0.29891304347826086</v>
      </c>
      <c r="B39">
        <v>55</v>
      </c>
      <c r="C39">
        <f t="shared" si="8"/>
        <v>2014</v>
      </c>
      <c r="D39">
        <f t="shared" si="1"/>
        <v>16</v>
      </c>
      <c r="E39">
        <f t="shared" si="1"/>
        <v>2</v>
      </c>
      <c r="F39">
        <f t="shared" si="1"/>
        <v>7</v>
      </c>
      <c r="G39">
        <f t="shared" si="1"/>
        <v>3</v>
      </c>
      <c r="H39">
        <f t="shared" si="1"/>
        <v>28</v>
      </c>
      <c r="L39">
        <f t="shared" si="9"/>
        <v>2014</v>
      </c>
      <c r="M39">
        <v>0</v>
      </c>
      <c r="N39">
        <v>0</v>
      </c>
      <c r="O39">
        <v>0</v>
      </c>
      <c r="P39">
        <v>0</v>
      </c>
      <c r="Q39">
        <v>0</v>
      </c>
      <c r="T39">
        <f t="shared" si="10"/>
        <v>2014</v>
      </c>
      <c r="U39">
        <f t="shared" si="3"/>
        <v>16</v>
      </c>
      <c r="V39">
        <f t="shared" si="4"/>
        <v>2</v>
      </c>
      <c r="W39">
        <f t="shared" si="5"/>
        <v>7</v>
      </c>
      <c r="X39">
        <f t="shared" si="6"/>
        <v>3</v>
      </c>
      <c r="Y39">
        <f t="shared" si="7"/>
        <v>28</v>
      </c>
    </row>
    <row r="40" spans="1:25">
      <c r="A40" s="4">
        <f t="shared" si="0"/>
        <v>0.39130434782608697</v>
      </c>
      <c r="B40">
        <v>72</v>
      </c>
      <c r="C40">
        <f t="shared" si="8"/>
        <v>2015</v>
      </c>
      <c r="D40">
        <f t="shared" si="1"/>
        <v>20</v>
      </c>
      <c r="E40">
        <f t="shared" si="1"/>
        <v>2</v>
      </c>
      <c r="F40">
        <f t="shared" si="1"/>
        <v>9</v>
      </c>
      <c r="G40">
        <f t="shared" si="1"/>
        <v>4</v>
      </c>
      <c r="H40">
        <f t="shared" si="1"/>
        <v>37</v>
      </c>
      <c r="L40">
        <f t="shared" si="9"/>
        <v>2015</v>
      </c>
      <c r="M40">
        <v>0</v>
      </c>
      <c r="N40">
        <v>0</v>
      </c>
      <c r="O40">
        <v>0</v>
      </c>
      <c r="P40">
        <v>0</v>
      </c>
      <c r="Q40">
        <v>0</v>
      </c>
      <c r="T40">
        <f t="shared" si="10"/>
        <v>2015</v>
      </c>
      <c r="U40">
        <f t="shared" si="3"/>
        <v>20</v>
      </c>
      <c r="V40">
        <f t="shared" si="4"/>
        <v>2</v>
      </c>
      <c r="W40">
        <f t="shared" si="5"/>
        <v>9</v>
      </c>
      <c r="X40">
        <f t="shared" si="6"/>
        <v>4</v>
      </c>
      <c r="Y40">
        <f t="shared" si="7"/>
        <v>37</v>
      </c>
    </row>
    <row r="41" spans="1:25">
      <c r="A41" s="4">
        <f t="shared" si="0"/>
        <v>0.47826086956521741</v>
      </c>
      <c r="B41">
        <v>88</v>
      </c>
      <c r="C41">
        <f t="shared" si="8"/>
        <v>2016</v>
      </c>
      <c r="D41">
        <f t="shared" si="1"/>
        <v>25</v>
      </c>
      <c r="E41">
        <f t="shared" si="1"/>
        <v>3</v>
      </c>
      <c r="F41">
        <f t="shared" si="1"/>
        <v>11</v>
      </c>
      <c r="G41">
        <f t="shared" si="1"/>
        <v>4</v>
      </c>
      <c r="H41">
        <f t="shared" si="1"/>
        <v>45</v>
      </c>
      <c r="L41">
        <f t="shared" si="9"/>
        <v>2016</v>
      </c>
      <c r="M41">
        <v>0</v>
      </c>
      <c r="N41">
        <v>0</v>
      </c>
      <c r="O41">
        <v>0</v>
      </c>
      <c r="P41">
        <v>0</v>
      </c>
      <c r="Q41">
        <v>0</v>
      </c>
      <c r="T41">
        <f t="shared" si="10"/>
        <v>2016</v>
      </c>
      <c r="U41">
        <f t="shared" si="3"/>
        <v>25</v>
      </c>
      <c r="V41">
        <f t="shared" si="4"/>
        <v>3</v>
      </c>
      <c r="W41">
        <f t="shared" si="5"/>
        <v>11</v>
      </c>
      <c r="X41">
        <f t="shared" si="6"/>
        <v>4</v>
      </c>
      <c r="Y41">
        <f t="shared" si="7"/>
        <v>45</v>
      </c>
    </row>
    <row r="42" spans="1:25">
      <c r="A42" s="4">
        <f t="shared" si="0"/>
        <v>0.59782608695652173</v>
      </c>
      <c r="B42">
        <v>110</v>
      </c>
      <c r="C42">
        <f t="shared" si="8"/>
        <v>2017</v>
      </c>
      <c r="D42">
        <f t="shared" si="1"/>
        <v>31</v>
      </c>
      <c r="E42">
        <f t="shared" si="1"/>
        <v>4</v>
      </c>
      <c r="F42">
        <f t="shared" si="1"/>
        <v>13</v>
      </c>
      <c r="G42">
        <f t="shared" si="1"/>
        <v>5</v>
      </c>
      <c r="H42">
        <f t="shared" si="1"/>
        <v>57</v>
      </c>
      <c r="L42">
        <f t="shared" si="9"/>
        <v>2017</v>
      </c>
      <c r="M42">
        <v>0</v>
      </c>
      <c r="N42">
        <v>0</v>
      </c>
      <c r="O42">
        <v>0</v>
      </c>
      <c r="P42">
        <v>0</v>
      </c>
      <c r="Q42">
        <v>0</v>
      </c>
      <c r="T42">
        <f t="shared" si="10"/>
        <v>2017</v>
      </c>
      <c r="U42">
        <f t="shared" si="3"/>
        <v>31</v>
      </c>
      <c r="V42">
        <f t="shared" si="4"/>
        <v>4</v>
      </c>
      <c r="W42">
        <f t="shared" si="5"/>
        <v>13</v>
      </c>
      <c r="X42">
        <f t="shared" si="6"/>
        <v>5</v>
      </c>
      <c r="Y42">
        <f t="shared" si="7"/>
        <v>57</v>
      </c>
    </row>
    <row r="43" spans="1:25">
      <c r="A43" s="4">
        <f t="shared" si="0"/>
        <v>0.76086956521739135</v>
      </c>
      <c r="B43">
        <v>140</v>
      </c>
      <c r="C43">
        <f t="shared" si="8"/>
        <v>2018</v>
      </c>
      <c r="D43">
        <f>+ROUND(D$44*$A43,0)</f>
        <v>40</v>
      </c>
      <c r="E43">
        <f t="shared" ref="E43:H43" si="11">+ROUND(E$44*$A43,0)</f>
        <v>5</v>
      </c>
      <c r="F43">
        <f t="shared" si="11"/>
        <v>17</v>
      </c>
      <c r="G43">
        <f t="shared" si="11"/>
        <v>7</v>
      </c>
      <c r="H43">
        <f t="shared" si="11"/>
        <v>72</v>
      </c>
      <c r="K43" t="s">
        <v>120</v>
      </c>
      <c r="L43">
        <f t="shared" si="9"/>
        <v>2018</v>
      </c>
      <c r="M43">
        <v>0</v>
      </c>
      <c r="N43">
        <v>0</v>
      </c>
      <c r="O43">
        <v>0</v>
      </c>
      <c r="P43">
        <v>0</v>
      </c>
      <c r="Q43">
        <v>0</v>
      </c>
      <c r="T43">
        <f t="shared" si="10"/>
        <v>2018</v>
      </c>
      <c r="U43">
        <f t="shared" si="3"/>
        <v>40</v>
      </c>
      <c r="V43">
        <f t="shared" si="4"/>
        <v>5</v>
      </c>
      <c r="W43">
        <f t="shared" si="5"/>
        <v>17</v>
      </c>
      <c r="X43">
        <f t="shared" si="6"/>
        <v>7</v>
      </c>
      <c r="Y43">
        <f t="shared" si="7"/>
        <v>72</v>
      </c>
    </row>
    <row r="44" spans="1:25">
      <c r="A44" s="4">
        <f>+B44/$B$44</f>
        <v>1</v>
      </c>
      <c r="B44">
        <v>184</v>
      </c>
      <c r="C44">
        <f t="shared" si="8"/>
        <v>2019</v>
      </c>
      <c r="D44">
        <v>52</v>
      </c>
      <c r="E44">
        <v>6</v>
      </c>
      <c r="F44">
        <v>22</v>
      </c>
      <c r="G44">
        <v>9</v>
      </c>
      <c r="H44">
        <v>95</v>
      </c>
      <c r="K44">
        <v>0</v>
      </c>
      <c r="L44">
        <f t="shared" si="9"/>
        <v>2019</v>
      </c>
      <c r="M44">
        <v>0</v>
      </c>
      <c r="N44">
        <v>0</v>
      </c>
      <c r="O44">
        <v>0</v>
      </c>
      <c r="P44">
        <v>0</v>
      </c>
      <c r="Q44">
        <v>0</v>
      </c>
      <c r="T44">
        <f t="shared" si="10"/>
        <v>2019</v>
      </c>
      <c r="U44">
        <f t="shared" si="3"/>
        <v>52</v>
      </c>
      <c r="V44">
        <f t="shared" si="4"/>
        <v>6</v>
      </c>
      <c r="W44">
        <f t="shared" si="5"/>
        <v>22</v>
      </c>
      <c r="X44">
        <f t="shared" si="6"/>
        <v>9</v>
      </c>
      <c r="Y44">
        <f t="shared" si="7"/>
        <v>95</v>
      </c>
    </row>
    <row r="45" spans="1:25" s="5" customFormat="1">
      <c r="C45" s="5">
        <f t="shared" si="8"/>
        <v>2020</v>
      </c>
      <c r="D45">
        <v>52</v>
      </c>
      <c r="E45">
        <v>6</v>
      </c>
      <c r="F45">
        <v>22</v>
      </c>
      <c r="G45">
        <v>9</v>
      </c>
      <c r="H45">
        <v>95</v>
      </c>
      <c r="I45"/>
      <c r="J45"/>
      <c r="K45">
        <v>59</v>
      </c>
      <c r="L45" s="5">
        <f t="shared" si="9"/>
        <v>2020</v>
      </c>
      <c r="M45" s="5">
        <f>+ROUND(($K45*(M$52/SUM($M$52:$Q$52))),0)</f>
        <v>19</v>
      </c>
      <c r="N45" s="5">
        <f t="shared" ref="N45:Q51" si="12">+ROUND(($K45*(N$52/SUM($M$52:$Q$52))),0)</f>
        <v>2</v>
      </c>
      <c r="O45" s="5">
        <f t="shared" si="12"/>
        <v>10</v>
      </c>
      <c r="P45" s="5">
        <f t="shared" si="12"/>
        <v>10</v>
      </c>
      <c r="Q45" s="5">
        <f t="shared" si="12"/>
        <v>18</v>
      </c>
      <c r="T45" s="5">
        <f t="shared" si="10"/>
        <v>2020</v>
      </c>
      <c r="U45">
        <f t="shared" si="3"/>
        <v>71</v>
      </c>
      <c r="V45">
        <f t="shared" si="4"/>
        <v>8</v>
      </c>
      <c r="W45">
        <f t="shared" si="5"/>
        <v>32</v>
      </c>
      <c r="X45">
        <f t="shared" si="6"/>
        <v>19</v>
      </c>
      <c r="Y45">
        <f t="shared" si="7"/>
        <v>113</v>
      </c>
    </row>
    <row r="46" spans="1:25">
      <c r="C46">
        <f t="shared" si="8"/>
        <v>2021</v>
      </c>
      <c r="D46">
        <v>52</v>
      </c>
      <c r="E46">
        <v>6</v>
      </c>
      <c r="F46">
        <v>22</v>
      </c>
      <c r="G46">
        <v>9</v>
      </c>
      <c r="H46">
        <v>95</v>
      </c>
      <c r="K46">
        <v>132</v>
      </c>
      <c r="L46">
        <f t="shared" si="9"/>
        <v>2021</v>
      </c>
      <c r="M46" s="6">
        <f t="shared" ref="M46:M51" si="13">+ROUND(($K46*(M$52/SUM($M$52:$Q$52))),0)</f>
        <v>42</v>
      </c>
      <c r="N46" s="6">
        <f t="shared" si="12"/>
        <v>5</v>
      </c>
      <c r="O46" s="6">
        <f t="shared" si="12"/>
        <v>22</v>
      </c>
      <c r="P46" s="6">
        <f t="shared" si="12"/>
        <v>23</v>
      </c>
      <c r="Q46" s="6">
        <f t="shared" si="12"/>
        <v>41</v>
      </c>
      <c r="R46" s="6"/>
      <c r="T46">
        <f t="shared" si="10"/>
        <v>2021</v>
      </c>
      <c r="U46">
        <f t="shared" si="3"/>
        <v>94</v>
      </c>
      <c r="V46">
        <f t="shared" si="4"/>
        <v>11</v>
      </c>
      <c r="W46">
        <f t="shared" si="5"/>
        <v>44</v>
      </c>
      <c r="X46">
        <f t="shared" si="6"/>
        <v>32</v>
      </c>
      <c r="Y46">
        <f t="shared" si="7"/>
        <v>136</v>
      </c>
    </row>
    <row r="47" spans="1:25">
      <c r="C47">
        <f t="shared" si="8"/>
        <v>2022</v>
      </c>
      <c r="D47">
        <v>52</v>
      </c>
      <c r="E47">
        <v>6</v>
      </c>
      <c r="F47">
        <v>22</v>
      </c>
      <c r="G47">
        <v>9</v>
      </c>
      <c r="H47">
        <v>95</v>
      </c>
      <c r="K47">
        <v>188</v>
      </c>
      <c r="L47">
        <f t="shared" si="9"/>
        <v>2022</v>
      </c>
      <c r="M47" s="6">
        <f t="shared" si="13"/>
        <v>60</v>
      </c>
      <c r="N47" s="6">
        <f t="shared" si="12"/>
        <v>7</v>
      </c>
      <c r="O47" s="6">
        <f t="shared" si="12"/>
        <v>31</v>
      </c>
      <c r="P47" s="6">
        <f t="shared" si="12"/>
        <v>32</v>
      </c>
      <c r="Q47" s="6">
        <f t="shared" si="12"/>
        <v>58</v>
      </c>
      <c r="R47" s="6"/>
      <c r="T47">
        <f t="shared" si="10"/>
        <v>2022</v>
      </c>
      <c r="U47">
        <f t="shared" si="3"/>
        <v>112</v>
      </c>
      <c r="V47">
        <f t="shared" si="4"/>
        <v>13</v>
      </c>
      <c r="W47">
        <f t="shared" si="5"/>
        <v>53</v>
      </c>
      <c r="X47">
        <f t="shared" si="6"/>
        <v>41</v>
      </c>
      <c r="Y47">
        <f t="shared" si="7"/>
        <v>153</v>
      </c>
    </row>
    <row r="48" spans="1:25">
      <c r="C48">
        <f t="shared" si="8"/>
        <v>2023</v>
      </c>
      <c r="D48">
        <v>52</v>
      </c>
      <c r="E48">
        <v>6</v>
      </c>
      <c r="F48">
        <v>22</v>
      </c>
      <c r="G48">
        <v>9</v>
      </c>
      <c r="H48">
        <v>95</v>
      </c>
      <c r="K48">
        <v>211</v>
      </c>
      <c r="L48">
        <f t="shared" si="9"/>
        <v>2023</v>
      </c>
      <c r="M48" s="6">
        <f t="shared" si="13"/>
        <v>67</v>
      </c>
      <c r="N48" s="6">
        <f t="shared" si="12"/>
        <v>8</v>
      </c>
      <c r="O48" s="6">
        <f t="shared" si="12"/>
        <v>35</v>
      </c>
      <c r="P48" s="6">
        <f t="shared" si="12"/>
        <v>36</v>
      </c>
      <c r="Q48" s="6">
        <f t="shared" si="12"/>
        <v>65</v>
      </c>
      <c r="R48" s="6"/>
      <c r="T48">
        <f t="shared" si="10"/>
        <v>2023</v>
      </c>
      <c r="U48">
        <f t="shared" si="3"/>
        <v>119</v>
      </c>
      <c r="V48">
        <f t="shared" si="4"/>
        <v>14</v>
      </c>
      <c r="W48">
        <f t="shared" si="5"/>
        <v>57</v>
      </c>
      <c r="X48">
        <f t="shared" si="6"/>
        <v>45</v>
      </c>
      <c r="Y48">
        <f t="shared" si="7"/>
        <v>160</v>
      </c>
    </row>
    <row r="49" spans="3:25">
      <c r="C49">
        <f t="shared" si="8"/>
        <v>2024</v>
      </c>
      <c r="D49">
        <v>52</v>
      </c>
      <c r="E49">
        <v>6</v>
      </c>
      <c r="F49">
        <v>22</v>
      </c>
      <c r="G49">
        <v>9</v>
      </c>
      <c r="H49">
        <v>95</v>
      </c>
      <c r="K49">
        <v>215</v>
      </c>
      <c r="L49">
        <f t="shared" si="9"/>
        <v>2024</v>
      </c>
      <c r="M49" s="6">
        <f t="shared" si="13"/>
        <v>68</v>
      </c>
      <c r="N49" s="6">
        <f t="shared" si="12"/>
        <v>8</v>
      </c>
      <c r="O49" s="6">
        <f t="shared" si="12"/>
        <v>35</v>
      </c>
      <c r="P49" s="6">
        <f t="shared" si="12"/>
        <v>37</v>
      </c>
      <c r="Q49" s="6">
        <f t="shared" si="12"/>
        <v>66</v>
      </c>
      <c r="R49" s="6"/>
      <c r="T49">
        <f t="shared" si="10"/>
        <v>2024</v>
      </c>
      <c r="U49">
        <f t="shared" si="3"/>
        <v>120</v>
      </c>
      <c r="V49">
        <f t="shared" si="4"/>
        <v>14</v>
      </c>
      <c r="W49">
        <f t="shared" si="5"/>
        <v>57</v>
      </c>
      <c r="X49">
        <f t="shared" si="6"/>
        <v>46</v>
      </c>
      <c r="Y49">
        <f t="shared" si="7"/>
        <v>161</v>
      </c>
    </row>
    <row r="50" spans="3:25">
      <c r="C50">
        <f t="shared" si="8"/>
        <v>2025</v>
      </c>
      <c r="D50">
        <v>52</v>
      </c>
      <c r="E50">
        <v>6</v>
      </c>
      <c r="F50">
        <v>22</v>
      </c>
      <c r="G50">
        <v>9</v>
      </c>
      <c r="H50">
        <v>95</v>
      </c>
      <c r="K50">
        <v>218</v>
      </c>
      <c r="L50">
        <f t="shared" si="9"/>
        <v>2025</v>
      </c>
      <c r="M50" s="6">
        <f t="shared" si="13"/>
        <v>69</v>
      </c>
      <c r="N50" s="6">
        <f t="shared" si="12"/>
        <v>8</v>
      </c>
      <c r="O50" s="6">
        <f t="shared" si="12"/>
        <v>36</v>
      </c>
      <c r="P50" s="6">
        <f t="shared" si="12"/>
        <v>38</v>
      </c>
      <c r="Q50" s="6">
        <f t="shared" si="12"/>
        <v>67</v>
      </c>
      <c r="R50" s="6"/>
      <c r="T50">
        <f t="shared" si="10"/>
        <v>2025</v>
      </c>
      <c r="U50">
        <f t="shared" si="3"/>
        <v>121</v>
      </c>
      <c r="V50">
        <f t="shared" si="4"/>
        <v>14</v>
      </c>
      <c r="W50">
        <f t="shared" si="5"/>
        <v>58</v>
      </c>
      <c r="X50">
        <f t="shared" si="6"/>
        <v>47</v>
      </c>
      <c r="Y50">
        <f t="shared" si="7"/>
        <v>162</v>
      </c>
    </row>
    <row r="51" spans="3:25">
      <c r="C51">
        <f t="shared" si="8"/>
        <v>2026</v>
      </c>
      <c r="D51">
        <v>52</v>
      </c>
      <c r="E51">
        <v>6</v>
      </c>
      <c r="F51">
        <v>22</v>
      </c>
      <c r="G51">
        <v>9</v>
      </c>
      <c r="H51">
        <v>95</v>
      </c>
      <c r="K51">
        <v>219</v>
      </c>
      <c r="L51">
        <f t="shared" si="9"/>
        <v>2026</v>
      </c>
      <c r="M51" s="6">
        <f t="shared" si="13"/>
        <v>70</v>
      </c>
      <c r="N51" s="6">
        <f t="shared" si="12"/>
        <v>8</v>
      </c>
      <c r="O51" s="6">
        <f t="shared" si="12"/>
        <v>36</v>
      </c>
      <c r="P51" s="6">
        <f t="shared" si="12"/>
        <v>38</v>
      </c>
      <c r="Q51" s="6">
        <f t="shared" si="12"/>
        <v>68</v>
      </c>
      <c r="R51" s="6"/>
      <c r="T51">
        <f t="shared" si="10"/>
        <v>2026</v>
      </c>
      <c r="U51">
        <f t="shared" si="3"/>
        <v>122</v>
      </c>
      <c r="V51">
        <f t="shared" si="4"/>
        <v>14</v>
      </c>
      <c r="W51">
        <f t="shared" si="5"/>
        <v>58</v>
      </c>
      <c r="X51">
        <f t="shared" si="6"/>
        <v>47</v>
      </c>
      <c r="Y51">
        <f t="shared" si="7"/>
        <v>163</v>
      </c>
    </row>
    <row r="52" spans="3:25">
      <c r="C52">
        <f t="shared" si="8"/>
        <v>2027</v>
      </c>
      <c r="D52">
        <v>52</v>
      </c>
      <c r="E52">
        <v>6</v>
      </c>
      <c r="F52">
        <v>22</v>
      </c>
      <c r="G52">
        <v>9</v>
      </c>
      <c r="H52">
        <v>95</v>
      </c>
      <c r="K52">
        <v>220</v>
      </c>
      <c r="L52">
        <f t="shared" si="9"/>
        <v>2027</v>
      </c>
      <c r="M52" s="6">
        <v>70</v>
      </c>
      <c r="N52" s="6">
        <v>8</v>
      </c>
      <c r="O52" s="6">
        <v>36</v>
      </c>
      <c r="P52" s="6">
        <v>38</v>
      </c>
      <c r="Q52" s="6">
        <v>68</v>
      </c>
      <c r="R52" s="6"/>
      <c r="T52">
        <f t="shared" si="10"/>
        <v>2027</v>
      </c>
      <c r="U52">
        <f t="shared" si="3"/>
        <v>122</v>
      </c>
      <c r="V52">
        <f t="shared" si="4"/>
        <v>14</v>
      </c>
      <c r="W52">
        <f t="shared" si="5"/>
        <v>58</v>
      </c>
      <c r="X52">
        <f t="shared" si="6"/>
        <v>47</v>
      </c>
      <c r="Y52">
        <f t="shared" si="7"/>
        <v>163</v>
      </c>
    </row>
    <row r="53" spans="3:25">
      <c r="C53">
        <f t="shared" si="8"/>
        <v>2028</v>
      </c>
      <c r="D53">
        <v>52</v>
      </c>
      <c r="E53">
        <v>6</v>
      </c>
      <c r="F53">
        <v>22</v>
      </c>
      <c r="G53">
        <v>9</v>
      </c>
      <c r="H53">
        <v>95</v>
      </c>
      <c r="L53">
        <f t="shared" si="9"/>
        <v>2028</v>
      </c>
      <c r="M53" s="6">
        <v>70</v>
      </c>
      <c r="N53" s="6">
        <v>8</v>
      </c>
      <c r="O53" s="6">
        <v>36</v>
      </c>
      <c r="P53" s="6">
        <v>38</v>
      </c>
      <c r="Q53" s="6">
        <v>68</v>
      </c>
      <c r="R53" s="6"/>
      <c r="T53">
        <f t="shared" si="10"/>
        <v>2028</v>
      </c>
      <c r="U53">
        <f t="shared" si="3"/>
        <v>122</v>
      </c>
      <c r="V53">
        <f t="shared" si="4"/>
        <v>14</v>
      </c>
      <c r="W53">
        <f t="shared" si="5"/>
        <v>58</v>
      </c>
      <c r="X53">
        <f t="shared" si="6"/>
        <v>47</v>
      </c>
      <c r="Y53">
        <f t="shared" si="7"/>
        <v>163</v>
      </c>
    </row>
    <row r="54" spans="3:25">
      <c r="C54">
        <f t="shared" si="8"/>
        <v>2029</v>
      </c>
      <c r="D54">
        <v>52</v>
      </c>
      <c r="E54">
        <v>6</v>
      </c>
      <c r="F54">
        <v>22</v>
      </c>
      <c r="G54">
        <v>9</v>
      </c>
      <c r="H54">
        <v>95</v>
      </c>
      <c r="L54">
        <f t="shared" si="9"/>
        <v>2029</v>
      </c>
      <c r="M54" s="6">
        <v>70</v>
      </c>
      <c r="N54" s="6">
        <v>8</v>
      </c>
      <c r="O54" s="6">
        <v>36</v>
      </c>
      <c r="P54" s="6">
        <v>38</v>
      </c>
      <c r="Q54" s="6">
        <v>68</v>
      </c>
      <c r="R54" s="6"/>
      <c r="T54">
        <f t="shared" si="10"/>
        <v>2029</v>
      </c>
      <c r="U54">
        <f t="shared" si="3"/>
        <v>122</v>
      </c>
      <c r="V54">
        <f t="shared" si="4"/>
        <v>14</v>
      </c>
      <c r="W54">
        <f t="shared" si="5"/>
        <v>58</v>
      </c>
      <c r="X54">
        <f t="shared" si="6"/>
        <v>47</v>
      </c>
      <c r="Y54">
        <f t="shared" si="7"/>
        <v>163</v>
      </c>
    </row>
    <row r="55" spans="3:25">
      <c r="C55">
        <f t="shared" si="8"/>
        <v>2030</v>
      </c>
      <c r="D55">
        <v>52</v>
      </c>
      <c r="E55">
        <v>6</v>
      </c>
      <c r="F55">
        <v>22</v>
      </c>
      <c r="G55">
        <v>9</v>
      </c>
      <c r="H55">
        <v>95</v>
      </c>
      <c r="L55">
        <f t="shared" si="9"/>
        <v>2030</v>
      </c>
      <c r="M55" s="6">
        <v>70</v>
      </c>
      <c r="N55" s="6">
        <v>8</v>
      </c>
      <c r="O55" s="6">
        <v>36</v>
      </c>
      <c r="P55" s="6">
        <v>38</v>
      </c>
      <c r="Q55" s="6">
        <v>68</v>
      </c>
      <c r="R55" s="6"/>
      <c r="T55">
        <f t="shared" si="10"/>
        <v>2030</v>
      </c>
      <c r="U55">
        <f t="shared" si="3"/>
        <v>122</v>
      </c>
      <c r="V55">
        <f t="shared" si="4"/>
        <v>14</v>
      </c>
      <c r="W55">
        <f t="shared" si="5"/>
        <v>58</v>
      </c>
      <c r="X55">
        <f t="shared" si="6"/>
        <v>47</v>
      </c>
      <c r="Y55">
        <f t="shared" si="7"/>
        <v>163</v>
      </c>
    </row>
    <row r="56" spans="3:25">
      <c r="C56">
        <f t="shared" si="8"/>
        <v>2031</v>
      </c>
      <c r="D56">
        <v>52</v>
      </c>
      <c r="E56">
        <v>6</v>
      </c>
      <c r="F56">
        <v>22</v>
      </c>
      <c r="G56">
        <v>9</v>
      </c>
      <c r="H56">
        <v>95</v>
      </c>
      <c r="L56">
        <f t="shared" si="9"/>
        <v>2031</v>
      </c>
      <c r="M56" s="6">
        <v>70</v>
      </c>
      <c r="N56" s="6">
        <v>8</v>
      </c>
      <c r="O56" s="6">
        <v>36</v>
      </c>
      <c r="P56" s="6">
        <v>38</v>
      </c>
      <c r="Q56" s="6">
        <v>68</v>
      </c>
      <c r="R56" s="6"/>
      <c r="T56">
        <f t="shared" si="10"/>
        <v>2031</v>
      </c>
      <c r="U56">
        <f t="shared" si="3"/>
        <v>122</v>
      </c>
      <c r="V56">
        <f t="shared" si="4"/>
        <v>14</v>
      </c>
      <c r="W56">
        <f t="shared" si="5"/>
        <v>58</v>
      </c>
      <c r="X56">
        <f t="shared" si="6"/>
        <v>47</v>
      </c>
      <c r="Y56">
        <f t="shared" si="7"/>
        <v>163</v>
      </c>
    </row>
    <row r="57" spans="3:25">
      <c r="C57">
        <f t="shared" si="8"/>
        <v>2032</v>
      </c>
      <c r="D57">
        <v>52</v>
      </c>
      <c r="E57">
        <v>6</v>
      </c>
      <c r="F57">
        <v>22</v>
      </c>
      <c r="G57">
        <v>9</v>
      </c>
      <c r="H57">
        <v>95</v>
      </c>
      <c r="L57">
        <f t="shared" si="9"/>
        <v>2032</v>
      </c>
      <c r="M57" s="6">
        <v>70</v>
      </c>
      <c r="N57" s="6">
        <v>8</v>
      </c>
      <c r="O57" s="6">
        <v>36</v>
      </c>
      <c r="P57" s="6">
        <v>38</v>
      </c>
      <c r="Q57" s="6">
        <v>68</v>
      </c>
      <c r="R57" s="6"/>
      <c r="T57">
        <f t="shared" si="10"/>
        <v>2032</v>
      </c>
      <c r="U57">
        <f t="shared" si="3"/>
        <v>122</v>
      </c>
      <c r="V57">
        <f t="shared" si="4"/>
        <v>14</v>
      </c>
      <c r="W57">
        <f t="shared" si="5"/>
        <v>58</v>
      </c>
      <c r="X57">
        <f t="shared" si="6"/>
        <v>47</v>
      </c>
      <c r="Y57">
        <f t="shared" si="7"/>
        <v>163</v>
      </c>
    </row>
    <row r="58" spans="3:25">
      <c r="C58">
        <f t="shared" si="8"/>
        <v>2033</v>
      </c>
      <c r="D58">
        <v>52</v>
      </c>
      <c r="E58">
        <v>6</v>
      </c>
      <c r="F58">
        <v>22</v>
      </c>
      <c r="G58">
        <v>9</v>
      </c>
      <c r="H58">
        <v>95</v>
      </c>
      <c r="L58">
        <f t="shared" si="9"/>
        <v>2033</v>
      </c>
      <c r="M58" s="6">
        <v>70</v>
      </c>
      <c r="N58" s="6">
        <v>8</v>
      </c>
      <c r="O58" s="6">
        <v>36</v>
      </c>
      <c r="P58" s="6">
        <v>38</v>
      </c>
      <c r="Q58" s="6">
        <v>68</v>
      </c>
      <c r="R58" s="6"/>
      <c r="T58">
        <f t="shared" si="10"/>
        <v>2033</v>
      </c>
      <c r="U58">
        <f t="shared" si="3"/>
        <v>122</v>
      </c>
      <c r="V58">
        <f t="shared" si="4"/>
        <v>14</v>
      </c>
      <c r="W58">
        <f t="shared" si="5"/>
        <v>58</v>
      </c>
      <c r="X58">
        <f t="shared" si="6"/>
        <v>47</v>
      </c>
      <c r="Y58">
        <f t="shared" si="7"/>
        <v>163</v>
      </c>
    </row>
    <row r="59" spans="3:25">
      <c r="C59">
        <f t="shared" si="8"/>
        <v>2034</v>
      </c>
      <c r="D59">
        <v>52</v>
      </c>
      <c r="E59">
        <v>6</v>
      </c>
      <c r="F59">
        <v>22</v>
      </c>
      <c r="G59">
        <v>9</v>
      </c>
      <c r="H59">
        <v>95</v>
      </c>
      <c r="L59">
        <f t="shared" si="9"/>
        <v>2034</v>
      </c>
      <c r="M59" s="6">
        <v>70</v>
      </c>
      <c r="N59" s="6">
        <v>8</v>
      </c>
      <c r="O59" s="6">
        <v>36</v>
      </c>
      <c r="P59" s="6">
        <v>38</v>
      </c>
      <c r="Q59" s="6">
        <v>68</v>
      </c>
      <c r="R59" s="6"/>
      <c r="T59">
        <f t="shared" si="10"/>
        <v>2034</v>
      </c>
      <c r="U59">
        <f t="shared" si="3"/>
        <v>122</v>
      </c>
      <c r="V59">
        <f t="shared" si="4"/>
        <v>14</v>
      </c>
      <c r="W59">
        <f t="shared" si="5"/>
        <v>58</v>
      </c>
      <c r="X59">
        <f t="shared" si="6"/>
        <v>47</v>
      </c>
      <c r="Y59">
        <f t="shared" si="7"/>
        <v>163</v>
      </c>
    </row>
    <row r="60" spans="3:25">
      <c r="C60">
        <f t="shared" si="8"/>
        <v>2035</v>
      </c>
      <c r="D60">
        <v>52</v>
      </c>
      <c r="E60">
        <v>6</v>
      </c>
      <c r="F60">
        <v>22</v>
      </c>
      <c r="G60">
        <v>9</v>
      </c>
      <c r="H60">
        <v>95</v>
      </c>
      <c r="L60">
        <f t="shared" si="9"/>
        <v>2035</v>
      </c>
      <c r="M60" s="6">
        <v>70</v>
      </c>
      <c r="N60" s="6">
        <v>8</v>
      </c>
      <c r="O60" s="6">
        <v>36</v>
      </c>
      <c r="P60" s="6">
        <v>38</v>
      </c>
      <c r="Q60" s="6">
        <v>68</v>
      </c>
      <c r="R60" s="6"/>
      <c r="T60">
        <f t="shared" si="10"/>
        <v>2035</v>
      </c>
      <c r="U60">
        <f t="shared" si="3"/>
        <v>122</v>
      </c>
      <c r="V60">
        <f t="shared" si="4"/>
        <v>14</v>
      </c>
      <c r="W60">
        <f t="shared" si="5"/>
        <v>58</v>
      </c>
      <c r="X60">
        <f t="shared" si="6"/>
        <v>47</v>
      </c>
      <c r="Y60">
        <f t="shared" si="7"/>
        <v>163</v>
      </c>
    </row>
    <row r="61" spans="3:25">
      <c r="C61">
        <f t="shared" si="8"/>
        <v>2036</v>
      </c>
      <c r="D61">
        <v>52</v>
      </c>
      <c r="E61">
        <v>6</v>
      </c>
      <c r="F61">
        <v>22</v>
      </c>
      <c r="G61">
        <v>9</v>
      </c>
      <c r="H61">
        <v>95</v>
      </c>
      <c r="L61">
        <f t="shared" si="9"/>
        <v>2036</v>
      </c>
      <c r="M61" s="6">
        <v>70</v>
      </c>
      <c r="N61" s="6">
        <v>8</v>
      </c>
      <c r="O61" s="6">
        <v>36</v>
      </c>
      <c r="P61" s="6">
        <v>38</v>
      </c>
      <c r="Q61" s="6">
        <v>68</v>
      </c>
      <c r="R61" s="6"/>
      <c r="T61">
        <f t="shared" si="10"/>
        <v>2036</v>
      </c>
      <c r="U61">
        <f t="shared" si="3"/>
        <v>122</v>
      </c>
      <c r="V61">
        <f t="shared" si="4"/>
        <v>14</v>
      </c>
      <c r="W61">
        <f t="shared" si="5"/>
        <v>58</v>
      </c>
      <c r="X61">
        <f t="shared" si="6"/>
        <v>47</v>
      </c>
      <c r="Y61">
        <f t="shared" si="7"/>
        <v>163</v>
      </c>
    </row>
    <row r="62" spans="3:25">
      <c r="C62">
        <f t="shared" si="8"/>
        <v>2037</v>
      </c>
      <c r="D62">
        <f>+D61-(D37-D36)</f>
        <v>49</v>
      </c>
      <c r="E62">
        <f t="shared" ref="E62:G62" si="14">+E61-(E37-E36)</f>
        <v>6</v>
      </c>
      <c r="F62">
        <f t="shared" si="14"/>
        <v>21</v>
      </c>
      <c r="G62">
        <f t="shared" si="14"/>
        <v>8</v>
      </c>
      <c r="H62">
        <f>+H61-(H37-H36)</f>
        <v>89</v>
      </c>
      <c r="L62">
        <f t="shared" si="9"/>
        <v>2037</v>
      </c>
      <c r="M62" s="6">
        <v>70</v>
      </c>
      <c r="N62" s="6">
        <v>8</v>
      </c>
      <c r="O62" s="6">
        <v>36</v>
      </c>
      <c r="P62" s="6">
        <v>38</v>
      </c>
      <c r="Q62" s="6">
        <v>68</v>
      </c>
      <c r="R62" s="6"/>
      <c r="T62">
        <f t="shared" si="10"/>
        <v>2037</v>
      </c>
      <c r="U62">
        <f t="shared" si="3"/>
        <v>119</v>
      </c>
      <c r="V62">
        <f t="shared" si="4"/>
        <v>14</v>
      </c>
      <c r="W62">
        <f t="shared" si="5"/>
        <v>57</v>
      </c>
      <c r="X62">
        <f t="shared" si="6"/>
        <v>46</v>
      </c>
      <c r="Y62">
        <f t="shared" si="7"/>
        <v>157</v>
      </c>
    </row>
    <row r="63" spans="3:25">
      <c r="C63">
        <f t="shared" si="8"/>
        <v>2038</v>
      </c>
      <c r="D63">
        <f t="shared" ref="D63:D67" si="15">+D62-(D38-D37)</f>
        <v>46</v>
      </c>
      <c r="E63">
        <f t="shared" ref="E63:E69" si="16">+E62-(E38-E37)</f>
        <v>6</v>
      </c>
      <c r="F63">
        <f t="shared" ref="F63:F69" si="17">+F62-(F38-F37)</f>
        <v>20</v>
      </c>
      <c r="G63">
        <f t="shared" ref="G63:H69" si="18">+G62-(G38-G37)</f>
        <v>8</v>
      </c>
      <c r="H63">
        <f t="shared" si="18"/>
        <v>83</v>
      </c>
      <c r="L63">
        <f t="shared" si="9"/>
        <v>2038</v>
      </c>
      <c r="M63" s="6">
        <v>70</v>
      </c>
      <c r="N63" s="6">
        <v>8</v>
      </c>
      <c r="O63" s="6">
        <v>36</v>
      </c>
      <c r="P63" s="6">
        <v>38</v>
      </c>
      <c r="Q63" s="6">
        <v>68</v>
      </c>
      <c r="R63" s="6"/>
      <c r="T63">
        <f t="shared" si="10"/>
        <v>2038</v>
      </c>
      <c r="U63">
        <f t="shared" si="3"/>
        <v>116</v>
      </c>
      <c r="V63">
        <f t="shared" si="4"/>
        <v>14</v>
      </c>
      <c r="W63">
        <f t="shared" si="5"/>
        <v>56</v>
      </c>
      <c r="X63">
        <f t="shared" si="6"/>
        <v>46</v>
      </c>
      <c r="Y63">
        <f t="shared" si="7"/>
        <v>151</v>
      </c>
    </row>
    <row r="64" spans="3:25">
      <c r="C64">
        <f t="shared" si="8"/>
        <v>2039</v>
      </c>
      <c r="D64">
        <f t="shared" si="15"/>
        <v>42</v>
      </c>
      <c r="E64">
        <f t="shared" si="16"/>
        <v>5</v>
      </c>
      <c r="F64">
        <f t="shared" si="17"/>
        <v>18</v>
      </c>
      <c r="G64">
        <f t="shared" si="18"/>
        <v>7</v>
      </c>
      <c r="H64">
        <f t="shared" ref="H64:H69" si="19">+H63-(H39-H38)</f>
        <v>78</v>
      </c>
      <c r="L64">
        <f t="shared" si="9"/>
        <v>2039</v>
      </c>
      <c r="M64" s="6">
        <v>70</v>
      </c>
      <c r="N64" s="6">
        <v>8</v>
      </c>
      <c r="O64" s="6">
        <v>36</v>
      </c>
      <c r="P64" s="6">
        <v>38</v>
      </c>
      <c r="Q64" s="6">
        <v>68</v>
      </c>
      <c r="R64" s="6"/>
      <c r="T64">
        <f t="shared" si="10"/>
        <v>2039</v>
      </c>
      <c r="U64">
        <f t="shared" si="3"/>
        <v>112</v>
      </c>
      <c r="V64">
        <f t="shared" si="4"/>
        <v>13</v>
      </c>
      <c r="W64">
        <f t="shared" si="5"/>
        <v>54</v>
      </c>
      <c r="X64">
        <f t="shared" si="6"/>
        <v>45</v>
      </c>
      <c r="Y64">
        <f t="shared" si="7"/>
        <v>146</v>
      </c>
    </row>
    <row r="65" spans="3:25">
      <c r="C65">
        <f t="shared" si="8"/>
        <v>2040</v>
      </c>
      <c r="D65">
        <f t="shared" si="15"/>
        <v>38</v>
      </c>
      <c r="E65">
        <f t="shared" si="16"/>
        <v>5</v>
      </c>
      <c r="F65">
        <f t="shared" si="17"/>
        <v>16</v>
      </c>
      <c r="G65">
        <f t="shared" si="18"/>
        <v>6</v>
      </c>
      <c r="H65">
        <f t="shared" si="19"/>
        <v>69</v>
      </c>
      <c r="L65">
        <f t="shared" si="9"/>
        <v>2040</v>
      </c>
      <c r="M65" s="6">
        <v>70</v>
      </c>
      <c r="N65" s="6">
        <v>8</v>
      </c>
      <c r="O65" s="6">
        <v>36</v>
      </c>
      <c r="P65" s="6">
        <v>38</v>
      </c>
      <c r="Q65" s="6">
        <v>68</v>
      </c>
      <c r="R65" s="6"/>
      <c r="T65">
        <f t="shared" si="10"/>
        <v>2040</v>
      </c>
      <c r="U65">
        <f t="shared" si="3"/>
        <v>108</v>
      </c>
      <c r="V65">
        <f t="shared" si="4"/>
        <v>13</v>
      </c>
      <c r="W65">
        <f t="shared" si="5"/>
        <v>52</v>
      </c>
      <c r="X65">
        <f t="shared" si="6"/>
        <v>44</v>
      </c>
      <c r="Y65">
        <f t="shared" si="7"/>
        <v>137</v>
      </c>
    </row>
    <row r="66" spans="3:25">
      <c r="C66">
        <f t="shared" si="8"/>
        <v>2041</v>
      </c>
      <c r="D66">
        <f t="shared" si="15"/>
        <v>33</v>
      </c>
      <c r="E66">
        <f t="shared" si="16"/>
        <v>4</v>
      </c>
      <c r="F66">
        <f t="shared" si="17"/>
        <v>14</v>
      </c>
      <c r="G66">
        <f t="shared" si="18"/>
        <v>6</v>
      </c>
      <c r="H66">
        <f t="shared" si="19"/>
        <v>61</v>
      </c>
      <c r="L66">
        <f t="shared" si="9"/>
        <v>2041</v>
      </c>
      <c r="M66" s="6">
        <v>70</v>
      </c>
      <c r="N66" s="6">
        <v>8</v>
      </c>
      <c r="O66" s="6">
        <v>36</v>
      </c>
      <c r="P66" s="6">
        <v>38</v>
      </c>
      <c r="Q66" s="6">
        <v>68</v>
      </c>
      <c r="R66" s="6"/>
      <c r="T66">
        <f t="shared" si="10"/>
        <v>2041</v>
      </c>
      <c r="U66">
        <f t="shared" si="3"/>
        <v>103</v>
      </c>
      <c r="V66">
        <f t="shared" si="4"/>
        <v>12</v>
      </c>
      <c r="W66">
        <f t="shared" si="5"/>
        <v>50</v>
      </c>
      <c r="X66">
        <f t="shared" si="6"/>
        <v>44</v>
      </c>
      <c r="Y66">
        <f t="shared" si="7"/>
        <v>129</v>
      </c>
    </row>
    <row r="67" spans="3:25">
      <c r="C67">
        <f t="shared" si="8"/>
        <v>2042</v>
      </c>
      <c r="D67">
        <f t="shared" si="15"/>
        <v>27</v>
      </c>
      <c r="E67">
        <f t="shared" si="16"/>
        <v>3</v>
      </c>
      <c r="F67">
        <f t="shared" si="17"/>
        <v>12</v>
      </c>
      <c r="G67">
        <f t="shared" si="18"/>
        <v>5</v>
      </c>
      <c r="H67">
        <f t="shared" si="19"/>
        <v>49</v>
      </c>
      <c r="L67">
        <f t="shared" si="9"/>
        <v>2042</v>
      </c>
      <c r="M67" s="6">
        <v>70</v>
      </c>
      <c r="N67" s="6">
        <v>8</v>
      </c>
      <c r="O67" s="6">
        <v>36</v>
      </c>
      <c r="P67" s="6">
        <v>38</v>
      </c>
      <c r="Q67" s="6">
        <v>68</v>
      </c>
      <c r="R67" s="6"/>
      <c r="T67">
        <f t="shared" si="10"/>
        <v>2042</v>
      </c>
      <c r="U67">
        <f t="shared" si="3"/>
        <v>97</v>
      </c>
      <c r="V67">
        <f t="shared" si="4"/>
        <v>11</v>
      </c>
      <c r="W67">
        <f t="shared" si="5"/>
        <v>48</v>
      </c>
      <c r="X67">
        <f t="shared" si="6"/>
        <v>43</v>
      </c>
      <c r="Y67">
        <f t="shared" si="7"/>
        <v>117</v>
      </c>
    </row>
    <row r="68" spans="3:25">
      <c r="C68">
        <f t="shared" si="8"/>
        <v>2043</v>
      </c>
      <c r="D68">
        <f>+D67-(D43-D42)</f>
        <v>18</v>
      </c>
      <c r="E68">
        <f t="shared" si="16"/>
        <v>2</v>
      </c>
      <c r="F68">
        <f t="shared" si="17"/>
        <v>8</v>
      </c>
      <c r="G68">
        <f t="shared" si="18"/>
        <v>3</v>
      </c>
      <c r="H68">
        <f t="shared" si="19"/>
        <v>34</v>
      </c>
      <c r="L68">
        <f t="shared" si="9"/>
        <v>2043</v>
      </c>
      <c r="M68" s="6">
        <v>70</v>
      </c>
      <c r="N68" s="6">
        <v>8</v>
      </c>
      <c r="O68" s="6">
        <v>36</v>
      </c>
      <c r="P68" s="6">
        <v>38</v>
      </c>
      <c r="Q68" s="6">
        <v>68</v>
      </c>
      <c r="R68" s="6"/>
      <c r="T68">
        <f t="shared" si="10"/>
        <v>2043</v>
      </c>
      <c r="U68">
        <f t="shared" si="3"/>
        <v>88</v>
      </c>
      <c r="V68">
        <f t="shared" si="4"/>
        <v>10</v>
      </c>
      <c r="W68">
        <f t="shared" si="5"/>
        <v>44</v>
      </c>
      <c r="X68">
        <f t="shared" si="6"/>
        <v>41</v>
      </c>
      <c r="Y68">
        <f t="shared" si="7"/>
        <v>102</v>
      </c>
    </row>
    <row r="69" spans="3:25">
      <c r="C69">
        <f t="shared" si="8"/>
        <v>2044</v>
      </c>
      <c r="D69">
        <f>+D68-(D44-D43)</f>
        <v>6</v>
      </c>
      <c r="E69">
        <f t="shared" si="16"/>
        <v>1</v>
      </c>
      <c r="F69">
        <f t="shared" si="17"/>
        <v>3</v>
      </c>
      <c r="G69">
        <f t="shared" si="18"/>
        <v>1</v>
      </c>
      <c r="H69">
        <f t="shared" si="19"/>
        <v>11</v>
      </c>
      <c r="L69">
        <f t="shared" si="9"/>
        <v>2044</v>
      </c>
      <c r="M69" s="6">
        <v>70</v>
      </c>
      <c r="N69" s="6">
        <v>8</v>
      </c>
      <c r="O69" s="6">
        <v>36</v>
      </c>
      <c r="P69" s="6">
        <v>38</v>
      </c>
      <c r="Q69" s="6">
        <v>68</v>
      </c>
      <c r="R69" s="6"/>
      <c r="T69">
        <f t="shared" si="10"/>
        <v>2044</v>
      </c>
      <c r="U69">
        <f t="shared" si="3"/>
        <v>76</v>
      </c>
      <c r="V69">
        <f t="shared" si="4"/>
        <v>9</v>
      </c>
      <c r="W69">
        <f t="shared" si="5"/>
        <v>39</v>
      </c>
      <c r="X69">
        <f t="shared" si="6"/>
        <v>39</v>
      </c>
      <c r="Y69">
        <f t="shared" si="7"/>
        <v>79</v>
      </c>
    </row>
    <row r="70" spans="3:25">
      <c r="C70">
        <f t="shared" si="8"/>
        <v>2045</v>
      </c>
      <c r="D70">
        <v>0</v>
      </c>
      <c r="E70">
        <v>0</v>
      </c>
      <c r="F70">
        <v>0</v>
      </c>
      <c r="G70">
        <v>0</v>
      </c>
      <c r="H70">
        <v>0</v>
      </c>
      <c r="L70">
        <f t="shared" si="9"/>
        <v>2045</v>
      </c>
      <c r="M70" s="6">
        <v>70</v>
      </c>
      <c r="N70" s="6">
        <v>8</v>
      </c>
      <c r="O70" s="6">
        <v>36</v>
      </c>
      <c r="P70" s="6">
        <v>38</v>
      </c>
      <c r="Q70" s="6">
        <v>68</v>
      </c>
      <c r="R70" s="6"/>
      <c r="T70">
        <f t="shared" si="10"/>
        <v>2045</v>
      </c>
      <c r="U70">
        <f t="shared" si="3"/>
        <v>70</v>
      </c>
      <c r="V70">
        <f t="shared" si="4"/>
        <v>8</v>
      </c>
      <c r="W70">
        <f t="shared" si="5"/>
        <v>36</v>
      </c>
      <c r="X70">
        <f t="shared" si="6"/>
        <v>38</v>
      </c>
      <c r="Y70">
        <f t="shared" si="7"/>
        <v>68</v>
      </c>
    </row>
    <row r="71" spans="3:25">
      <c r="C71">
        <f t="shared" si="8"/>
        <v>2046</v>
      </c>
      <c r="D71">
        <v>0</v>
      </c>
      <c r="E71">
        <v>0</v>
      </c>
      <c r="F71">
        <v>0</v>
      </c>
      <c r="G71">
        <v>0</v>
      </c>
      <c r="H71">
        <v>0</v>
      </c>
      <c r="L71">
        <f t="shared" si="9"/>
        <v>2046</v>
      </c>
      <c r="M71">
        <f>+M70-(M45-M44)</f>
        <v>51</v>
      </c>
      <c r="N71">
        <f t="shared" ref="N71:Q71" si="20">+N70-(N45-N44)</f>
        <v>6</v>
      </c>
      <c r="O71">
        <f t="shared" si="20"/>
        <v>26</v>
      </c>
      <c r="P71">
        <f t="shared" si="20"/>
        <v>28</v>
      </c>
      <c r="Q71">
        <f t="shared" si="20"/>
        <v>50</v>
      </c>
      <c r="T71">
        <f t="shared" si="10"/>
        <v>2046</v>
      </c>
      <c r="U71">
        <f t="shared" si="3"/>
        <v>51</v>
      </c>
      <c r="V71">
        <f t="shared" si="4"/>
        <v>6</v>
      </c>
      <c r="W71">
        <f t="shared" si="5"/>
        <v>26</v>
      </c>
      <c r="X71">
        <f t="shared" si="6"/>
        <v>28</v>
      </c>
      <c r="Y71">
        <f t="shared" si="7"/>
        <v>50</v>
      </c>
    </row>
    <row r="72" spans="3:25">
      <c r="C72">
        <f>+C71+1</f>
        <v>2047</v>
      </c>
      <c r="D72">
        <v>0</v>
      </c>
      <c r="E72">
        <v>0</v>
      </c>
      <c r="F72">
        <v>0</v>
      </c>
      <c r="G72">
        <v>0</v>
      </c>
      <c r="H72">
        <v>0</v>
      </c>
      <c r="L72">
        <f>+L71+1</f>
        <v>2047</v>
      </c>
      <c r="M72">
        <f t="shared" ref="M72:M75" si="21">+M71-(M46-M45)</f>
        <v>28</v>
      </c>
      <c r="N72">
        <f t="shared" ref="N72:N76" si="22">+N71-(N46-N45)</f>
        <v>3</v>
      </c>
      <c r="O72">
        <f t="shared" ref="O72:O76" si="23">+O71-(O46-O45)</f>
        <v>14</v>
      </c>
      <c r="P72">
        <f t="shared" ref="P72:P76" si="24">+P71-(P46-P45)</f>
        <v>15</v>
      </c>
      <c r="Q72">
        <f t="shared" ref="Q72:Q76" si="25">+Q71-(Q46-Q45)</f>
        <v>27</v>
      </c>
      <c r="T72">
        <f>+T71+1</f>
        <v>2047</v>
      </c>
      <c r="U72">
        <f t="shared" si="3"/>
        <v>28</v>
      </c>
      <c r="V72">
        <f t="shared" si="4"/>
        <v>3</v>
      </c>
      <c r="W72">
        <f t="shared" si="5"/>
        <v>14</v>
      </c>
      <c r="X72">
        <f t="shared" si="6"/>
        <v>15</v>
      </c>
      <c r="Y72">
        <f t="shared" si="7"/>
        <v>27</v>
      </c>
    </row>
    <row r="73" spans="3:25">
      <c r="C73">
        <f t="shared" si="8"/>
        <v>2048</v>
      </c>
      <c r="D73">
        <v>0</v>
      </c>
      <c r="E73">
        <v>0</v>
      </c>
      <c r="F73">
        <v>0</v>
      </c>
      <c r="G73">
        <v>0</v>
      </c>
      <c r="H73">
        <v>0</v>
      </c>
      <c r="L73">
        <f t="shared" si="9"/>
        <v>2048</v>
      </c>
      <c r="M73">
        <f t="shared" si="21"/>
        <v>10</v>
      </c>
      <c r="N73">
        <f t="shared" si="22"/>
        <v>1</v>
      </c>
      <c r="O73">
        <f t="shared" si="23"/>
        <v>5</v>
      </c>
      <c r="P73">
        <f t="shared" si="24"/>
        <v>6</v>
      </c>
      <c r="Q73">
        <f t="shared" si="25"/>
        <v>10</v>
      </c>
      <c r="T73">
        <f t="shared" si="10"/>
        <v>2048</v>
      </c>
      <c r="U73">
        <f t="shared" si="3"/>
        <v>10</v>
      </c>
      <c r="V73">
        <f t="shared" si="4"/>
        <v>1</v>
      </c>
      <c r="W73">
        <f t="shared" si="5"/>
        <v>5</v>
      </c>
      <c r="X73">
        <f t="shared" si="6"/>
        <v>6</v>
      </c>
      <c r="Y73">
        <f t="shared" si="7"/>
        <v>10</v>
      </c>
    </row>
    <row r="74" spans="3:25">
      <c r="C74">
        <f t="shared" si="8"/>
        <v>2049</v>
      </c>
      <c r="D74">
        <v>0</v>
      </c>
      <c r="E74">
        <v>0</v>
      </c>
      <c r="F74">
        <v>0</v>
      </c>
      <c r="G74">
        <v>0</v>
      </c>
      <c r="H74">
        <v>0</v>
      </c>
      <c r="L74">
        <f t="shared" si="9"/>
        <v>2049</v>
      </c>
      <c r="M74">
        <f t="shared" si="21"/>
        <v>3</v>
      </c>
      <c r="N74">
        <f t="shared" si="22"/>
        <v>0</v>
      </c>
      <c r="O74">
        <f t="shared" si="23"/>
        <v>1</v>
      </c>
      <c r="P74">
        <f t="shared" si="24"/>
        <v>2</v>
      </c>
      <c r="Q74">
        <f t="shared" si="25"/>
        <v>3</v>
      </c>
      <c r="T74">
        <f t="shared" si="10"/>
        <v>2049</v>
      </c>
      <c r="U74">
        <f t="shared" si="3"/>
        <v>3</v>
      </c>
      <c r="V74">
        <f t="shared" si="4"/>
        <v>0</v>
      </c>
      <c r="W74">
        <f t="shared" si="5"/>
        <v>1</v>
      </c>
      <c r="X74">
        <f t="shared" si="6"/>
        <v>2</v>
      </c>
      <c r="Y74">
        <f t="shared" si="7"/>
        <v>3</v>
      </c>
    </row>
    <row r="75" spans="3:25">
      <c r="C75">
        <f>+C74+1</f>
        <v>2050</v>
      </c>
      <c r="D75">
        <v>0</v>
      </c>
      <c r="E75">
        <v>0</v>
      </c>
      <c r="F75">
        <v>0</v>
      </c>
      <c r="G75">
        <v>0</v>
      </c>
      <c r="H75">
        <v>0</v>
      </c>
      <c r="L75">
        <f>+L74+1</f>
        <v>2050</v>
      </c>
      <c r="M75">
        <f t="shared" si="21"/>
        <v>2</v>
      </c>
      <c r="N75">
        <f t="shared" si="22"/>
        <v>0</v>
      </c>
      <c r="O75">
        <f t="shared" si="23"/>
        <v>1</v>
      </c>
      <c r="P75">
        <f t="shared" si="24"/>
        <v>1</v>
      </c>
      <c r="Q75">
        <f t="shared" si="25"/>
        <v>2</v>
      </c>
      <c r="T75">
        <f>+T74+1</f>
        <v>2050</v>
      </c>
      <c r="U75">
        <f t="shared" si="3"/>
        <v>2</v>
      </c>
      <c r="V75">
        <f t="shared" si="4"/>
        <v>0</v>
      </c>
      <c r="W75">
        <f t="shared" si="5"/>
        <v>1</v>
      </c>
      <c r="X75">
        <f t="shared" si="6"/>
        <v>1</v>
      </c>
      <c r="Y75">
        <f t="shared" si="7"/>
        <v>2</v>
      </c>
    </row>
    <row r="76" spans="3:25">
      <c r="C76">
        <f t="shared" ref="C76:C99" si="26">+C75+1</f>
        <v>2051</v>
      </c>
      <c r="D76">
        <v>0</v>
      </c>
      <c r="E76">
        <v>0</v>
      </c>
      <c r="F76">
        <v>0</v>
      </c>
      <c r="G76">
        <v>0</v>
      </c>
      <c r="H76">
        <v>0</v>
      </c>
      <c r="L76">
        <f t="shared" ref="L76:L100" si="27">+L75+1</f>
        <v>2051</v>
      </c>
      <c r="M76">
        <f>+M75-(M50-M49)</f>
        <v>1</v>
      </c>
      <c r="N76">
        <f t="shared" si="22"/>
        <v>0</v>
      </c>
      <c r="O76">
        <f t="shared" si="23"/>
        <v>0</v>
      </c>
      <c r="P76">
        <f t="shared" si="24"/>
        <v>0</v>
      </c>
      <c r="Q76">
        <f t="shared" si="25"/>
        <v>1</v>
      </c>
      <c r="T76">
        <f t="shared" ref="T76:T100" si="28">+T75+1</f>
        <v>2051</v>
      </c>
      <c r="U76">
        <f t="shared" si="3"/>
        <v>1</v>
      </c>
      <c r="V76">
        <f t="shared" si="4"/>
        <v>0</v>
      </c>
      <c r="W76">
        <f t="shared" si="5"/>
        <v>0</v>
      </c>
      <c r="X76">
        <f t="shared" si="6"/>
        <v>0</v>
      </c>
      <c r="Y76">
        <f t="shared" si="7"/>
        <v>1</v>
      </c>
    </row>
    <row r="77" spans="3:25">
      <c r="C77">
        <f t="shared" si="26"/>
        <v>2052</v>
      </c>
      <c r="D77">
        <v>0</v>
      </c>
      <c r="E77">
        <v>0</v>
      </c>
      <c r="F77">
        <v>0</v>
      </c>
      <c r="G77">
        <v>0</v>
      </c>
      <c r="H77">
        <v>0</v>
      </c>
      <c r="L77">
        <f t="shared" si="27"/>
        <v>2052</v>
      </c>
      <c r="M77">
        <v>0</v>
      </c>
      <c r="N77">
        <v>0</v>
      </c>
      <c r="O77">
        <v>0</v>
      </c>
      <c r="P77">
        <v>0</v>
      </c>
      <c r="Q77">
        <v>0</v>
      </c>
      <c r="T77">
        <f t="shared" si="28"/>
        <v>2052</v>
      </c>
      <c r="U77">
        <f t="shared" si="3"/>
        <v>0</v>
      </c>
      <c r="V77">
        <f t="shared" si="4"/>
        <v>0</v>
      </c>
      <c r="W77">
        <f t="shared" si="5"/>
        <v>0</v>
      </c>
      <c r="X77">
        <f t="shared" si="6"/>
        <v>0</v>
      </c>
      <c r="Y77">
        <f t="shared" si="7"/>
        <v>0</v>
      </c>
    </row>
    <row r="78" spans="3:25">
      <c r="C78">
        <f t="shared" si="26"/>
        <v>2053</v>
      </c>
      <c r="D78">
        <v>0</v>
      </c>
      <c r="E78">
        <v>0</v>
      </c>
      <c r="F78">
        <v>0</v>
      </c>
      <c r="G78">
        <v>0</v>
      </c>
      <c r="H78">
        <v>0</v>
      </c>
      <c r="L78">
        <f t="shared" si="27"/>
        <v>2053</v>
      </c>
      <c r="M78">
        <v>0</v>
      </c>
      <c r="N78">
        <v>0</v>
      </c>
      <c r="O78">
        <v>0</v>
      </c>
      <c r="P78">
        <v>0</v>
      </c>
      <c r="Q78">
        <v>0</v>
      </c>
      <c r="T78">
        <f t="shared" si="28"/>
        <v>2053</v>
      </c>
      <c r="U78">
        <f t="shared" si="3"/>
        <v>0</v>
      </c>
      <c r="V78">
        <f t="shared" si="4"/>
        <v>0</v>
      </c>
      <c r="W78">
        <f t="shared" si="5"/>
        <v>0</v>
      </c>
      <c r="X78">
        <f t="shared" si="6"/>
        <v>0</v>
      </c>
      <c r="Y78">
        <f t="shared" si="7"/>
        <v>0</v>
      </c>
    </row>
    <row r="79" spans="3:25">
      <c r="C79">
        <f t="shared" si="26"/>
        <v>2054</v>
      </c>
      <c r="D79">
        <v>0</v>
      </c>
      <c r="E79">
        <v>0</v>
      </c>
      <c r="F79">
        <v>0</v>
      </c>
      <c r="G79">
        <v>0</v>
      </c>
      <c r="H79">
        <v>0</v>
      </c>
      <c r="L79">
        <f t="shared" si="27"/>
        <v>2054</v>
      </c>
      <c r="M79">
        <v>0</v>
      </c>
      <c r="N79">
        <v>0</v>
      </c>
      <c r="O79">
        <v>0</v>
      </c>
      <c r="P79">
        <v>0</v>
      </c>
      <c r="Q79">
        <v>0</v>
      </c>
      <c r="T79">
        <f t="shared" si="28"/>
        <v>2054</v>
      </c>
      <c r="U79">
        <f t="shared" si="3"/>
        <v>0</v>
      </c>
      <c r="V79">
        <f t="shared" si="4"/>
        <v>0</v>
      </c>
      <c r="W79">
        <f t="shared" si="5"/>
        <v>0</v>
      </c>
      <c r="X79">
        <f t="shared" si="6"/>
        <v>0</v>
      </c>
      <c r="Y79">
        <f t="shared" si="7"/>
        <v>0</v>
      </c>
    </row>
    <row r="80" spans="3:25">
      <c r="C80">
        <f t="shared" si="26"/>
        <v>2055</v>
      </c>
      <c r="D80">
        <v>0</v>
      </c>
      <c r="E80">
        <v>0</v>
      </c>
      <c r="F80">
        <v>0</v>
      </c>
      <c r="G80">
        <v>0</v>
      </c>
      <c r="H80">
        <v>0</v>
      </c>
      <c r="L80">
        <f t="shared" si="27"/>
        <v>2055</v>
      </c>
      <c r="M80">
        <v>0</v>
      </c>
      <c r="N80">
        <v>0</v>
      </c>
      <c r="O80">
        <v>0</v>
      </c>
      <c r="P80">
        <v>0</v>
      </c>
      <c r="Q80">
        <v>0</v>
      </c>
      <c r="T80">
        <f t="shared" si="28"/>
        <v>2055</v>
      </c>
      <c r="U80">
        <f t="shared" si="3"/>
        <v>0</v>
      </c>
      <c r="V80">
        <f t="shared" si="4"/>
        <v>0</v>
      </c>
      <c r="W80">
        <f t="shared" si="5"/>
        <v>0</v>
      </c>
      <c r="X80">
        <f t="shared" si="6"/>
        <v>0</v>
      </c>
      <c r="Y80">
        <f t="shared" si="7"/>
        <v>0</v>
      </c>
    </row>
    <row r="81" spans="3:25">
      <c r="C81">
        <f t="shared" si="26"/>
        <v>2056</v>
      </c>
      <c r="D81">
        <v>0</v>
      </c>
      <c r="E81">
        <v>0</v>
      </c>
      <c r="F81">
        <v>0</v>
      </c>
      <c r="G81">
        <v>0</v>
      </c>
      <c r="H81">
        <v>0</v>
      </c>
      <c r="L81">
        <f t="shared" si="27"/>
        <v>2056</v>
      </c>
      <c r="M81">
        <v>0</v>
      </c>
      <c r="N81">
        <v>0</v>
      </c>
      <c r="O81">
        <v>0</v>
      </c>
      <c r="P81">
        <v>0</v>
      </c>
      <c r="Q81">
        <v>0</v>
      </c>
      <c r="T81">
        <f t="shared" si="28"/>
        <v>2056</v>
      </c>
      <c r="U81">
        <f t="shared" si="3"/>
        <v>0</v>
      </c>
      <c r="V81">
        <f t="shared" si="4"/>
        <v>0</v>
      </c>
      <c r="W81">
        <f t="shared" si="5"/>
        <v>0</v>
      </c>
      <c r="X81">
        <f t="shared" si="6"/>
        <v>0</v>
      </c>
      <c r="Y81">
        <f t="shared" si="7"/>
        <v>0</v>
      </c>
    </row>
    <row r="82" spans="3:25">
      <c r="C82">
        <f t="shared" si="26"/>
        <v>2057</v>
      </c>
      <c r="D82">
        <v>0</v>
      </c>
      <c r="E82">
        <v>0</v>
      </c>
      <c r="F82">
        <v>0</v>
      </c>
      <c r="G82">
        <v>0</v>
      </c>
      <c r="H82">
        <v>0</v>
      </c>
      <c r="L82">
        <f t="shared" si="27"/>
        <v>2057</v>
      </c>
      <c r="M82">
        <v>0</v>
      </c>
      <c r="N82">
        <v>0</v>
      </c>
      <c r="O82">
        <v>0</v>
      </c>
      <c r="P82">
        <v>0</v>
      </c>
      <c r="Q82">
        <v>0</v>
      </c>
      <c r="T82">
        <f t="shared" si="28"/>
        <v>2057</v>
      </c>
      <c r="U82">
        <f t="shared" si="3"/>
        <v>0</v>
      </c>
      <c r="V82">
        <f t="shared" si="4"/>
        <v>0</v>
      </c>
      <c r="W82">
        <f t="shared" si="5"/>
        <v>0</v>
      </c>
      <c r="X82">
        <f t="shared" si="6"/>
        <v>0</v>
      </c>
      <c r="Y82">
        <f t="shared" si="7"/>
        <v>0</v>
      </c>
    </row>
    <row r="83" spans="3:25">
      <c r="C83">
        <f t="shared" si="26"/>
        <v>2058</v>
      </c>
      <c r="D83">
        <v>0</v>
      </c>
      <c r="E83">
        <v>0</v>
      </c>
      <c r="F83">
        <v>0</v>
      </c>
      <c r="G83">
        <v>0</v>
      </c>
      <c r="H83">
        <v>0</v>
      </c>
      <c r="L83">
        <f t="shared" si="27"/>
        <v>2058</v>
      </c>
      <c r="M83">
        <v>0</v>
      </c>
      <c r="N83">
        <v>0</v>
      </c>
      <c r="O83">
        <v>0</v>
      </c>
      <c r="P83">
        <v>0</v>
      </c>
      <c r="Q83">
        <v>0</v>
      </c>
      <c r="T83">
        <f t="shared" si="28"/>
        <v>2058</v>
      </c>
      <c r="U83">
        <f t="shared" si="3"/>
        <v>0</v>
      </c>
      <c r="V83">
        <f t="shared" si="4"/>
        <v>0</v>
      </c>
      <c r="W83">
        <f t="shared" si="5"/>
        <v>0</v>
      </c>
      <c r="X83">
        <f t="shared" si="6"/>
        <v>0</v>
      </c>
      <c r="Y83">
        <f t="shared" si="7"/>
        <v>0</v>
      </c>
    </row>
    <row r="84" spans="3:25">
      <c r="C84">
        <f t="shared" si="26"/>
        <v>2059</v>
      </c>
      <c r="D84">
        <v>0</v>
      </c>
      <c r="E84">
        <v>0</v>
      </c>
      <c r="F84">
        <v>0</v>
      </c>
      <c r="G84">
        <v>0</v>
      </c>
      <c r="H84">
        <v>0</v>
      </c>
      <c r="L84">
        <f t="shared" si="27"/>
        <v>2059</v>
      </c>
      <c r="M84">
        <v>0</v>
      </c>
      <c r="N84">
        <v>0</v>
      </c>
      <c r="O84">
        <v>0</v>
      </c>
      <c r="P84">
        <v>0</v>
      </c>
      <c r="Q84">
        <v>0</v>
      </c>
      <c r="T84">
        <f t="shared" si="28"/>
        <v>2059</v>
      </c>
      <c r="U84">
        <f t="shared" si="3"/>
        <v>0</v>
      </c>
      <c r="V84">
        <f t="shared" si="4"/>
        <v>0</v>
      </c>
      <c r="W84">
        <f t="shared" si="5"/>
        <v>0</v>
      </c>
      <c r="X84">
        <f t="shared" si="6"/>
        <v>0</v>
      </c>
      <c r="Y84">
        <f t="shared" si="7"/>
        <v>0</v>
      </c>
    </row>
    <row r="85" spans="3:25">
      <c r="C85">
        <f t="shared" si="26"/>
        <v>2060</v>
      </c>
      <c r="D85">
        <v>0</v>
      </c>
      <c r="E85">
        <v>0</v>
      </c>
      <c r="F85">
        <v>0</v>
      </c>
      <c r="G85">
        <v>0</v>
      </c>
      <c r="H85">
        <v>0</v>
      </c>
      <c r="L85">
        <f t="shared" si="27"/>
        <v>2060</v>
      </c>
      <c r="M85">
        <v>0</v>
      </c>
      <c r="N85">
        <v>0</v>
      </c>
      <c r="O85">
        <v>0</v>
      </c>
      <c r="P85">
        <v>0</v>
      </c>
      <c r="Q85">
        <v>0</v>
      </c>
      <c r="T85">
        <f t="shared" si="28"/>
        <v>2060</v>
      </c>
      <c r="U85">
        <f t="shared" si="3"/>
        <v>0</v>
      </c>
      <c r="V85">
        <f t="shared" si="4"/>
        <v>0</v>
      </c>
      <c r="W85">
        <f t="shared" si="5"/>
        <v>0</v>
      </c>
      <c r="X85">
        <f t="shared" si="6"/>
        <v>0</v>
      </c>
      <c r="Y85">
        <f t="shared" si="7"/>
        <v>0</v>
      </c>
    </row>
    <row r="86" spans="3:25">
      <c r="C86">
        <f t="shared" si="26"/>
        <v>2061</v>
      </c>
      <c r="D86">
        <v>0</v>
      </c>
      <c r="E86">
        <v>0</v>
      </c>
      <c r="F86">
        <v>0</v>
      </c>
      <c r="G86">
        <v>0</v>
      </c>
      <c r="H86">
        <v>0</v>
      </c>
      <c r="L86">
        <f t="shared" si="27"/>
        <v>2061</v>
      </c>
      <c r="M86">
        <v>0</v>
      </c>
      <c r="N86">
        <v>0</v>
      </c>
      <c r="O86">
        <v>0</v>
      </c>
      <c r="P86">
        <v>0</v>
      </c>
      <c r="Q86">
        <v>0</v>
      </c>
      <c r="T86">
        <f t="shared" si="28"/>
        <v>2061</v>
      </c>
      <c r="U86">
        <f t="shared" si="3"/>
        <v>0</v>
      </c>
      <c r="V86">
        <f t="shared" si="4"/>
        <v>0</v>
      </c>
      <c r="W86">
        <f t="shared" si="5"/>
        <v>0</v>
      </c>
      <c r="X86">
        <f t="shared" si="6"/>
        <v>0</v>
      </c>
      <c r="Y86">
        <f t="shared" si="7"/>
        <v>0</v>
      </c>
    </row>
    <row r="87" spans="3:25">
      <c r="C87">
        <f t="shared" si="26"/>
        <v>2062</v>
      </c>
      <c r="D87">
        <v>0</v>
      </c>
      <c r="E87">
        <v>0</v>
      </c>
      <c r="F87">
        <v>0</v>
      </c>
      <c r="G87">
        <v>0</v>
      </c>
      <c r="H87">
        <v>0</v>
      </c>
      <c r="L87">
        <f t="shared" si="27"/>
        <v>2062</v>
      </c>
      <c r="M87">
        <v>0</v>
      </c>
      <c r="N87">
        <v>0</v>
      </c>
      <c r="O87">
        <v>0</v>
      </c>
      <c r="P87">
        <v>0</v>
      </c>
      <c r="Q87">
        <v>0</v>
      </c>
      <c r="T87">
        <f t="shared" si="28"/>
        <v>2062</v>
      </c>
      <c r="U87">
        <f t="shared" si="3"/>
        <v>0</v>
      </c>
      <c r="V87">
        <f t="shared" si="4"/>
        <v>0</v>
      </c>
      <c r="W87">
        <f t="shared" si="5"/>
        <v>0</v>
      </c>
      <c r="X87">
        <f t="shared" si="6"/>
        <v>0</v>
      </c>
      <c r="Y87">
        <f t="shared" si="7"/>
        <v>0</v>
      </c>
    </row>
    <row r="88" spans="3:25">
      <c r="C88">
        <f t="shared" si="26"/>
        <v>2063</v>
      </c>
      <c r="D88">
        <v>0</v>
      </c>
      <c r="E88">
        <v>0</v>
      </c>
      <c r="F88">
        <v>0</v>
      </c>
      <c r="G88">
        <v>0</v>
      </c>
      <c r="H88">
        <v>0</v>
      </c>
      <c r="L88">
        <f t="shared" si="27"/>
        <v>2063</v>
      </c>
      <c r="M88">
        <v>0</v>
      </c>
      <c r="N88">
        <v>0</v>
      </c>
      <c r="O88">
        <v>0</v>
      </c>
      <c r="P88">
        <v>0</v>
      </c>
      <c r="Q88">
        <v>0</v>
      </c>
      <c r="T88">
        <f t="shared" si="28"/>
        <v>2063</v>
      </c>
      <c r="U88">
        <f t="shared" si="3"/>
        <v>0</v>
      </c>
      <c r="V88">
        <f t="shared" si="4"/>
        <v>0</v>
      </c>
      <c r="W88">
        <f t="shared" si="5"/>
        <v>0</v>
      </c>
      <c r="X88">
        <f t="shared" si="6"/>
        <v>0</v>
      </c>
      <c r="Y88">
        <f t="shared" si="7"/>
        <v>0</v>
      </c>
    </row>
    <row r="89" spans="3:25">
      <c r="C89">
        <f t="shared" si="26"/>
        <v>2064</v>
      </c>
      <c r="D89">
        <v>0</v>
      </c>
      <c r="E89">
        <v>0</v>
      </c>
      <c r="F89">
        <v>0</v>
      </c>
      <c r="G89">
        <v>0</v>
      </c>
      <c r="H89">
        <v>0</v>
      </c>
      <c r="L89">
        <f t="shared" si="27"/>
        <v>2064</v>
      </c>
      <c r="M89">
        <v>0</v>
      </c>
      <c r="N89">
        <v>0</v>
      </c>
      <c r="O89">
        <v>0</v>
      </c>
      <c r="P89">
        <v>0</v>
      </c>
      <c r="Q89">
        <v>0</v>
      </c>
      <c r="T89">
        <f t="shared" si="28"/>
        <v>2064</v>
      </c>
      <c r="U89">
        <f t="shared" si="3"/>
        <v>0</v>
      </c>
      <c r="V89">
        <f t="shared" si="4"/>
        <v>0</v>
      </c>
      <c r="W89">
        <f t="shared" si="5"/>
        <v>0</v>
      </c>
      <c r="X89">
        <f t="shared" si="6"/>
        <v>0</v>
      </c>
      <c r="Y89">
        <f t="shared" si="7"/>
        <v>0</v>
      </c>
    </row>
    <row r="90" spans="3:25">
      <c r="C90">
        <f t="shared" si="26"/>
        <v>2065</v>
      </c>
      <c r="D90">
        <v>0</v>
      </c>
      <c r="E90">
        <v>0</v>
      </c>
      <c r="F90">
        <v>0</v>
      </c>
      <c r="G90">
        <v>0</v>
      </c>
      <c r="H90">
        <v>0</v>
      </c>
      <c r="L90">
        <f t="shared" si="27"/>
        <v>2065</v>
      </c>
      <c r="M90">
        <v>0</v>
      </c>
      <c r="N90">
        <v>0</v>
      </c>
      <c r="O90">
        <v>0</v>
      </c>
      <c r="P90">
        <v>0</v>
      </c>
      <c r="Q90">
        <v>0</v>
      </c>
      <c r="T90">
        <f t="shared" si="28"/>
        <v>2065</v>
      </c>
      <c r="U90">
        <f t="shared" si="3"/>
        <v>0</v>
      </c>
      <c r="V90">
        <f t="shared" si="4"/>
        <v>0</v>
      </c>
      <c r="W90">
        <f t="shared" si="5"/>
        <v>0</v>
      </c>
      <c r="X90">
        <f t="shared" si="6"/>
        <v>0</v>
      </c>
      <c r="Y90">
        <f t="shared" si="7"/>
        <v>0</v>
      </c>
    </row>
    <row r="91" spans="3:25">
      <c r="C91">
        <f t="shared" si="26"/>
        <v>2066</v>
      </c>
      <c r="D91">
        <v>0</v>
      </c>
      <c r="E91">
        <v>0</v>
      </c>
      <c r="F91">
        <v>0</v>
      </c>
      <c r="G91">
        <v>0</v>
      </c>
      <c r="H91">
        <v>0</v>
      </c>
      <c r="L91">
        <f t="shared" si="27"/>
        <v>2066</v>
      </c>
      <c r="M91">
        <v>0</v>
      </c>
      <c r="N91">
        <v>0</v>
      </c>
      <c r="O91">
        <v>0</v>
      </c>
      <c r="P91">
        <v>0</v>
      </c>
      <c r="Q91">
        <v>0</v>
      </c>
      <c r="T91">
        <f t="shared" si="28"/>
        <v>2066</v>
      </c>
      <c r="U91">
        <f t="shared" si="3"/>
        <v>0</v>
      </c>
      <c r="V91">
        <f t="shared" si="4"/>
        <v>0</v>
      </c>
      <c r="W91">
        <f t="shared" si="5"/>
        <v>0</v>
      </c>
      <c r="X91">
        <f t="shared" si="6"/>
        <v>0</v>
      </c>
      <c r="Y91">
        <f t="shared" si="7"/>
        <v>0</v>
      </c>
    </row>
    <row r="92" spans="3:25">
      <c r="C92">
        <f t="shared" si="26"/>
        <v>2067</v>
      </c>
      <c r="D92">
        <v>0</v>
      </c>
      <c r="E92">
        <v>0</v>
      </c>
      <c r="F92">
        <v>0</v>
      </c>
      <c r="G92">
        <v>0</v>
      </c>
      <c r="H92">
        <v>0</v>
      </c>
      <c r="L92">
        <f t="shared" si="27"/>
        <v>2067</v>
      </c>
      <c r="M92">
        <v>0</v>
      </c>
      <c r="N92">
        <v>0</v>
      </c>
      <c r="O92">
        <v>0</v>
      </c>
      <c r="P92">
        <v>0</v>
      </c>
      <c r="Q92">
        <v>0</v>
      </c>
      <c r="T92">
        <f t="shared" si="28"/>
        <v>2067</v>
      </c>
      <c r="U92">
        <f t="shared" si="3"/>
        <v>0</v>
      </c>
      <c r="V92">
        <f t="shared" si="4"/>
        <v>0</v>
      </c>
      <c r="W92">
        <f t="shared" si="5"/>
        <v>0</v>
      </c>
      <c r="X92">
        <f t="shared" si="6"/>
        <v>0</v>
      </c>
      <c r="Y92">
        <f t="shared" si="7"/>
        <v>0</v>
      </c>
    </row>
    <row r="93" spans="3:25">
      <c r="C93">
        <f t="shared" si="26"/>
        <v>2068</v>
      </c>
      <c r="D93">
        <v>0</v>
      </c>
      <c r="E93">
        <v>0</v>
      </c>
      <c r="F93">
        <v>0</v>
      </c>
      <c r="G93">
        <v>0</v>
      </c>
      <c r="H93">
        <v>0</v>
      </c>
      <c r="L93">
        <f t="shared" si="27"/>
        <v>2068</v>
      </c>
      <c r="M93">
        <v>0</v>
      </c>
      <c r="N93">
        <v>0</v>
      </c>
      <c r="O93">
        <v>0</v>
      </c>
      <c r="P93">
        <v>0</v>
      </c>
      <c r="Q93">
        <v>0</v>
      </c>
      <c r="T93">
        <f t="shared" si="28"/>
        <v>2068</v>
      </c>
      <c r="U93">
        <f t="shared" si="3"/>
        <v>0</v>
      </c>
      <c r="V93">
        <f t="shared" si="4"/>
        <v>0</v>
      </c>
      <c r="W93">
        <f t="shared" si="5"/>
        <v>0</v>
      </c>
      <c r="X93">
        <f t="shared" si="6"/>
        <v>0</v>
      </c>
      <c r="Y93">
        <f t="shared" si="7"/>
        <v>0</v>
      </c>
    </row>
    <row r="94" spans="3:25">
      <c r="C94">
        <f>+C93+1</f>
        <v>2069</v>
      </c>
      <c r="D94">
        <v>0</v>
      </c>
      <c r="E94">
        <v>0</v>
      </c>
      <c r="F94">
        <v>0</v>
      </c>
      <c r="G94">
        <v>0</v>
      </c>
      <c r="H94">
        <v>0</v>
      </c>
      <c r="L94">
        <f t="shared" si="27"/>
        <v>2069</v>
      </c>
      <c r="M94">
        <v>0</v>
      </c>
      <c r="N94">
        <v>0</v>
      </c>
      <c r="O94">
        <v>0</v>
      </c>
      <c r="P94">
        <v>0</v>
      </c>
      <c r="Q94">
        <v>0</v>
      </c>
      <c r="T94">
        <f t="shared" si="28"/>
        <v>2069</v>
      </c>
      <c r="U94">
        <f t="shared" si="3"/>
        <v>0</v>
      </c>
      <c r="V94">
        <f t="shared" si="4"/>
        <v>0</v>
      </c>
      <c r="W94">
        <f t="shared" si="5"/>
        <v>0</v>
      </c>
      <c r="X94">
        <f t="shared" si="6"/>
        <v>0</v>
      </c>
      <c r="Y94">
        <f t="shared" si="7"/>
        <v>0</v>
      </c>
    </row>
    <row r="95" spans="3:25">
      <c r="C95">
        <f t="shared" si="26"/>
        <v>2070</v>
      </c>
      <c r="D95">
        <v>0</v>
      </c>
      <c r="E95">
        <v>0</v>
      </c>
      <c r="F95">
        <v>0</v>
      </c>
      <c r="G95">
        <v>0</v>
      </c>
      <c r="H95">
        <v>0</v>
      </c>
      <c r="L95">
        <f t="shared" si="27"/>
        <v>2070</v>
      </c>
      <c r="M95">
        <v>0</v>
      </c>
      <c r="N95">
        <v>0</v>
      </c>
      <c r="O95">
        <v>0</v>
      </c>
      <c r="P95">
        <v>0</v>
      </c>
      <c r="Q95">
        <v>0</v>
      </c>
      <c r="T95">
        <f t="shared" si="28"/>
        <v>2070</v>
      </c>
      <c r="U95">
        <f t="shared" si="3"/>
        <v>0</v>
      </c>
      <c r="V95">
        <f t="shared" si="4"/>
        <v>0</v>
      </c>
      <c r="W95">
        <f t="shared" si="5"/>
        <v>0</v>
      </c>
      <c r="X95">
        <f t="shared" si="6"/>
        <v>0</v>
      </c>
      <c r="Y95">
        <f t="shared" si="7"/>
        <v>0</v>
      </c>
    </row>
    <row r="96" spans="3:25">
      <c r="C96">
        <f t="shared" si="26"/>
        <v>2071</v>
      </c>
      <c r="D96">
        <v>0</v>
      </c>
      <c r="E96">
        <v>0</v>
      </c>
      <c r="F96">
        <v>0</v>
      </c>
      <c r="G96">
        <v>0</v>
      </c>
      <c r="H96">
        <v>0</v>
      </c>
      <c r="L96">
        <f t="shared" si="27"/>
        <v>2071</v>
      </c>
      <c r="M96">
        <v>0</v>
      </c>
      <c r="N96">
        <v>0</v>
      </c>
      <c r="O96">
        <v>0</v>
      </c>
      <c r="P96">
        <v>0</v>
      </c>
      <c r="Q96">
        <v>0</v>
      </c>
      <c r="T96">
        <f t="shared" si="28"/>
        <v>2071</v>
      </c>
      <c r="U96">
        <f t="shared" si="3"/>
        <v>0</v>
      </c>
      <c r="V96">
        <f t="shared" si="4"/>
        <v>0</v>
      </c>
      <c r="W96">
        <f t="shared" si="5"/>
        <v>0</v>
      </c>
      <c r="X96">
        <f t="shared" si="6"/>
        <v>0</v>
      </c>
      <c r="Y96">
        <f t="shared" si="7"/>
        <v>0</v>
      </c>
    </row>
    <row r="97" spans="3:25">
      <c r="C97">
        <f t="shared" si="26"/>
        <v>2072</v>
      </c>
      <c r="D97">
        <v>0</v>
      </c>
      <c r="E97">
        <v>0</v>
      </c>
      <c r="F97">
        <v>0</v>
      </c>
      <c r="G97">
        <v>0</v>
      </c>
      <c r="H97">
        <v>0</v>
      </c>
      <c r="L97">
        <f t="shared" si="27"/>
        <v>2072</v>
      </c>
      <c r="M97">
        <v>0</v>
      </c>
      <c r="N97">
        <v>0</v>
      </c>
      <c r="O97">
        <v>0</v>
      </c>
      <c r="P97">
        <v>0</v>
      </c>
      <c r="Q97">
        <v>0</v>
      </c>
      <c r="T97">
        <f t="shared" si="28"/>
        <v>2072</v>
      </c>
      <c r="U97">
        <f t="shared" si="3"/>
        <v>0</v>
      </c>
      <c r="V97">
        <f t="shared" si="4"/>
        <v>0</v>
      </c>
      <c r="W97">
        <f t="shared" si="5"/>
        <v>0</v>
      </c>
      <c r="X97">
        <f t="shared" si="6"/>
        <v>0</v>
      </c>
      <c r="Y97">
        <f t="shared" si="7"/>
        <v>0</v>
      </c>
    </row>
    <row r="98" spans="3:25">
      <c r="C98">
        <f t="shared" si="26"/>
        <v>2073</v>
      </c>
      <c r="D98">
        <v>0</v>
      </c>
      <c r="E98">
        <v>0</v>
      </c>
      <c r="F98">
        <v>0</v>
      </c>
      <c r="G98">
        <v>0</v>
      </c>
      <c r="H98">
        <v>0</v>
      </c>
      <c r="L98">
        <f t="shared" si="27"/>
        <v>2073</v>
      </c>
      <c r="M98">
        <v>0</v>
      </c>
      <c r="N98">
        <v>0</v>
      </c>
      <c r="O98">
        <v>0</v>
      </c>
      <c r="P98">
        <v>0</v>
      </c>
      <c r="Q98">
        <v>0</v>
      </c>
      <c r="T98">
        <f t="shared" si="28"/>
        <v>2073</v>
      </c>
      <c r="U98">
        <f t="shared" si="3"/>
        <v>0</v>
      </c>
      <c r="V98">
        <f t="shared" si="4"/>
        <v>0</v>
      </c>
      <c r="W98">
        <f t="shared" si="5"/>
        <v>0</v>
      </c>
      <c r="X98">
        <f t="shared" si="6"/>
        <v>0</v>
      </c>
      <c r="Y98">
        <f t="shared" si="7"/>
        <v>0</v>
      </c>
    </row>
    <row r="99" spans="3:25">
      <c r="C99">
        <f t="shared" si="26"/>
        <v>2074</v>
      </c>
      <c r="D99">
        <v>0</v>
      </c>
      <c r="E99">
        <v>0</v>
      </c>
      <c r="F99">
        <v>0</v>
      </c>
      <c r="G99">
        <v>0</v>
      </c>
      <c r="H99">
        <v>0</v>
      </c>
      <c r="L99">
        <f t="shared" si="27"/>
        <v>2074</v>
      </c>
      <c r="M99">
        <v>0</v>
      </c>
      <c r="N99">
        <v>0</v>
      </c>
      <c r="O99">
        <v>0</v>
      </c>
      <c r="P99">
        <v>0</v>
      </c>
      <c r="Q99">
        <v>0</v>
      </c>
      <c r="T99">
        <f t="shared" si="28"/>
        <v>2074</v>
      </c>
      <c r="U99">
        <f t="shared" si="3"/>
        <v>0</v>
      </c>
      <c r="V99">
        <f t="shared" si="4"/>
        <v>0</v>
      </c>
      <c r="W99">
        <f t="shared" si="5"/>
        <v>0</v>
      </c>
      <c r="X99">
        <f t="shared" si="6"/>
        <v>0</v>
      </c>
      <c r="Y99">
        <f t="shared" si="7"/>
        <v>0</v>
      </c>
    </row>
    <row r="100" spans="3:25">
      <c r="C100">
        <f>+C99+1</f>
        <v>2075</v>
      </c>
      <c r="D100">
        <v>0</v>
      </c>
      <c r="E100">
        <v>0</v>
      </c>
      <c r="F100">
        <v>0</v>
      </c>
      <c r="G100">
        <v>0</v>
      </c>
      <c r="H100">
        <v>0</v>
      </c>
      <c r="L100">
        <f t="shared" si="27"/>
        <v>2075</v>
      </c>
      <c r="M100">
        <v>0</v>
      </c>
      <c r="N100">
        <v>0</v>
      </c>
      <c r="O100">
        <v>0</v>
      </c>
      <c r="P100">
        <v>0</v>
      </c>
      <c r="Q100">
        <v>0</v>
      </c>
      <c r="T100">
        <f t="shared" si="28"/>
        <v>2075</v>
      </c>
      <c r="U100">
        <f t="shared" si="3"/>
        <v>0</v>
      </c>
      <c r="V100">
        <f t="shared" si="4"/>
        <v>0</v>
      </c>
      <c r="W100">
        <f t="shared" si="5"/>
        <v>0</v>
      </c>
      <c r="X100">
        <f t="shared" si="6"/>
        <v>0</v>
      </c>
      <c r="Y100">
        <f t="shared" si="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7"/>
  <sheetViews>
    <sheetView topLeftCell="A2" workbookViewId="0">
      <selection activeCell="G22" sqref="G22:G27"/>
    </sheetView>
  </sheetViews>
  <sheetFormatPr defaultRowHeight="15"/>
  <cols>
    <col min="3" max="3" width="11.85546875" bestFit="1" customWidth="1"/>
    <col min="4" max="4" width="18" bestFit="1" customWidth="1"/>
    <col min="8" max="8" width="21" bestFit="1" customWidth="1"/>
    <col min="9" max="9" width="11.85546875" bestFit="1" customWidth="1"/>
    <col min="10" max="10" width="18" bestFit="1" customWidth="1"/>
  </cols>
  <sheetData>
    <row r="1" spans="1:10">
      <c r="A1" t="s">
        <v>117</v>
      </c>
    </row>
    <row r="3" spans="1:10">
      <c r="B3" t="s">
        <v>122</v>
      </c>
    </row>
    <row r="4" spans="1:10">
      <c r="B4" t="s">
        <v>123</v>
      </c>
      <c r="C4" t="s">
        <v>124</v>
      </c>
      <c r="D4" t="s">
        <v>125</v>
      </c>
      <c r="H4">
        <v>2019</v>
      </c>
      <c r="I4" t="s">
        <v>124</v>
      </c>
      <c r="J4" t="s">
        <v>125</v>
      </c>
    </row>
    <row r="5" spans="1:10">
      <c r="B5">
        <v>1998</v>
      </c>
      <c r="C5">
        <v>1</v>
      </c>
      <c r="D5">
        <v>0</v>
      </c>
      <c r="G5" t="s">
        <v>106</v>
      </c>
      <c r="H5" t="s">
        <v>72</v>
      </c>
      <c r="I5">
        <v>3</v>
      </c>
      <c r="J5">
        <v>3</v>
      </c>
    </row>
    <row r="6" spans="1:10">
      <c r="B6">
        <v>2003</v>
      </c>
      <c r="C6">
        <v>2</v>
      </c>
      <c r="D6">
        <v>0</v>
      </c>
      <c r="G6" t="s">
        <v>107</v>
      </c>
      <c r="H6" t="s">
        <v>80</v>
      </c>
    </row>
    <row r="7" spans="1:10">
      <c r="B7">
        <v>2005</v>
      </c>
      <c r="C7">
        <v>3</v>
      </c>
      <c r="D7">
        <v>0</v>
      </c>
      <c r="G7" t="s">
        <v>109</v>
      </c>
      <c r="H7" t="s">
        <v>81</v>
      </c>
      <c r="I7">
        <v>121</v>
      </c>
      <c r="J7">
        <v>73</v>
      </c>
    </row>
    <row r="8" spans="1:10">
      <c r="B8">
        <v>2008</v>
      </c>
      <c r="C8">
        <v>6</v>
      </c>
      <c r="D8">
        <v>0</v>
      </c>
      <c r="G8" t="s">
        <v>108</v>
      </c>
      <c r="H8" t="s">
        <v>82</v>
      </c>
      <c r="I8">
        <v>1</v>
      </c>
      <c r="J8">
        <v>1</v>
      </c>
    </row>
    <row r="9" spans="1:10">
      <c r="B9">
        <f>+B8+1</f>
        <v>2009</v>
      </c>
      <c r="C9">
        <v>7</v>
      </c>
      <c r="D9">
        <v>0</v>
      </c>
      <c r="G9" t="s">
        <v>105</v>
      </c>
      <c r="H9" t="s">
        <v>83</v>
      </c>
      <c r="I9">
        <v>2</v>
      </c>
      <c r="J9">
        <v>4</v>
      </c>
    </row>
    <row r="10" spans="1:10">
      <c r="B10">
        <f t="shared" ref="B10:B22" si="0">+B9+1</f>
        <v>2010</v>
      </c>
      <c r="C10">
        <v>13</v>
      </c>
      <c r="D10">
        <v>0</v>
      </c>
      <c r="G10" t="s">
        <v>109</v>
      </c>
      <c r="H10" t="s">
        <v>84</v>
      </c>
      <c r="I10">
        <v>3</v>
      </c>
      <c r="J10">
        <v>15</v>
      </c>
    </row>
    <row r="11" spans="1:10">
      <c r="B11">
        <f t="shared" si="0"/>
        <v>2011</v>
      </c>
      <c r="C11">
        <v>22</v>
      </c>
      <c r="D11">
        <v>0</v>
      </c>
      <c r="G11" t="s">
        <v>109</v>
      </c>
      <c r="H11" t="s">
        <v>85</v>
      </c>
      <c r="I11">
        <v>7</v>
      </c>
      <c r="J11">
        <v>11</v>
      </c>
    </row>
    <row r="12" spans="1:10">
      <c r="B12">
        <f t="shared" si="0"/>
        <v>2012</v>
      </c>
      <c r="C12">
        <v>31</v>
      </c>
      <c r="D12">
        <v>0</v>
      </c>
      <c r="G12" t="s">
        <v>105</v>
      </c>
      <c r="H12" t="s">
        <v>86</v>
      </c>
    </row>
    <row r="13" spans="1:10">
      <c r="B13">
        <f t="shared" si="0"/>
        <v>2013</v>
      </c>
      <c r="C13">
        <v>55</v>
      </c>
      <c r="D13">
        <v>0</v>
      </c>
      <c r="G13" t="s">
        <v>107</v>
      </c>
      <c r="H13" t="s">
        <v>87</v>
      </c>
      <c r="I13">
        <v>2</v>
      </c>
      <c r="J13">
        <v>1</v>
      </c>
    </row>
    <row r="14" spans="1:10">
      <c r="B14">
        <f t="shared" si="0"/>
        <v>2014</v>
      </c>
      <c r="C14">
        <v>70</v>
      </c>
      <c r="D14">
        <v>0</v>
      </c>
      <c r="G14" t="s">
        <v>109</v>
      </c>
      <c r="H14" t="s">
        <v>88</v>
      </c>
      <c r="I14">
        <v>38</v>
      </c>
      <c r="J14">
        <v>21</v>
      </c>
    </row>
    <row r="15" spans="1:10">
      <c r="B15">
        <f t="shared" si="0"/>
        <v>2015</v>
      </c>
      <c r="C15">
        <v>81</v>
      </c>
      <c r="D15">
        <v>0</v>
      </c>
      <c r="G15" t="s">
        <v>105</v>
      </c>
      <c r="H15" t="s">
        <v>89</v>
      </c>
      <c r="I15">
        <v>2</v>
      </c>
      <c r="J15">
        <v>3</v>
      </c>
    </row>
    <row r="16" spans="1:10">
      <c r="B16">
        <f t="shared" si="0"/>
        <v>2016</v>
      </c>
      <c r="C16">
        <v>104</v>
      </c>
      <c r="D16">
        <v>0</v>
      </c>
      <c r="G16" t="s">
        <v>109</v>
      </c>
      <c r="H16" t="s">
        <v>90</v>
      </c>
      <c r="I16">
        <v>47</v>
      </c>
      <c r="J16">
        <v>42</v>
      </c>
    </row>
    <row r="17" spans="2:23">
      <c r="B17">
        <f t="shared" si="0"/>
        <v>2017</v>
      </c>
      <c r="C17">
        <v>132</v>
      </c>
      <c r="D17">
        <v>0</v>
      </c>
      <c r="G17" t="s">
        <v>109</v>
      </c>
      <c r="H17" t="s">
        <v>91</v>
      </c>
      <c r="I17">
        <v>5</v>
      </c>
      <c r="J17">
        <v>8</v>
      </c>
    </row>
    <row r="18" spans="2:23">
      <c r="B18">
        <f t="shared" si="0"/>
        <v>2018</v>
      </c>
      <c r="C18">
        <v>168</v>
      </c>
      <c r="D18">
        <v>2</v>
      </c>
      <c r="G18" t="s">
        <v>107</v>
      </c>
      <c r="H18" t="s">
        <v>92</v>
      </c>
      <c r="I18">
        <v>3</v>
      </c>
      <c r="J18">
        <v>0</v>
      </c>
    </row>
    <row r="19" spans="2:23">
      <c r="B19">
        <f t="shared" si="0"/>
        <v>2019</v>
      </c>
      <c r="C19">
        <v>237</v>
      </c>
      <c r="D19">
        <v>71</v>
      </c>
      <c r="G19" t="s">
        <v>107</v>
      </c>
      <c r="H19" t="s">
        <v>93</v>
      </c>
      <c r="I19">
        <v>1</v>
      </c>
      <c r="J19">
        <v>15</v>
      </c>
    </row>
    <row r="20" spans="2:23">
      <c r="B20">
        <f t="shared" si="0"/>
        <v>2020</v>
      </c>
      <c r="C20">
        <v>246</v>
      </c>
      <c r="D20">
        <v>156</v>
      </c>
      <c r="G20" t="s">
        <v>109</v>
      </c>
      <c r="H20" t="s">
        <v>94</v>
      </c>
      <c r="I20">
        <v>11</v>
      </c>
      <c r="J20">
        <v>5</v>
      </c>
    </row>
    <row r="21" spans="2:23">
      <c r="B21">
        <f t="shared" si="0"/>
        <v>2021</v>
      </c>
      <c r="C21">
        <v>246</v>
      </c>
      <c r="D21">
        <v>195</v>
      </c>
    </row>
    <row r="22" spans="2:23">
      <c r="B22">
        <f t="shared" si="0"/>
        <v>2022</v>
      </c>
      <c r="C22">
        <v>246</v>
      </c>
      <c r="D22">
        <v>197</v>
      </c>
      <c r="G22" t="s">
        <v>116</v>
      </c>
    </row>
    <row r="23" spans="2:23">
      <c r="B23">
        <v>2024</v>
      </c>
      <c r="C23">
        <v>246</v>
      </c>
      <c r="D23">
        <v>201</v>
      </c>
      <c r="G23" t="s">
        <v>105</v>
      </c>
      <c r="I23">
        <f>+I9+I12+I15</f>
        <v>4</v>
      </c>
      <c r="J23">
        <f>+J9+J12+J15</f>
        <v>7</v>
      </c>
    </row>
    <row r="24" spans="2:23">
      <c r="B24">
        <v>2026</v>
      </c>
      <c r="C24">
        <v>246</v>
      </c>
      <c r="D24">
        <v>202</v>
      </c>
      <c r="G24" t="s">
        <v>106</v>
      </c>
      <c r="I24">
        <f>+I5</f>
        <v>3</v>
      </c>
      <c r="J24">
        <f>+J5</f>
        <v>3</v>
      </c>
    </row>
    <row r="25" spans="2:23">
      <c r="G25" t="s">
        <v>107</v>
      </c>
      <c r="I25">
        <f>+I6+I13+I18+I19</f>
        <v>6</v>
      </c>
      <c r="J25">
        <f>+J6+J13+J18+J19</f>
        <v>16</v>
      </c>
    </row>
    <row r="26" spans="2:23">
      <c r="G26" t="s">
        <v>108</v>
      </c>
      <c r="I26">
        <f>+I8</f>
        <v>1</v>
      </c>
      <c r="J26">
        <f>+J8</f>
        <v>1</v>
      </c>
    </row>
    <row r="27" spans="2:23">
      <c r="G27" t="s">
        <v>109</v>
      </c>
      <c r="I27">
        <f>+I7+I10+I11+I14+I16+I17+I20</f>
        <v>232</v>
      </c>
      <c r="J27">
        <f>+J7+J10+J11+J14+J16+J17+J20</f>
        <v>175</v>
      </c>
    </row>
    <row r="31" spans="2:23">
      <c r="C31" t="s">
        <v>118</v>
      </c>
      <c r="J31" t="s">
        <v>131</v>
      </c>
      <c r="R31" t="s">
        <v>132</v>
      </c>
    </row>
    <row r="32" spans="2:23">
      <c r="B32" t="s">
        <v>115</v>
      </c>
      <c r="C32" t="s">
        <v>126</v>
      </c>
      <c r="D32" t="s">
        <v>127</v>
      </c>
      <c r="E32" t="s">
        <v>128</v>
      </c>
      <c r="F32" t="s">
        <v>129</v>
      </c>
      <c r="G32" t="s">
        <v>130</v>
      </c>
      <c r="J32" t="s">
        <v>115</v>
      </c>
      <c r="K32" t="s">
        <v>126</v>
      </c>
      <c r="L32" t="s">
        <v>127</v>
      </c>
      <c r="M32" t="s">
        <v>128</v>
      </c>
      <c r="N32" t="s">
        <v>129</v>
      </c>
      <c r="O32" t="s">
        <v>130</v>
      </c>
      <c r="R32" t="s">
        <v>115</v>
      </c>
      <c r="S32" t="s">
        <v>126</v>
      </c>
      <c r="T32" t="s">
        <v>127</v>
      </c>
      <c r="U32" t="s">
        <v>128</v>
      </c>
      <c r="V32" t="s">
        <v>129</v>
      </c>
      <c r="W32" t="s">
        <v>130</v>
      </c>
    </row>
    <row r="33" spans="1:23">
      <c r="A33">
        <v>22</v>
      </c>
      <c r="B33">
        <v>2011</v>
      </c>
      <c r="C33" s="6">
        <f t="shared" ref="C33:G40" si="1">+ROUND((C$42/SUM($C$42:$G$42))*$A33,0)</f>
        <v>0</v>
      </c>
      <c r="D33" s="6">
        <f t="shared" si="1"/>
        <v>0</v>
      </c>
      <c r="E33" s="6">
        <f t="shared" si="1"/>
        <v>1</v>
      </c>
      <c r="F33" s="6">
        <f t="shared" si="1"/>
        <v>0</v>
      </c>
      <c r="G33" s="6">
        <f t="shared" si="1"/>
        <v>21</v>
      </c>
      <c r="J33">
        <v>2011</v>
      </c>
      <c r="K33">
        <v>0</v>
      </c>
      <c r="L33">
        <v>0</v>
      </c>
      <c r="M33">
        <v>0</v>
      </c>
      <c r="N33">
        <v>0</v>
      </c>
      <c r="O33">
        <v>0</v>
      </c>
      <c r="R33">
        <v>2011</v>
      </c>
      <c r="S33">
        <f>+C33+K33</f>
        <v>0</v>
      </c>
      <c r="T33">
        <f t="shared" ref="T33:W33" si="2">+D33+L33</f>
        <v>0</v>
      </c>
      <c r="U33">
        <f t="shared" si="2"/>
        <v>1</v>
      </c>
      <c r="V33">
        <f t="shared" si="2"/>
        <v>0</v>
      </c>
      <c r="W33">
        <f t="shared" si="2"/>
        <v>21</v>
      </c>
    </row>
    <row r="34" spans="1:23">
      <c r="A34">
        <v>31</v>
      </c>
      <c r="B34">
        <f>+B33+1</f>
        <v>2012</v>
      </c>
      <c r="C34" s="6">
        <f t="shared" si="1"/>
        <v>1</v>
      </c>
      <c r="D34" s="6">
        <f t="shared" si="1"/>
        <v>0</v>
      </c>
      <c r="E34" s="6">
        <f t="shared" si="1"/>
        <v>1</v>
      </c>
      <c r="F34" s="6">
        <f t="shared" si="1"/>
        <v>0</v>
      </c>
      <c r="G34" s="6">
        <f t="shared" si="1"/>
        <v>29</v>
      </c>
      <c r="J34">
        <f>+J33+1</f>
        <v>2012</v>
      </c>
      <c r="K34">
        <v>0</v>
      </c>
      <c r="L34">
        <v>0</v>
      </c>
      <c r="M34">
        <v>0</v>
      </c>
      <c r="N34">
        <v>0</v>
      </c>
      <c r="O34">
        <v>0</v>
      </c>
      <c r="R34">
        <f>+R33+1</f>
        <v>2012</v>
      </c>
      <c r="S34">
        <f t="shared" ref="S34:S97" si="3">+C34+K34</f>
        <v>1</v>
      </c>
      <c r="T34">
        <f t="shared" ref="T34:T97" si="4">+D34+L34</f>
        <v>0</v>
      </c>
      <c r="U34">
        <f t="shared" ref="U34:U97" si="5">+E34+M34</f>
        <v>1</v>
      </c>
      <c r="V34">
        <f t="shared" ref="V34:V97" si="6">+F34+N34</f>
        <v>0</v>
      </c>
      <c r="W34">
        <f t="shared" ref="W34:W97" si="7">+G34+O34</f>
        <v>29</v>
      </c>
    </row>
    <row r="35" spans="1:23">
      <c r="A35">
        <v>55</v>
      </c>
      <c r="B35">
        <f t="shared" ref="B35:B71" si="8">+B34+1</f>
        <v>2013</v>
      </c>
      <c r="C35" s="6">
        <f t="shared" si="1"/>
        <v>1</v>
      </c>
      <c r="D35" s="6">
        <f t="shared" si="1"/>
        <v>1</v>
      </c>
      <c r="E35" s="6">
        <f t="shared" si="1"/>
        <v>1</v>
      </c>
      <c r="F35" s="6">
        <f t="shared" si="1"/>
        <v>0</v>
      </c>
      <c r="G35" s="6">
        <f t="shared" si="1"/>
        <v>52</v>
      </c>
      <c r="J35">
        <f t="shared" ref="J35:J71" si="9">+J34+1</f>
        <v>2013</v>
      </c>
      <c r="K35">
        <v>0</v>
      </c>
      <c r="L35">
        <v>0</v>
      </c>
      <c r="M35">
        <v>0</v>
      </c>
      <c r="N35">
        <v>0</v>
      </c>
      <c r="O35">
        <v>0</v>
      </c>
      <c r="R35">
        <f t="shared" ref="R35:R71" si="10">+R34+1</f>
        <v>2013</v>
      </c>
      <c r="S35">
        <f t="shared" si="3"/>
        <v>1</v>
      </c>
      <c r="T35">
        <f t="shared" si="4"/>
        <v>1</v>
      </c>
      <c r="U35">
        <f t="shared" si="5"/>
        <v>1</v>
      </c>
      <c r="V35">
        <f t="shared" si="6"/>
        <v>0</v>
      </c>
      <c r="W35">
        <f t="shared" si="7"/>
        <v>52</v>
      </c>
    </row>
    <row r="36" spans="1:23">
      <c r="A36">
        <v>70</v>
      </c>
      <c r="B36">
        <f t="shared" si="8"/>
        <v>2014</v>
      </c>
      <c r="C36" s="6">
        <f t="shared" si="1"/>
        <v>1</v>
      </c>
      <c r="D36" s="6">
        <f t="shared" si="1"/>
        <v>1</v>
      </c>
      <c r="E36" s="6">
        <f t="shared" si="1"/>
        <v>2</v>
      </c>
      <c r="F36" s="6">
        <f t="shared" si="1"/>
        <v>0</v>
      </c>
      <c r="G36" s="6">
        <f t="shared" si="1"/>
        <v>66</v>
      </c>
      <c r="J36">
        <f t="shared" si="9"/>
        <v>2014</v>
      </c>
      <c r="K36">
        <v>0</v>
      </c>
      <c r="L36">
        <v>0</v>
      </c>
      <c r="M36">
        <v>0</v>
      </c>
      <c r="N36">
        <v>0</v>
      </c>
      <c r="O36">
        <v>0</v>
      </c>
      <c r="R36">
        <f t="shared" si="10"/>
        <v>2014</v>
      </c>
      <c r="S36">
        <f t="shared" si="3"/>
        <v>1</v>
      </c>
      <c r="T36">
        <f t="shared" si="4"/>
        <v>1</v>
      </c>
      <c r="U36">
        <f t="shared" si="5"/>
        <v>2</v>
      </c>
      <c r="V36">
        <f t="shared" si="6"/>
        <v>0</v>
      </c>
      <c r="W36">
        <f t="shared" si="7"/>
        <v>66</v>
      </c>
    </row>
    <row r="37" spans="1:23">
      <c r="A37">
        <v>81</v>
      </c>
      <c r="B37">
        <f t="shared" si="8"/>
        <v>2015</v>
      </c>
      <c r="C37" s="6">
        <f t="shared" si="1"/>
        <v>1</v>
      </c>
      <c r="D37" s="6">
        <f t="shared" si="1"/>
        <v>1</v>
      </c>
      <c r="E37" s="6">
        <f t="shared" si="1"/>
        <v>2</v>
      </c>
      <c r="F37" s="6">
        <f t="shared" si="1"/>
        <v>0</v>
      </c>
      <c r="G37" s="6">
        <f t="shared" si="1"/>
        <v>76</v>
      </c>
      <c r="J37">
        <f t="shared" si="9"/>
        <v>2015</v>
      </c>
      <c r="K37">
        <v>0</v>
      </c>
      <c r="L37">
        <v>0</v>
      </c>
      <c r="M37">
        <v>0</v>
      </c>
      <c r="N37">
        <v>0</v>
      </c>
      <c r="O37">
        <v>0</v>
      </c>
      <c r="R37">
        <f t="shared" si="10"/>
        <v>2015</v>
      </c>
      <c r="S37">
        <f t="shared" si="3"/>
        <v>1</v>
      </c>
      <c r="T37">
        <f t="shared" si="4"/>
        <v>1</v>
      </c>
      <c r="U37">
        <f t="shared" si="5"/>
        <v>2</v>
      </c>
      <c r="V37">
        <f t="shared" si="6"/>
        <v>0</v>
      </c>
      <c r="W37">
        <f t="shared" si="7"/>
        <v>76</v>
      </c>
    </row>
    <row r="38" spans="1:23">
      <c r="A38">
        <v>104</v>
      </c>
      <c r="B38">
        <f t="shared" si="8"/>
        <v>2016</v>
      </c>
      <c r="C38" s="6">
        <f t="shared" si="1"/>
        <v>2</v>
      </c>
      <c r="D38" s="6">
        <f t="shared" si="1"/>
        <v>1</v>
      </c>
      <c r="E38" s="6">
        <f t="shared" si="1"/>
        <v>3</v>
      </c>
      <c r="F38" s="6">
        <f t="shared" si="1"/>
        <v>0</v>
      </c>
      <c r="G38" s="6">
        <f t="shared" si="1"/>
        <v>98</v>
      </c>
      <c r="J38">
        <f t="shared" si="9"/>
        <v>2016</v>
      </c>
      <c r="K38">
        <v>0</v>
      </c>
      <c r="L38">
        <v>0</v>
      </c>
      <c r="M38">
        <v>0</v>
      </c>
      <c r="N38">
        <v>0</v>
      </c>
      <c r="O38">
        <v>0</v>
      </c>
      <c r="R38">
        <f t="shared" si="10"/>
        <v>2016</v>
      </c>
      <c r="S38">
        <f t="shared" si="3"/>
        <v>2</v>
      </c>
      <c r="T38">
        <f t="shared" si="4"/>
        <v>1</v>
      </c>
      <c r="U38">
        <f t="shared" si="5"/>
        <v>3</v>
      </c>
      <c r="V38">
        <f t="shared" si="6"/>
        <v>0</v>
      </c>
      <c r="W38">
        <f t="shared" si="7"/>
        <v>98</v>
      </c>
    </row>
    <row r="39" spans="1:23">
      <c r="A39">
        <v>132</v>
      </c>
      <c r="B39">
        <f t="shared" si="8"/>
        <v>2017</v>
      </c>
      <c r="C39" s="6">
        <f t="shared" si="1"/>
        <v>2</v>
      </c>
      <c r="D39" s="6">
        <f t="shared" si="1"/>
        <v>2</v>
      </c>
      <c r="E39" s="6">
        <f t="shared" si="1"/>
        <v>3</v>
      </c>
      <c r="F39" s="6">
        <f t="shared" si="1"/>
        <v>1</v>
      </c>
      <c r="G39" s="6">
        <f t="shared" si="1"/>
        <v>124</v>
      </c>
      <c r="J39">
        <f t="shared" si="9"/>
        <v>2017</v>
      </c>
      <c r="K39">
        <v>0</v>
      </c>
      <c r="L39">
        <v>0</v>
      </c>
      <c r="M39">
        <v>0</v>
      </c>
      <c r="N39">
        <v>0</v>
      </c>
      <c r="O39">
        <v>0</v>
      </c>
      <c r="R39">
        <f t="shared" si="10"/>
        <v>2017</v>
      </c>
      <c r="S39">
        <f t="shared" si="3"/>
        <v>2</v>
      </c>
      <c r="T39">
        <f t="shared" si="4"/>
        <v>2</v>
      </c>
      <c r="U39">
        <f t="shared" si="5"/>
        <v>3</v>
      </c>
      <c r="V39">
        <f t="shared" si="6"/>
        <v>1</v>
      </c>
      <c r="W39">
        <f t="shared" si="7"/>
        <v>124</v>
      </c>
    </row>
    <row r="40" spans="1:23">
      <c r="A40">
        <v>168</v>
      </c>
      <c r="B40">
        <f t="shared" si="8"/>
        <v>2018</v>
      </c>
      <c r="C40" s="6">
        <f t="shared" si="1"/>
        <v>3</v>
      </c>
      <c r="D40" s="6">
        <f t="shared" si="1"/>
        <v>2</v>
      </c>
      <c r="E40" s="6">
        <f t="shared" si="1"/>
        <v>4</v>
      </c>
      <c r="F40" s="6">
        <f t="shared" si="1"/>
        <v>1</v>
      </c>
      <c r="G40" s="6">
        <f t="shared" si="1"/>
        <v>158</v>
      </c>
      <c r="J40">
        <f t="shared" si="9"/>
        <v>2018</v>
      </c>
      <c r="K40">
        <v>0</v>
      </c>
      <c r="L40">
        <v>0</v>
      </c>
      <c r="M40">
        <v>0</v>
      </c>
      <c r="N40">
        <v>0</v>
      </c>
      <c r="O40">
        <v>0</v>
      </c>
      <c r="R40">
        <f t="shared" si="10"/>
        <v>2018</v>
      </c>
      <c r="S40">
        <f t="shared" si="3"/>
        <v>3</v>
      </c>
      <c r="T40">
        <f t="shared" si="4"/>
        <v>2</v>
      </c>
      <c r="U40">
        <f t="shared" si="5"/>
        <v>4</v>
      </c>
      <c r="V40">
        <f t="shared" si="6"/>
        <v>1</v>
      </c>
      <c r="W40">
        <f t="shared" si="7"/>
        <v>158</v>
      </c>
    </row>
    <row r="41" spans="1:23" s="6" customFormat="1">
      <c r="A41" s="6">
        <v>237</v>
      </c>
      <c r="B41" s="6">
        <f t="shared" si="8"/>
        <v>2019</v>
      </c>
      <c r="C41" s="6">
        <f>+ROUND((C$42/SUM($C$42:$G$42))*$A41,0)</f>
        <v>4</v>
      </c>
      <c r="D41" s="6">
        <f t="shared" ref="D41:G41" si="11">+ROUND((D$42/SUM($C$42:$G$42))*$A41,0)</f>
        <v>3</v>
      </c>
      <c r="E41" s="6">
        <f t="shared" si="11"/>
        <v>6</v>
      </c>
      <c r="F41" s="6">
        <f t="shared" si="11"/>
        <v>1</v>
      </c>
      <c r="G41" s="6">
        <f t="shared" si="11"/>
        <v>224</v>
      </c>
      <c r="J41" s="6">
        <f t="shared" si="9"/>
        <v>2019</v>
      </c>
      <c r="K41">
        <v>0</v>
      </c>
      <c r="L41">
        <v>0</v>
      </c>
      <c r="M41">
        <v>0</v>
      </c>
      <c r="N41">
        <v>0</v>
      </c>
      <c r="O41">
        <v>0</v>
      </c>
      <c r="R41" s="6">
        <f t="shared" si="10"/>
        <v>2019</v>
      </c>
      <c r="S41">
        <f t="shared" si="3"/>
        <v>4</v>
      </c>
      <c r="T41">
        <f t="shared" si="4"/>
        <v>3</v>
      </c>
      <c r="U41">
        <f t="shared" si="5"/>
        <v>6</v>
      </c>
      <c r="V41">
        <f t="shared" si="6"/>
        <v>1</v>
      </c>
      <c r="W41">
        <f t="shared" si="7"/>
        <v>224</v>
      </c>
    </row>
    <row r="42" spans="1:23" s="6" customFormat="1">
      <c r="A42" s="6">
        <v>246</v>
      </c>
      <c r="B42" s="6">
        <f t="shared" si="8"/>
        <v>2020</v>
      </c>
      <c r="C42" s="6">
        <v>4</v>
      </c>
      <c r="D42" s="6">
        <v>3</v>
      </c>
      <c r="E42" s="6">
        <v>6</v>
      </c>
      <c r="F42" s="6">
        <v>1</v>
      </c>
      <c r="G42" s="6">
        <v>232</v>
      </c>
      <c r="I42">
        <v>2</v>
      </c>
      <c r="J42" s="6">
        <f t="shared" si="9"/>
        <v>2020</v>
      </c>
      <c r="K42">
        <f t="shared" ref="K42:O48" si="12">+ROUND($I42*(K$50/SUM($K$50:$O$50)),0)</f>
        <v>0</v>
      </c>
      <c r="L42">
        <f t="shared" si="12"/>
        <v>0</v>
      </c>
      <c r="M42">
        <f t="shared" si="12"/>
        <v>0</v>
      </c>
      <c r="N42">
        <f t="shared" si="12"/>
        <v>0</v>
      </c>
      <c r="O42">
        <f t="shared" si="12"/>
        <v>2</v>
      </c>
      <c r="R42" s="6">
        <f t="shared" si="10"/>
        <v>2020</v>
      </c>
      <c r="S42">
        <f t="shared" si="3"/>
        <v>4</v>
      </c>
      <c r="T42">
        <f t="shared" si="4"/>
        <v>3</v>
      </c>
      <c r="U42">
        <f t="shared" si="5"/>
        <v>6</v>
      </c>
      <c r="V42">
        <f t="shared" si="6"/>
        <v>1</v>
      </c>
      <c r="W42">
        <f t="shared" si="7"/>
        <v>234</v>
      </c>
    </row>
    <row r="43" spans="1:23">
      <c r="B43">
        <f t="shared" si="8"/>
        <v>2021</v>
      </c>
      <c r="C43" s="6">
        <v>4</v>
      </c>
      <c r="D43" s="6">
        <v>3</v>
      </c>
      <c r="E43" s="6">
        <v>6</v>
      </c>
      <c r="F43" s="6">
        <v>1</v>
      </c>
      <c r="G43" s="6">
        <v>232</v>
      </c>
      <c r="I43">
        <v>71</v>
      </c>
      <c r="J43">
        <f t="shared" si="9"/>
        <v>2021</v>
      </c>
      <c r="K43">
        <f t="shared" si="12"/>
        <v>2</v>
      </c>
      <c r="L43">
        <f t="shared" si="12"/>
        <v>1</v>
      </c>
      <c r="M43">
        <f t="shared" si="12"/>
        <v>6</v>
      </c>
      <c r="N43">
        <f t="shared" si="12"/>
        <v>0</v>
      </c>
      <c r="O43">
        <f t="shared" si="12"/>
        <v>62</v>
      </c>
      <c r="R43">
        <f t="shared" si="10"/>
        <v>2021</v>
      </c>
      <c r="S43">
        <f t="shared" si="3"/>
        <v>6</v>
      </c>
      <c r="T43">
        <f t="shared" si="4"/>
        <v>4</v>
      </c>
      <c r="U43">
        <f t="shared" si="5"/>
        <v>12</v>
      </c>
      <c r="V43">
        <f t="shared" si="6"/>
        <v>1</v>
      </c>
      <c r="W43">
        <f t="shared" si="7"/>
        <v>294</v>
      </c>
    </row>
    <row r="44" spans="1:23">
      <c r="B44">
        <f t="shared" si="8"/>
        <v>2022</v>
      </c>
      <c r="C44" s="6">
        <v>4</v>
      </c>
      <c r="D44" s="6">
        <v>3</v>
      </c>
      <c r="E44" s="6">
        <v>6</v>
      </c>
      <c r="F44" s="6">
        <v>1</v>
      </c>
      <c r="G44" s="6">
        <v>232</v>
      </c>
      <c r="I44">
        <v>156</v>
      </c>
      <c r="J44">
        <f t="shared" si="9"/>
        <v>2022</v>
      </c>
      <c r="K44">
        <f t="shared" si="12"/>
        <v>5</v>
      </c>
      <c r="L44">
        <f t="shared" si="12"/>
        <v>2</v>
      </c>
      <c r="M44">
        <f t="shared" si="12"/>
        <v>12</v>
      </c>
      <c r="N44">
        <f t="shared" si="12"/>
        <v>1</v>
      </c>
      <c r="O44">
        <f t="shared" si="12"/>
        <v>135</v>
      </c>
      <c r="R44">
        <f t="shared" si="10"/>
        <v>2022</v>
      </c>
      <c r="S44">
        <f t="shared" si="3"/>
        <v>9</v>
      </c>
      <c r="T44">
        <f t="shared" si="4"/>
        <v>5</v>
      </c>
      <c r="U44">
        <f t="shared" si="5"/>
        <v>18</v>
      </c>
      <c r="V44">
        <f t="shared" si="6"/>
        <v>2</v>
      </c>
      <c r="W44">
        <f t="shared" si="7"/>
        <v>367</v>
      </c>
    </row>
    <row r="45" spans="1:23">
      <c r="B45">
        <f t="shared" si="8"/>
        <v>2023</v>
      </c>
      <c r="C45" s="6">
        <v>4</v>
      </c>
      <c r="D45" s="6">
        <v>3</v>
      </c>
      <c r="E45" s="6">
        <v>6</v>
      </c>
      <c r="F45" s="6">
        <v>1</v>
      </c>
      <c r="G45" s="6">
        <v>232</v>
      </c>
      <c r="I45">
        <v>195</v>
      </c>
      <c r="J45">
        <f t="shared" si="9"/>
        <v>2023</v>
      </c>
      <c r="K45">
        <f t="shared" si="12"/>
        <v>7</v>
      </c>
      <c r="L45">
        <f t="shared" si="12"/>
        <v>3</v>
      </c>
      <c r="M45">
        <f t="shared" si="12"/>
        <v>15</v>
      </c>
      <c r="N45">
        <f t="shared" si="12"/>
        <v>1</v>
      </c>
      <c r="O45">
        <f t="shared" si="12"/>
        <v>169</v>
      </c>
      <c r="R45">
        <f t="shared" si="10"/>
        <v>2023</v>
      </c>
      <c r="S45">
        <f t="shared" si="3"/>
        <v>11</v>
      </c>
      <c r="T45">
        <f t="shared" si="4"/>
        <v>6</v>
      </c>
      <c r="U45">
        <f t="shared" si="5"/>
        <v>21</v>
      </c>
      <c r="V45">
        <f t="shared" si="6"/>
        <v>2</v>
      </c>
      <c r="W45">
        <f t="shared" si="7"/>
        <v>401</v>
      </c>
    </row>
    <row r="46" spans="1:23">
      <c r="B46">
        <f t="shared" si="8"/>
        <v>2024</v>
      </c>
      <c r="C46" s="6">
        <v>4</v>
      </c>
      <c r="D46" s="6">
        <v>3</v>
      </c>
      <c r="E46" s="6">
        <v>6</v>
      </c>
      <c r="F46" s="6">
        <v>1</v>
      </c>
      <c r="G46" s="6">
        <v>232</v>
      </c>
      <c r="I46">
        <v>197</v>
      </c>
      <c r="J46">
        <f t="shared" si="9"/>
        <v>2024</v>
      </c>
      <c r="K46">
        <f t="shared" si="12"/>
        <v>7</v>
      </c>
      <c r="L46">
        <f t="shared" si="12"/>
        <v>3</v>
      </c>
      <c r="M46">
        <f t="shared" si="12"/>
        <v>16</v>
      </c>
      <c r="N46">
        <f t="shared" si="12"/>
        <v>1</v>
      </c>
      <c r="O46">
        <f t="shared" si="12"/>
        <v>171</v>
      </c>
      <c r="R46">
        <f t="shared" si="10"/>
        <v>2024</v>
      </c>
      <c r="S46">
        <f t="shared" si="3"/>
        <v>11</v>
      </c>
      <c r="T46">
        <f t="shared" si="4"/>
        <v>6</v>
      </c>
      <c r="U46">
        <f t="shared" si="5"/>
        <v>22</v>
      </c>
      <c r="V46">
        <f t="shared" si="6"/>
        <v>2</v>
      </c>
      <c r="W46">
        <f t="shared" si="7"/>
        <v>403</v>
      </c>
    </row>
    <row r="47" spans="1:23">
      <c r="B47">
        <f t="shared" si="8"/>
        <v>2025</v>
      </c>
      <c r="C47" s="6">
        <v>4</v>
      </c>
      <c r="D47" s="6">
        <v>3</v>
      </c>
      <c r="E47" s="6">
        <v>6</v>
      </c>
      <c r="F47" s="6">
        <v>1</v>
      </c>
      <c r="G47" s="6">
        <v>232</v>
      </c>
      <c r="I47">
        <v>199</v>
      </c>
      <c r="J47">
        <f t="shared" si="9"/>
        <v>2025</v>
      </c>
      <c r="K47">
        <f t="shared" si="12"/>
        <v>7</v>
      </c>
      <c r="L47">
        <f t="shared" si="12"/>
        <v>3</v>
      </c>
      <c r="M47">
        <f t="shared" si="12"/>
        <v>16</v>
      </c>
      <c r="N47">
        <f t="shared" si="12"/>
        <v>1</v>
      </c>
      <c r="O47">
        <f t="shared" si="12"/>
        <v>172</v>
      </c>
      <c r="R47">
        <f t="shared" si="10"/>
        <v>2025</v>
      </c>
      <c r="S47">
        <f t="shared" si="3"/>
        <v>11</v>
      </c>
      <c r="T47">
        <f t="shared" si="4"/>
        <v>6</v>
      </c>
      <c r="U47">
        <f t="shared" si="5"/>
        <v>22</v>
      </c>
      <c r="V47">
        <f t="shared" si="6"/>
        <v>2</v>
      </c>
      <c r="W47">
        <f t="shared" si="7"/>
        <v>404</v>
      </c>
    </row>
    <row r="48" spans="1:23">
      <c r="B48">
        <f t="shared" si="8"/>
        <v>2026</v>
      </c>
      <c r="C48" s="6">
        <v>4</v>
      </c>
      <c r="D48" s="6">
        <v>3</v>
      </c>
      <c r="E48" s="6">
        <v>6</v>
      </c>
      <c r="F48" s="6">
        <v>1</v>
      </c>
      <c r="G48" s="6">
        <v>232</v>
      </c>
      <c r="I48">
        <v>201</v>
      </c>
      <c r="J48">
        <f t="shared" si="9"/>
        <v>2026</v>
      </c>
      <c r="K48">
        <f t="shared" si="12"/>
        <v>7</v>
      </c>
      <c r="L48">
        <f t="shared" si="12"/>
        <v>3</v>
      </c>
      <c r="M48">
        <f t="shared" si="12"/>
        <v>16</v>
      </c>
      <c r="N48">
        <f t="shared" si="12"/>
        <v>1</v>
      </c>
      <c r="O48">
        <f t="shared" si="12"/>
        <v>174</v>
      </c>
      <c r="R48">
        <f t="shared" si="10"/>
        <v>2026</v>
      </c>
      <c r="S48">
        <f t="shared" si="3"/>
        <v>11</v>
      </c>
      <c r="T48">
        <f t="shared" si="4"/>
        <v>6</v>
      </c>
      <c r="U48">
        <f t="shared" si="5"/>
        <v>22</v>
      </c>
      <c r="V48">
        <f t="shared" si="6"/>
        <v>2</v>
      </c>
      <c r="W48">
        <f t="shared" si="7"/>
        <v>406</v>
      </c>
    </row>
    <row r="49" spans="2:23">
      <c r="B49">
        <f t="shared" si="8"/>
        <v>2027</v>
      </c>
      <c r="C49" s="6">
        <v>4</v>
      </c>
      <c r="D49" s="6">
        <v>3</v>
      </c>
      <c r="E49" s="6">
        <v>6</v>
      </c>
      <c r="F49" s="6">
        <v>1</v>
      </c>
      <c r="G49" s="6">
        <v>232</v>
      </c>
      <c r="I49">
        <v>201</v>
      </c>
      <c r="J49">
        <f t="shared" si="9"/>
        <v>2027</v>
      </c>
      <c r="K49">
        <f>+ROUND($I49*(K$50/SUM($K$50:$O$50)),0)</f>
        <v>7</v>
      </c>
      <c r="L49">
        <f t="shared" ref="L49:O49" si="13">+ROUND($I49*(L$50/SUM($K$50:$O$50)),0)</f>
        <v>3</v>
      </c>
      <c r="M49">
        <f t="shared" si="13"/>
        <v>16</v>
      </c>
      <c r="N49">
        <f t="shared" si="13"/>
        <v>1</v>
      </c>
      <c r="O49">
        <f t="shared" si="13"/>
        <v>174</v>
      </c>
      <c r="R49">
        <f t="shared" si="10"/>
        <v>2027</v>
      </c>
      <c r="S49">
        <f t="shared" si="3"/>
        <v>11</v>
      </c>
      <c r="T49">
        <f t="shared" si="4"/>
        <v>6</v>
      </c>
      <c r="U49">
        <f t="shared" si="5"/>
        <v>22</v>
      </c>
      <c r="V49">
        <f t="shared" si="6"/>
        <v>2</v>
      </c>
      <c r="W49">
        <f t="shared" si="7"/>
        <v>406</v>
      </c>
    </row>
    <row r="50" spans="2:23">
      <c r="B50">
        <f t="shared" si="8"/>
        <v>2028</v>
      </c>
      <c r="C50" s="6">
        <v>4</v>
      </c>
      <c r="D50" s="6">
        <v>3</v>
      </c>
      <c r="E50" s="6">
        <v>6</v>
      </c>
      <c r="F50" s="6">
        <v>1</v>
      </c>
      <c r="G50" s="6">
        <v>232</v>
      </c>
      <c r="I50">
        <v>202</v>
      </c>
      <c r="J50">
        <f t="shared" si="9"/>
        <v>2028</v>
      </c>
      <c r="K50">
        <v>7</v>
      </c>
      <c r="L50">
        <v>3</v>
      </c>
      <c r="M50">
        <v>16</v>
      </c>
      <c r="N50">
        <v>1</v>
      </c>
      <c r="O50">
        <v>175</v>
      </c>
      <c r="R50">
        <f t="shared" si="10"/>
        <v>2028</v>
      </c>
      <c r="S50">
        <f t="shared" si="3"/>
        <v>11</v>
      </c>
      <c r="T50">
        <f t="shared" si="4"/>
        <v>6</v>
      </c>
      <c r="U50">
        <f t="shared" si="5"/>
        <v>22</v>
      </c>
      <c r="V50">
        <f t="shared" si="6"/>
        <v>2</v>
      </c>
      <c r="W50">
        <f t="shared" si="7"/>
        <v>407</v>
      </c>
    </row>
    <row r="51" spans="2:23">
      <c r="B51">
        <f t="shared" si="8"/>
        <v>2029</v>
      </c>
      <c r="C51" s="6">
        <v>4</v>
      </c>
      <c r="D51" s="6">
        <v>3</v>
      </c>
      <c r="E51" s="6">
        <v>6</v>
      </c>
      <c r="F51" s="6">
        <v>1</v>
      </c>
      <c r="G51" s="6">
        <v>232</v>
      </c>
      <c r="J51">
        <f t="shared" si="9"/>
        <v>2029</v>
      </c>
      <c r="K51">
        <v>7</v>
      </c>
      <c r="L51">
        <v>3</v>
      </c>
      <c r="M51">
        <v>16</v>
      </c>
      <c r="N51">
        <v>1</v>
      </c>
      <c r="O51">
        <v>175</v>
      </c>
      <c r="R51">
        <f t="shared" si="10"/>
        <v>2029</v>
      </c>
      <c r="S51">
        <f t="shared" si="3"/>
        <v>11</v>
      </c>
      <c r="T51">
        <f t="shared" si="4"/>
        <v>6</v>
      </c>
      <c r="U51">
        <f t="shared" si="5"/>
        <v>22</v>
      </c>
      <c r="V51">
        <f t="shared" si="6"/>
        <v>2</v>
      </c>
      <c r="W51">
        <f t="shared" si="7"/>
        <v>407</v>
      </c>
    </row>
    <row r="52" spans="2:23">
      <c r="B52">
        <f t="shared" si="8"/>
        <v>2030</v>
      </c>
      <c r="C52" s="6">
        <v>4</v>
      </c>
      <c r="D52" s="6">
        <v>3</v>
      </c>
      <c r="E52" s="6">
        <v>6</v>
      </c>
      <c r="F52" s="6">
        <v>1</v>
      </c>
      <c r="G52" s="6">
        <v>232</v>
      </c>
      <c r="J52">
        <f t="shared" si="9"/>
        <v>2030</v>
      </c>
      <c r="K52">
        <v>7</v>
      </c>
      <c r="L52">
        <v>3</v>
      </c>
      <c r="M52">
        <v>16</v>
      </c>
      <c r="N52">
        <v>1</v>
      </c>
      <c r="O52">
        <v>175</v>
      </c>
      <c r="R52">
        <f t="shared" si="10"/>
        <v>2030</v>
      </c>
      <c r="S52">
        <f t="shared" si="3"/>
        <v>11</v>
      </c>
      <c r="T52">
        <f t="shared" si="4"/>
        <v>6</v>
      </c>
      <c r="U52">
        <f t="shared" si="5"/>
        <v>22</v>
      </c>
      <c r="V52">
        <f t="shared" si="6"/>
        <v>2</v>
      </c>
      <c r="W52">
        <f t="shared" si="7"/>
        <v>407</v>
      </c>
    </row>
    <row r="53" spans="2:23">
      <c r="B53">
        <f t="shared" si="8"/>
        <v>2031</v>
      </c>
      <c r="C53" s="6">
        <v>4</v>
      </c>
      <c r="D53" s="6">
        <v>3</v>
      </c>
      <c r="E53" s="6">
        <v>6</v>
      </c>
      <c r="F53" s="6">
        <v>1</v>
      </c>
      <c r="G53" s="6">
        <v>232</v>
      </c>
      <c r="J53">
        <f t="shared" si="9"/>
        <v>2031</v>
      </c>
      <c r="K53">
        <v>7</v>
      </c>
      <c r="L53">
        <v>3</v>
      </c>
      <c r="M53">
        <v>16</v>
      </c>
      <c r="N53">
        <v>1</v>
      </c>
      <c r="O53">
        <v>175</v>
      </c>
      <c r="R53">
        <f t="shared" si="10"/>
        <v>2031</v>
      </c>
      <c r="S53">
        <f t="shared" si="3"/>
        <v>11</v>
      </c>
      <c r="T53">
        <f t="shared" si="4"/>
        <v>6</v>
      </c>
      <c r="U53">
        <f t="shared" si="5"/>
        <v>22</v>
      </c>
      <c r="V53">
        <f t="shared" si="6"/>
        <v>2</v>
      </c>
      <c r="W53">
        <f t="shared" si="7"/>
        <v>407</v>
      </c>
    </row>
    <row r="54" spans="2:23">
      <c r="B54">
        <f t="shared" si="8"/>
        <v>2032</v>
      </c>
      <c r="C54" s="6">
        <v>4</v>
      </c>
      <c r="D54" s="6">
        <v>3</v>
      </c>
      <c r="E54" s="6">
        <v>6</v>
      </c>
      <c r="F54" s="6">
        <v>1</v>
      </c>
      <c r="G54" s="6">
        <v>232</v>
      </c>
      <c r="J54">
        <f t="shared" si="9"/>
        <v>2032</v>
      </c>
      <c r="K54">
        <v>7</v>
      </c>
      <c r="L54">
        <v>3</v>
      </c>
      <c r="M54">
        <v>16</v>
      </c>
      <c r="N54">
        <v>1</v>
      </c>
      <c r="O54">
        <v>175</v>
      </c>
      <c r="R54">
        <f t="shared" si="10"/>
        <v>2032</v>
      </c>
      <c r="S54">
        <f t="shared" si="3"/>
        <v>11</v>
      </c>
      <c r="T54">
        <f t="shared" si="4"/>
        <v>6</v>
      </c>
      <c r="U54">
        <f t="shared" si="5"/>
        <v>22</v>
      </c>
      <c r="V54">
        <f t="shared" si="6"/>
        <v>2</v>
      </c>
      <c r="W54">
        <f t="shared" si="7"/>
        <v>407</v>
      </c>
    </row>
    <row r="55" spans="2:23">
      <c r="B55">
        <f t="shared" si="8"/>
        <v>2033</v>
      </c>
      <c r="C55" s="6">
        <v>4</v>
      </c>
      <c r="D55" s="6">
        <v>3</v>
      </c>
      <c r="E55" s="6">
        <v>6</v>
      </c>
      <c r="F55" s="6">
        <v>1</v>
      </c>
      <c r="G55" s="6">
        <v>232</v>
      </c>
      <c r="J55">
        <f t="shared" si="9"/>
        <v>2033</v>
      </c>
      <c r="K55">
        <v>7</v>
      </c>
      <c r="L55">
        <v>3</v>
      </c>
      <c r="M55">
        <v>16</v>
      </c>
      <c r="N55">
        <v>1</v>
      </c>
      <c r="O55">
        <v>175</v>
      </c>
      <c r="R55">
        <f t="shared" si="10"/>
        <v>2033</v>
      </c>
      <c r="S55">
        <f t="shared" si="3"/>
        <v>11</v>
      </c>
      <c r="T55">
        <f t="shared" si="4"/>
        <v>6</v>
      </c>
      <c r="U55">
        <f t="shared" si="5"/>
        <v>22</v>
      </c>
      <c r="V55">
        <f t="shared" si="6"/>
        <v>2</v>
      </c>
      <c r="W55">
        <f t="shared" si="7"/>
        <v>407</v>
      </c>
    </row>
    <row r="56" spans="2:23">
      <c r="B56">
        <f t="shared" si="8"/>
        <v>2034</v>
      </c>
      <c r="C56" s="6">
        <v>4</v>
      </c>
      <c r="D56" s="6">
        <v>3</v>
      </c>
      <c r="E56" s="6">
        <v>6</v>
      </c>
      <c r="F56" s="6">
        <v>1</v>
      </c>
      <c r="G56" s="6">
        <v>232</v>
      </c>
      <c r="J56">
        <f t="shared" si="9"/>
        <v>2034</v>
      </c>
      <c r="K56">
        <v>7</v>
      </c>
      <c r="L56">
        <v>3</v>
      </c>
      <c r="M56">
        <v>16</v>
      </c>
      <c r="N56">
        <v>1</v>
      </c>
      <c r="O56">
        <v>175</v>
      </c>
      <c r="R56">
        <f t="shared" si="10"/>
        <v>2034</v>
      </c>
      <c r="S56">
        <f t="shared" si="3"/>
        <v>11</v>
      </c>
      <c r="T56">
        <f t="shared" si="4"/>
        <v>6</v>
      </c>
      <c r="U56">
        <f t="shared" si="5"/>
        <v>22</v>
      </c>
      <c r="V56">
        <f t="shared" si="6"/>
        <v>2</v>
      </c>
      <c r="W56">
        <f t="shared" si="7"/>
        <v>407</v>
      </c>
    </row>
    <row r="57" spans="2:23">
      <c r="B57">
        <f t="shared" si="8"/>
        <v>2035</v>
      </c>
      <c r="C57" s="6">
        <v>4</v>
      </c>
      <c r="D57" s="6">
        <v>3</v>
      </c>
      <c r="E57" s="6">
        <v>6</v>
      </c>
      <c r="F57" s="6">
        <v>1</v>
      </c>
      <c r="G57" s="6">
        <v>232</v>
      </c>
      <c r="J57">
        <f t="shared" si="9"/>
        <v>2035</v>
      </c>
      <c r="K57">
        <v>7</v>
      </c>
      <c r="L57">
        <v>3</v>
      </c>
      <c r="M57">
        <v>16</v>
      </c>
      <c r="N57">
        <v>1</v>
      </c>
      <c r="O57">
        <v>175</v>
      </c>
      <c r="R57">
        <f t="shared" si="10"/>
        <v>2035</v>
      </c>
      <c r="S57">
        <f t="shared" si="3"/>
        <v>11</v>
      </c>
      <c r="T57">
        <f t="shared" si="4"/>
        <v>6</v>
      </c>
      <c r="U57">
        <f t="shared" si="5"/>
        <v>22</v>
      </c>
      <c r="V57">
        <f t="shared" si="6"/>
        <v>2</v>
      </c>
      <c r="W57">
        <f t="shared" si="7"/>
        <v>407</v>
      </c>
    </row>
    <row r="58" spans="2:23">
      <c r="B58">
        <f t="shared" si="8"/>
        <v>2036</v>
      </c>
      <c r="C58" s="6">
        <v>4</v>
      </c>
      <c r="D58" s="6">
        <v>3</v>
      </c>
      <c r="E58" s="6">
        <v>6</v>
      </c>
      <c r="F58" s="6">
        <v>1</v>
      </c>
      <c r="G58" s="6">
        <v>232</v>
      </c>
      <c r="J58">
        <f t="shared" si="9"/>
        <v>2036</v>
      </c>
      <c r="K58">
        <v>7</v>
      </c>
      <c r="L58">
        <v>3</v>
      </c>
      <c r="M58">
        <v>16</v>
      </c>
      <c r="N58">
        <v>1</v>
      </c>
      <c r="O58">
        <v>175</v>
      </c>
      <c r="R58">
        <f t="shared" si="10"/>
        <v>2036</v>
      </c>
      <c r="S58">
        <f t="shared" si="3"/>
        <v>11</v>
      </c>
      <c r="T58">
        <f t="shared" si="4"/>
        <v>6</v>
      </c>
      <c r="U58">
        <f t="shared" si="5"/>
        <v>22</v>
      </c>
      <c r="V58">
        <f t="shared" si="6"/>
        <v>2</v>
      </c>
      <c r="W58">
        <f t="shared" si="7"/>
        <v>407</v>
      </c>
    </row>
    <row r="59" spans="2:23">
      <c r="B59">
        <f t="shared" si="8"/>
        <v>2037</v>
      </c>
      <c r="C59">
        <f>+C58-(C34-C33)</f>
        <v>3</v>
      </c>
      <c r="D59">
        <f t="shared" ref="D59:G59" si="14">+D58-(D34-D33)</f>
        <v>3</v>
      </c>
      <c r="E59">
        <f t="shared" si="14"/>
        <v>6</v>
      </c>
      <c r="F59">
        <f t="shared" si="14"/>
        <v>1</v>
      </c>
      <c r="G59">
        <f t="shared" si="14"/>
        <v>224</v>
      </c>
      <c r="J59">
        <f t="shared" si="9"/>
        <v>2037</v>
      </c>
      <c r="K59">
        <v>7</v>
      </c>
      <c r="L59">
        <v>3</v>
      </c>
      <c r="M59">
        <v>16</v>
      </c>
      <c r="N59">
        <v>1</v>
      </c>
      <c r="O59">
        <v>175</v>
      </c>
      <c r="R59">
        <f t="shared" si="10"/>
        <v>2037</v>
      </c>
      <c r="S59">
        <f t="shared" si="3"/>
        <v>10</v>
      </c>
      <c r="T59">
        <f t="shared" si="4"/>
        <v>6</v>
      </c>
      <c r="U59">
        <f t="shared" si="5"/>
        <v>22</v>
      </c>
      <c r="V59">
        <f t="shared" si="6"/>
        <v>2</v>
      </c>
      <c r="W59">
        <f t="shared" si="7"/>
        <v>399</v>
      </c>
    </row>
    <row r="60" spans="2:23">
      <c r="B60">
        <f t="shared" si="8"/>
        <v>2038</v>
      </c>
      <c r="C60">
        <f t="shared" ref="C60:C67" si="15">+C59-(C35-C34)</f>
        <v>3</v>
      </c>
      <c r="D60">
        <f t="shared" ref="D60:D67" si="16">+D59-(D35-D34)</f>
        <v>2</v>
      </c>
      <c r="E60">
        <f t="shared" ref="E60:E67" si="17">+E59-(E35-E34)</f>
        <v>6</v>
      </c>
      <c r="F60">
        <f t="shared" ref="F60:F67" si="18">+F59-(F35-F34)</f>
        <v>1</v>
      </c>
      <c r="G60">
        <f t="shared" ref="G60:G67" si="19">+G59-(G35-G34)</f>
        <v>201</v>
      </c>
      <c r="J60">
        <f t="shared" si="9"/>
        <v>2038</v>
      </c>
      <c r="K60">
        <v>7</v>
      </c>
      <c r="L60">
        <v>3</v>
      </c>
      <c r="M60">
        <v>16</v>
      </c>
      <c r="N60">
        <v>1</v>
      </c>
      <c r="O60">
        <v>175</v>
      </c>
      <c r="R60">
        <f t="shared" si="10"/>
        <v>2038</v>
      </c>
      <c r="S60">
        <f t="shared" si="3"/>
        <v>10</v>
      </c>
      <c r="T60">
        <f t="shared" si="4"/>
        <v>5</v>
      </c>
      <c r="U60">
        <f t="shared" si="5"/>
        <v>22</v>
      </c>
      <c r="V60">
        <f t="shared" si="6"/>
        <v>2</v>
      </c>
      <c r="W60">
        <f t="shared" si="7"/>
        <v>376</v>
      </c>
    </row>
    <row r="61" spans="2:23">
      <c r="B61">
        <f t="shared" si="8"/>
        <v>2039</v>
      </c>
      <c r="C61">
        <f t="shared" si="15"/>
        <v>3</v>
      </c>
      <c r="D61">
        <f t="shared" si="16"/>
        <v>2</v>
      </c>
      <c r="E61">
        <f t="shared" si="17"/>
        <v>5</v>
      </c>
      <c r="F61">
        <f t="shared" si="18"/>
        <v>1</v>
      </c>
      <c r="G61">
        <f t="shared" si="19"/>
        <v>187</v>
      </c>
      <c r="J61">
        <f t="shared" si="9"/>
        <v>2039</v>
      </c>
      <c r="K61">
        <v>7</v>
      </c>
      <c r="L61">
        <v>3</v>
      </c>
      <c r="M61">
        <v>16</v>
      </c>
      <c r="N61">
        <v>1</v>
      </c>
      <c r="O61">
        <v>175</v>
      </c>
      <c r="R61">
        <f t="shared" si="10"/>
        <v>2039</v>
      </c>
      <c r="S61">
        <f t="shared" si="3"/>
        <v>10</v>
      </c>
      <c r="T61">
        <f t="shared" si="4"/>
        <v>5</v>
      </c>
      <c r="U61">
        <f t="shared" si="5"/>
        <v>21</v>
      </c>
      <c r="V61">
        <f t="shared" si="6"/>
        <v>2</v>
      </c>
      <c r="W61">
        <f t="shared" si="7"/>
        <v>362</v>
      </c>
    </row>
    <row r="62" spans="2:23">
      <c r="B62">
        <f t="shared" si="8"/>
        <v>2040</v>
      </c>
      <c r="C62">
        <f t="shared" si="15"/>
        <v>3</v>
      </c>
      <c r="D62">
        <f t="shared" si="16"/>
        <v>2</v>
      </c>
      <c r="E62">
        <f t="shared" si="17"/>
        <v>5</v>
      </c>
      <c r="F62">
        <f t="shared" si="18"/>
        <v>1</v>
      </c>
      <c r="G62">
        <f t="shared" si="19"/>
        <v>177</v>
      </c>
      <c r="J62">
        <f t="shared" si="9"/>
        <v>2040</v>
      </c>
      <c r="K62">
        <v>7</v>
      </c>
      <c r="L62">
        <v>3</v>
      </c>
      <c r="M62">
        <v>16</v>
      </c>
      <c r="N62">
        <v>1</v>
      </c>
      <c r="O62">
        <v>175</v>
      </c>
      <c r="R62">
        <f t="shared" si="10"/>
        <v>2040</v>
      </c>
      <c r="S62">
        <f t="shared" si="3"/>
        <v>10</v>
      </c>
      <c r="T62">
        <f t="shared" si="4"/>
        <v>5</v>
      </c>
      <c r="U62">
        <f t="shared" si="5"/>
        <v>21</v>
      </c>
      <c r="V62">
        <f t="shared" si="6"/>
        <v>2</v>
      </c>
      <c r="W62">
        <f t="shared" si="7"/>
        <v>352</v>
      </c>
    </row>
    <row r="63" spans="2:23">
      <c r="B63">
        <f t="shared" si="8"/>
        <v>2041</v>
      </c>
      <c r="C63">
        <f t="shared" si="15"/>
        <v>2</v>
      </c>
      <c r="D63">
        <f t="shared" si="16"/>
        <v>2</v>
      </c>
      <c r="E63">
        <f t="shared" si="17"/>
        <v>4</v>
      </c>
      <c r="F63">
        <f t="shared" si="18"/>
        <v>1</v>
      </c>
      <c r="G63">
        <f t="shared" si="19"/>
        <v>155</v>
      </c>
      <c r="J63">
        <f t="shared" si="9"/>
        <v>2041</v>
      </c>
      <c r="K63">
        <v>7</v>
      </c>
      <c r="L63">
        <v>3</v>
      </c>
      <c r="M63">
        <v>16</v>
      </c>
      <c r="N63">
        <v>1</v>
      </c>
      <c r="O63">
        <v>175</v>
      </c>
      <c r="R63">
        <f t="shared" si="10"/>
        <v>2041</v>
      </c>
      <c r="S63">
        <f t="shared" si="3"/>
        <v>9</v>
      </c>
      <c r="T63">
        <f t="shared" si="4"/>
        <v>5</v>
      </c>
      <c r="U63">
        <f t="shared" si="5"/>
        <v>20</v>
      </c>
      <c r="V63">
        <f t="shared" si="6"/>
        <v>2</v>
      </c>
      <c r="W63">
        <f t="shared" si="7"/>
        <v>330</v>
      </c>
    </row>
    <row r="64" spans="2:23">
      <c r="B64">
        <f t="shared" si="8"/>
        <v>2042</v>
      </c>
      <c r="C64">
        <f t="shared" si="15"/>
        <v>2</v>
      </c>
      <c r="D64">
        <f t="shared" si="16"/>
        <v>1</v>
      </c>
      <c r="E64">
        <f t="shared" si="17"/>
        <v>4</v>
      </c>
      <c r="F64">
        <f t="shared" si="18"/>
        <v>0</v>
      </c>
      <c r="G64">
        <f t="shared" si="19"/>
        <v>129</v>
      </c>
      <c r="J64">
        <f t="shared" si="9"/>
        <v>2042</v>
      </c>
      <c r="K64">
        <v>7</v>
      </c>
      <c r="L64">
        <v>3</v>
      </c>
      <c r="M64">
        <v>16</v>
      </c>
      <c r="N64">
        <v>1</v>
      </c>
      <c r="O64">
        <v>175</v>
      </c>
      <c r="R64">
        <f t="shared" si="10"/>
        <v>2042</v>
      </c>
      <c r="S64">
        <f t="shared" si="3"/>
        <v>9</v>
      </c>
      <c r="T64">
        <f t="shared" si="4"/>
        <v>4</v>
      </c>
      <c r="U64">
        <f t="shared" si="5"/>
        <v>20</v>
      </c>
      <c r="V64">
        <f t="shared" si="6"/>
        <v>1</v>
      </c>
      <c r="W64">
        <f t="shared" si="7"/>
        <v>304</v>
      </c>
    </row>
    <row r="65" spans="2:23">
      <c r="B65">
        <f t="shared" si="8"/>
        <v>2043</v>
      </c>
      <c r="C65">
        <f t="shared" si="15"/>
        <v>1</v>
      </c>
      <c r="D65">
        <f t="shared" si="16"/>
        <v>1</v>
      </c>
      <c r="E65">
        <f t="shared" si="17"/>
        <v>3</v>
      </c>
      <c r="F65">
        <f t="shared" si="18"/>
        <v>0</v>
      </c>
      <c r="G65">
        <f t="shared" si="19"/>
        <v>95</v>
      </c>
      <c r="J65">
        <f t="shared" si="9"/>
        <v>2043</v>
      </c>
      <c r="K65">
        <v>7</v>
      </c>
      <c r="L65">
        <v>3</v>
      </c>
      <c r="M65">
        <v>16</v>
      </c>
      <c r="N65">
        <v>1</v>
      </c>
      <c r="O65">
        <v>175</v>
      </c>
      <c r="R65">
        <f t="shared" si="10"/>
        <v>2043</v>
      </c>
      <c r="S65">
        <f t="shared" si="3"/>
        <v>8</v>
      </c>
      <c r="T65">
        <f t="shared" si="4"/>
        <v>4</v>
      </c>
      <c r="U65">
        <f t="shared" si="5"/>
        <v>19</v>
      </c>
      <c r="V65">
        <f t="shared" si="6"/>
        <v>1</v>
      </c>
      <c r="W65">
        <f t="shared" si="7"/>
        <v>270</v>
      </c>
    </row>
    <row r="66" spans="2:23">
      <c r="B66">
        <f t="shared" si="8"/>
        <v>2044</v>
      </c>
      <c r="C66">
        <f t="shared" si="15"/>
        <v>0</v>
      </c>
      <c r="D66">
        <f t="shared" si="16"/>
        <v>0</v>
      </c>
      <c r="E66">
        <f t="shared" si="17"/>
        <v>1</v>
      </c>
      <c r="F66">
        <f t="shared" si="18"/>
        <v>0</v>
      </c>
      <c r="G66">
        <f t="shared" si="19"/>
        <v>29</v>
      </c>
      <c r="J66">
        <f t="shared" si="9"/>
        <v>2044</v>
      </c>
      <c r="K66">
        <v>7</v>
      </c>
      <c r="L66">
        <v>3</v>
      </c>
      <c r="M66">
        <v>16</v>
      </c>
      <c r="N66">
        <v>1</v>
      </c>
      <c r="O66">
        <v>175</v>
      </c>
      <c r="R66">
        <f t="shared" si="10"/>
        <v>2044</v>
      </c>
      <c r="S66">
        <f t="shared" si="3"/>
        <v>7</v>
      </c>
      <c r="T66">
        <f t="shared" si="4"/>
        <v>3</v>
      </c>
      <c r="U66">
        <f t="shared" si="5"/>
        <v>17</v>
      </c>
      <c r="V66">
        <f t="shared" si="6"/>
        <v>1</v>
      </c>
      <c r="W66">
        <f t="shared" si="7"/>
        <v>204</v>
      </c>
    </row>
    <row r="67" spans="2:23">
      <c r="B67">
        <f t="shared" si="8"/>
        <v>2045</v>
      </c>
      <c r="C67">
        <f t="shared" si="15"/>
        <v>0</v>
      </c>
      <c r="D67">
        <f t="shared" si="16"/>
        <v>0</v>
      </c>
      <c r="E67">
        <f t="shared" si="17"/>
        <v>1</v>
      </c>
      <c r="F67">
        <f t="shared" si="18"/>
        <v>0</v>
      </c>
      <c r="G67">
        <f t="shared" si="19"/>
        <v>21</v>
      </c>
      <c r="J67">
        <f t="shared" si="9"/>
        <v>2045</v>
      </c>
      <c r="K67">
        <v>7</v>
      </c>
      <c r="L67">
        <v>3</v>
      </c>
      <c r="M67">
        <v>16</v>
      </c>
      <c r="N67">
        <v>1</v>
      </c>
      <c r="O67">
        <v>175</v>
      </c>
      <c r="R67">
        <f t="shared" si="10"/>
        <v>2045</v>
      </c>
      <c r="S67">
        <f t="shared" si="3"/>
        <v>7</v>
      </c>
      <c r="T67">
        <f t="shared" si="4"/>
        <v>3</v>
      </c>
      <c r="U67">
        <f t="shared" si="5"/>
        <v>17</v>
      </c>
      <c r="V67">
        <f t="shared" si="6"/>
        <v>1</v>
      </c>
      <c r="W67">
        <f t="shared" si="7"/>
        <v>196</v>
      </c>
    </row>
    <row r="68" spans="2:23">
      <c r="B68">
        <f t="shared" si="8"/>
        <v>2046</v>
      </c>
      <c r="C68">
        <v>0</v>
      </c>
      <c r="D68">
        <v>0</v>
      </c>
      <c r="E68">
        <v>0</v>
      </c>
      <c r="F68">
        <v>0</v>
      </c>
      <c r="G68">
        <v>0</v>
      </c>
      <c r="J68">
        <f t="shared" si="9"/>
        <v>2046</v>
      </c>
      <c r="K68">
        <f>+K67-(K43-K42)</f>
        <v>5</v>
      </c>
      <c r="L68">
        <f t="shared" ref="L68:O68" si="20">+L67-(L43-L42)</f>
        <v>2</v>
      </c>
      <c r="M68">
        <f t="shared" si="20"/>
        <v>10</v>
      </c>
      <c r="N68">
        <f t="shared" si="20"/>
        <v>1</v>
      </c>
      <c r="O68">
        <f t="shared" si="20"/>
        <v>115</v>
      </c>
      <c r="R68">
        <f t="shared" si="10"/>
        <v>2046</v>
      </c>
      <c r="S68">
        <f t="shared" si="3"/>
        <v>5</v>
      </c>
      <c r="T68">
        <f t="shared" si="4"/>
        <v>2</v>
      </c>
      <c r="U68">
        <f t="shared" si="5"/>
        <v>10</v>
      </c>
      <c r="V68">
        <f t="shared" si="6"/>
        <v>1</v>
      </c>
      <c r="W68">
        <f t="shared" si="7"/>
        <v>115</v>
      </c>
    </row>
    <row r="69" spans="2:23">
      <c r="B69">
        <f>+B68+1</f>
        <v>2047</v>
      </c>
      <c r="C69">
        <v>0</v>
      </c>
      <c r="D69">
        <v>0</v>
      </c>
      <c r="E69">
        <v>0</v>
      </c>
      <c r="F69">
        <v>0</v>
      </c>
      <c r="G69">
        <v>0</v>
      </c>
      <c r="J69">
        <f>+J68+1</f>
        <v>2047</v>
      </c>
      <c r="K69">
        <f t="shared" ref="K69:K73" si="21">+K68-(K44-K43)</f>
        <v>2</v>
      </c>
      <c r="L69">
        <f t="shared" ref="L69:L75" si="22">+L68-(L44-L43)</f>
        <v>1</v>
      </c>
      <c r="M69">
        <f t="shared" ref="M69:M75" si="23">+M68-(M44-M43)</f>
        <v>4</v>
      </c>
      <c r="N69">
        <f t="shared" ref="N69:N75" si="24">+N68-(N44-N43)</f>
        <v>0</v>
      </c>
      <c r="O69">
        <f t="shared" ref="O69:O75" si="25">+O68-(O44-O43)</f>
        <v>42</v>
      </c>
      <c r="R69">
        <f>+R68+1</f>
        <v>2047</v>
      </c>
      <c r="S69">
        <f t="shared" si="3"/>
        <v>2</v>
      </c>
      <c r="T69">
        <f t="shared" si="4"/>
        <v>1</v>
      </c>
      <c r="U69">
        <f t="shared" si="5"/>
        <v>4</v>
      </c>
      <c r="V69">
        <f t="shared" si="6"/>
        <v>0</v>
      </c>
      <c r="W69">
        <f t="shared" si="7"/>
        <v>42</v>
      </c>
    </row>
    <row r="70" spans="2:23">
      <c r="B70">
        <f t="shared" si="8"/>
        <v>2048</v>
      </c>
      <c r="C70">
        <v>0</v>
      </c>
      <c r="D70">
        <v>0</v>
      </c>
      <c r="E70">
        <v>0</v>
      </c>
      <c r="F70">
        <v>0</v>
      </c>
      <c r="G70">
        <v>0</v>
      </c>
      <c r="J70">
        <f t="shared" si="9"/>
        <v>2048</v>
      </c>
      <c r="K70">
        <f t="shared" si="21"/>
        <v>0</v>
      </c>
      <c r="L70">
        <f t="shared" si="22"/>
        <v>0</v>
      </c>
      <c r="M70">
        <f t="shared" si="23"/>
        <v>1</v>
      </c>
      <c r="N70">
        <f t="shared" si="24"/>
        <v>0</v>
      </c>
      <c r="O70">
        <f t="shared" si="25"/>
        <v>8</v>
      </c>
      <c r="R70">
        <f t="shared" si="10"/>
        <v>2048</v>
      </c>
      <c r="S70">
        <f t="shared" si="3"/>
        <v>0</v>
      </c>
      <c r="T70">
        <f t="shared" si="4"/>
        <v>0</v>
      </c>
      <c r="U70">
        <f t="shared" si="5"/>
        <v>1</v>
      </c>
      <c r="V70">
        <f t="shared" si="6"/>
        <v>0</v>
      </c>
      <c r="W70">
        <f t="shared" si="7"/>
        <v>8</v>
      </c>
    </row>
    <row r="71" spans="2:23">
      <c r="B71">
        <f t="shared" si="8"/>
        <v>2049</v>
      </c>
      <c r="C71">
        <v>0</v>
      </c>
      <c r="D71">
        <v>0</v>
      </c>
      <c r="E71">
        <v>0</v>
      </c>
      <c r="F71">
        <v>0</v>
      </c>
      <c r="G71">
        <v>0</v>
      </c>
      <c r="J71">
        <f t="shared" si="9"/>
        <v>2049</v>
      </c>
      <c r="K71">
        <f t="shared" si="21"/>
        <v>0</v>
      </c>
      <c r="L71">
        <f t="shared" si="22"/>
        <v>0</v>
      </c>
      <c r="M71">
        <f t="shared" si="23"/>
        <v>0</v>
      </c>
      <c r="N71">
        <f t="shared" si="24"/>
        <v>0</v>
      </c>
      <c r="O71">
        <f t="shared" si="25"/>
        <v>6</v>
      </c>
      <c r="R71">
        <f t="shared" si="10"/>
        <v>2049</v>
      </c>
      <c r="S71">
        <f t="shared" si="3"/>
        <v>0</v>
      </c>
      <c r="T71">
        <f t="shared" si="4"/>
        <v>0</v>
      </c>
      <c r="U71">
        <f t="shared" si="5"/>
        <v>0</v>
      </c>
      <c r="V71">
        <f t="shared" si="6"/>
        <v>0</v>
      </c>
      <c r="W71">
        <f t="shared" si="7"/>
        <v>6</v>
      </c>
    </row>
    <row r="72" spans="2:23">
      <c r="B72">
        <f>+B71+1</f>
        <v>2050</v>
      </c>
      <c r="C72">
        <v>0</v>
      </c>
      <c r="D72">
        <v>0</v>
      </c>
      <c r="E72">
        <v>0</v>
      </c>
      <c r="F72">
        <v>0</v>
      </c>
      <c r="G72">
        <v>0</v>
      </c>
      <c r="J72">
        <f>+J71+1</f>
        <v>2050</v>
      </c>
      <c r="K72">
        <f t="shared" si="21"/>
        <v>0</v>
      </c>
      <c r="L72">
        <f t="shared" si="22"/>
        <v>0</v>
      </c>
      <c r="M72">
        <f t="shared" si="23"/>
        <v>0</v>
      </c>
      <c r="N72">
        <f t="shared" si="24"/>
        <v>0</v>
      </c>
      <c r="O72">
        <f t="shared" si="25"/>
        <v>5</v>
      </c>
      <c r="R72">
        <f>+R71+1</f>
        <v>2050</v>
      </c>
      <c r="S72">
        <f t="shared" si="3"/>
        <v>0</v>
      </c>
      <c r="T72">
        <f t="shared" si="4"/>
        <v>0</v>
      </c>
      <c r="U72">
        <f t="shared" si="5"/>
        <v>0</v>
      </c>
      <c r="V72">
        <f t="shared" si="6"/>
        <v>0</v>
      </c>
      <c r="W72">
        <f t="shared" si="7"/>
        <v>5</v>
      </c>
    </row>
    <row r="73" spans="2:23">
      <c r="B73">
        <f t="shared" ref="B73:B96" si="26">+B72+1</f>
        <v>2051</v>
      </c>
      <c r="C73">
        <v>0</v>
      </c>
      <c r="D73">
        <v>0</v>
      </c>
      <c r="E73">
        <v>0</v>
      </c>
      <c r="F73">
        <v>0</v>
      </c>
      <c r="G73">
        <v>0</v>
      </c>
      <c r="J73">
        <f t="shared" ref="J73:J96" si="27">+J72+1</f>
        <v>2051</v>
      </c>
      <c r="K73">
        <f t="shared" si="21"/>
        <v>0</v>
      </c>
      <c r="L73">
        <f t="shared" si="22"/>
        <v>0</v>
      </c>
      <c r="M73">
        <f t="shared" si="23"/>
        <v>0</v>
      </c>
      <c r="N73">
        <f t="shared" si="24"/>
        <v>0</v>
      </c>
      <c r="O73">
        <f t="shared" si="25"/>
        <v>3</v>
      </c>
      <c r="R73">
        <f t="shared" ref="R73:R96" si="28">+R72+1</f>
        <v>2051</v>
      </c>
      <c r="S73">
        <f t="shared" si="3"/>
        <v>0</v>
      </c>
      <c r="T73">
        <f t="shared" si="4"/>
        <v>0</v>
      </c>
      <c r="U73">
        <f t="shared" si="5"/>
        <v>0</v>
      </c>
      <c r="V73">
        <f t="shared" si="6"/>
        <v>0</v>
      </c>
      <c r="W73">
        <f t="shared" si="7"/>
        <v>3</v>
      </c>
    </row>
    <row r="74" spans="2:23">
      <c r="B74">
        <f t="shared" si="26"/>
        <v>2052</v>
      </c>
      <c r="C74">
        <v>0</v>
      </c>
      <c r="D74">
        <v>0</v>
      </c>
      <c r="E74">
        <v>0</v>
      </c>
      <c r="F74">
        <v>0</v>
      </c>
      <c r="G74">
        <v>0</v>
      </c>
      <c r="J74">
        <f t="shared" si="27"/>
        <v>2052</v>
      </c>
      <c r="K74">
        <f>+K73-(K49-K48)</f>
        <v>0</v>
      </c>
      <c r="L74">
        <f t="shared" si="22"/>
        <v>0</v>
      </c>
      <c r="M74">
        <f t="shared" si="23"/>
        <v>0</v>
      </c>
      <c r="N74">
        <f t="shared" si="24"/>
        <v>0</v>
      </c>
      <c r="O74">
        <f t="shared" si="25"/>
        <v>3</v>
      </c>
      <c r="R74">
        <f t="shared" si="28"/>
        <v>2052</v>
      </c>
      <c r="S74">
        <f t="shared" si="3"/>
        <v>0</v>
      </c>
      <c r="T74">
        <f t="shared" si="4"/>
        <v>0</v>
      </c>
      <c r="U74">
        <f t="shared" si="5"/>
        <v>0</v>
      </c>
      <c r="V74">
        <f t="shared" si="6"/>
        <v>0</v>
      </c>
      <c r="W74">
        <f t="shared" si="7"/>
        <v>3</v>
      </c>
    </row>
    <row r="75" spans="2:23">
      <c r="B75">
        <f t="shared" si="26"/>
        <v>2053</v>
      </c>
      <c r="C75">
        <v>0</v>
      </c>
      <c r="D75">
        <v>0</v>
      </c>
      <c r="E75">
        <v>0</v>
      </c>
      <c r="F75">
        <v>0</v>
      </c>
      <c r="G75">
        <v>0</v>
      </c>
      <c r="J75">
        <f t="shared" si="27"/>
        <v>2053</v>
      </c>
      <c r="K75">
        <f>+K74-(K50-K49)</f>
        <v>0</v>
      </c>
      <c r="L75">
        <f t="shared" si="22"/>
        <v>0</v>
      </c>
      <c r="M75">
        <f t="shared" si="23"/>
        <v>0</v>
      </c>
      <c r="N75">
        <f t="shared" si="24"/>
        <v>0</v>
      </c>
      <c r="O75">
        <f t="shared" si="25"/>
        <v>2</v>
      </c>
      <c r="R75">
        <f t="shared" si="28"/>
        <v>2053</v>
      </c>
      <c r="S75">
        <f t="shared" si="3"/>
        <v>0</v>
      </c>
      <c r="T75">
        <f t="shared" si="4"/>
        <v>0</v>
      </c>
      <c r="U75">
        <f t="shared" si="5"/>
        <v>0</v>
      </c>
      <c r="V75">
        <f t="shared" si="6"/>
        <v>0</v>
      </c>
      <c r="W75">
        <f t="shared" si="7"/>
        <v>2</v>
      </c>
    </row>
    <row r="76" spans="2:23">
      <c r="B76">
        <f t="shared" si="26"/>
        <v>2054</v>
      </c>
      <c r="C76">
        <v>0</v>
      </c>
      <c r="D76">
        <v>0</v>
      </c>
      <c r="E76">
        <v>0</v>
      </c>
      <c r="F76">
        <v>0</v>
      </c>
      <c r="G76">
        <v>0</v>
      </c>
      <c r="J76">
        <f t="shared" si="27"/>
        <v>2054</v>
      </c>
      <c r="K76">
        <v>0</v>
      </c>
      <c r="L76">
        <v>0</v>
      </c>
      <c r="M76">
        <v>0</v>
      </c>
      <c r="N76">
        <v>0</v>
      </c>
      <c r="O76">
        <v>0</v>
      </c>
      <c r="R76">
        <f t="shared" si="28"/>
        <v>2054</v>
      </c>
      <c r="S76">
        <f t="shared" si="3"/>
        <v>0</v>
      </c>
      <c r="T76">
        <f t="shared" si="4"/>
        <v>0</v>
      </c>
      <c r="U76">
        <f t="shared" si="5"/>
        <v>0</v>
      </c>
      <c r="V76">
        <f t="shared" si="6"/>
        <v>0</v>
      </c>
      <c r="W76">
        <f t="shared" si="7"/>
        <v>0</v>
      </c>
    </row>
    <row r="77" spans="2:23">
      <c r="B77">
        <f t="shared" si="26"/>
        <v>2055</v>
      </c>
      <c r="C77">
        <v>0</v>
      </c>
      <c r="D77">
        <v>0</v>
      </c>
      <c r="E77">
        <v>0</v>
      </c>
      <c r="F77">
        <v>0</v>
      </c>
      <c r="G77">
        <v>0</v>
      </c>
      <c r="J77">
        <f t="shared" si="27"/>
        <v>2055</v>
      </c>
      <c r="K77">
        <v>0</v>
      </c>
      <c r="L77">
        <v>0</v>
      </c>
      <c r="M77">
        <v>0</v>
      </c>
      <c r="N77">
        <v>0</v>
      </c>
      <c r="O77">
        <v>0</v>
      </c>
      <c r="R77">
        <f t="shared" si="28"/>
        <v>2055</v>
      </c>
      <c r="S77">
        <f t="shared" si="3"/>
        <v>0</v>
      </c>
      <c r="T77">
        <f t="shared" si="4"/>
        <v>0</v>
      </c>
      <c r="U77">
        <f t="shared" si="5"/>
        <v>0</v>
      </c>
      <c r="V77">
        <f t="shared" si="6"/>
        <v>0</v>
      </c>
      <c r="W77">
        <f t="shared" si="7"/>
        <v>0</v>
      </c>
    </row>
    <row r="78" spans="2:23">
      <c r="B78">
        <f t="shared" si="26"/>
        <v>2056</v>
      </c>
      <c r="C78">
        <v>0</v>
      </c>
      <c r="D78">
        <v>0</v>
      </c>
      <c r="E78">
        <v>0</v>
      </c>
      <c r="F78">
        <v>0</v>
      </c>
      <c r="G78">
        <v>0</v>
      </c>
      <c r="J78">
        <f t="shared" si="27"/>
        <v>2056</v>
      </c>
      <c r="K78">
        <v>0</v>
      </c>
      <c r="L78">
        <v>0</v>
      </c>
      <c r="M78">
        <v>0</v>
      </c>
      <c r="N78">
        <v>0</v>
      </c>
      <c r="O78">
        <v>0</v>
      </c>
      <c r="R78">
        <f t="shared" si="28"/>
        <v>2056</v>
      </c>
      <c r="S78">
        <f t="shared" si="3"/>
        <v>0</v>
      </c>
      <c r="T78">
        <f t="shared" si="4"/>
        <v>0</v>
      </c>
      <c r="U78">
        <f t="shared" si="5"/>
        <v>0</v>
      </c>
      <c r="V78">
        <f t="shared" si="6"/>
        <v>0</v>
      </c>
      <c r="W78">
        <f t="shared" si="7"/>
        <v>0</v>
      </c>
    </row>
    <row r="79" spans="2:23">
      <c r="B79">
        <f t="shared" si="26"/>
        <v>2057</v>
      </c>
      <c r="C79">
        <v>0</v>
      </c>
      <c r="D79">
        <v>0</v>
      </c>
      <c r="E79">
        <v>0</v>
      </c>
      <c r="F79">
        <v>0</v>
      </c>
      <c r="G79">
        <v>0</v>
      </c>
      <c r="J79">
        <f t="shared" si="27"/>
        <v>2057</v>
      </c>
      <c r="K79">
        <v>0</v>
      </c>
      <c r="L79">
        <v>0</v>
      </c>
      <c r="M79">
        <v>0</v>
      </c>
      <c r="N79">
        <v>0</v>
      </c>
      <c r="O79">
        <v>0</v>
      </c>
      <c r="R79">
        <f t="shared" si="28"/>
        <v>2057</v>
      </c>
      <c r="S79">
        <f t="shared" si="3"/>
        <v>0</v>
      </c>
      <c r="T79">
        <f t="shared" si="4"/>
        <v>0</v>
      </c>
      <c r="U79">
        <f t="shared" si="5"/>
        <v>0</v>
      </c>
      <c r="V79">
        <f t="shared" si="6"/>
        <v>0</v>
      </c>
      <c r="W79">
        <f t="shared" si="7"/>
        <v>0</v>
      </c>
    </row>
    <row r="80" spans="2:23">
      <c r="B80">
        <f t="shared" si="26"/>
        <v>2058</v>
      </c>
      <c r="C80">
        <v>0</v>
      </c>
      <c r="D80">
        <v>0</v>
      </c>
      <c r="E80">
        <v>0</v>
      </c>
      <c r="F80">
        <v>0</v>
      </c>
      <c r="G80">
        <v>0</v>
      </c>
      <c r="J80">
        <f t="shared" si="27"/>
        <v>2058</v>
      </c>
      <c r="K80">
        <v>0</v>
      </c>
      <c r="L80">
        <v>0</v>
      </c>
      <c r="M80">
        <v>0</v>
      </c>
      <c r="N80">
        <v>0</v>
      </c>
      <c r="O80">
        <v>0</v>
      </c>
      <c r="R80">
        <f t="shared" si="28"/>
        <v>2058</v>
      </c>
      <c r="S80">
        <f t="shared" si="3"/>
        <v>0</v>
      </c>
      <c r="T80">
        <f t="shared" si="4"/>
        <v>0</v>
      </c>
      <c r="U80">
        <f t="shared" si="5"/>
        <v>0</v>
      </c>
      <c r="V80">
        <f t="shared" si="6"/>
        <v>0</v>
      </c>
      <c r="W80">
        <f t="shared" si="7"/>
        <v>0</v>
      </c>
    </row>
    <row r="81" spans="2:23">
      <c r="B81">
        <f t="shared" si="26"/>
        <v>2059</v>
      </c>
      <c r="C81">
        <v>0</v>
      </c>
      <c r="D81">
        <v>0</v>
      </c>
      <c r="E81">
        <v>0</v>
      </c>
      <c r="F81">
        <v>0</v>
      </c>
      <c r="G81">
        <v>0</v>
      </c>
      <c r="J81">
        <f t="shared" si="27"/>
        <v>2059</v>
      </c>
      <c r="K81">
        <v>0</v>
      </c>
      <c r="L81">
        <v>0</v>
      </c>
      <c r="M81">
        <v>0</v>
      </c>
      <c r="N81">
        <v>0</v>
      </c>
      <c r="O81">
        <v>0</v>
      </c>
      <c r="R81">
        <f t="shared" si="28"/>
        <v>2059</v>
      </c>
      <c r="S81">
        <f t="shared" si="3"/>
        <v>0</v>
      </c>
      <c r="T81">
        <f t="shared" si="4"/>
        <v>0</v>
      </c>
      <c r="U81">
        <f t="shared" si="5"/>
        <v>0</v>
      </c>
      <c r="V81">
        <f t="shared" si="6"/>
        <v>0</v>
      </c>
      <c r="W81">
        <f t="shared" si="7"/>
        <v>0</v>
      </c>
    </row>
    <row r="82" spans="2:23">
      <c r="B82">
        <f t="shared" si="26"/>
        <v>2060</v>
      </c>
      <c r="C82">
        <v>0</v>
      </c>
      <c r="D82">
        <v>0</v>
      </c>
      <c r="E82">
        <v>0</v>
      </c>
      <c r="F82">
        <v>0</v>
      </c>
      <c r="G82">
        <v>0</v>
      </c>
      <c r="J82">
        <f t="shared" si="27"/>
        <v>2060</v>
      </c>
      <c r="K82">
        <v>0</v>
      </c>
      <c r="L82">
        <v>0</v>
      </c>
      <c r="M82">
        <v>0</v>
      </c>
      <c r="N82">
        <v>0</v>
      </c>
      <c r="O82">
        <v>0</v>
      </c>
      <c r="R82">
        <f t="shared" si="28"/>
        <v>2060</v>
      </c>
      <c r="S82">
        <f t="shared" si="3"/>
        <v>0</v>
      </c>
      <c r="T82">
        <f t="shared" si="4"/>
        <v>0</v>
      </c>
      <c r="U82">
        <f t="shared" si="5"/>
        <v>0</v>
      </c>
      <c r="V82">
        <f t="shared" si="6"/>
        <v>0</v>
      </c>
      <c r="W82">
        <f t="shared" si="7"/>
        <v>0</v>
      </c>
    </row>
    <row r="83" spans="2:23">
      <c r="B83">
        <f t="shared" si="26"/>
        <v>2061</v>
      </c>
      <c r="C83">
        <v>0</v>
      </c>
      <c r="D83">
        <v>0</v>
      </c>
      <c r="E83">
        <v>0</v>
      </c>
      <c r="F83">
        <v>0</v>
      </c>
      <c r="G83">
        <v>0</v>
      </c>
      <c r="J83">
        <f t="shared" si="27"/>
        <v>2061</v>
      </c>
      <c r="K83">
        <v>0</v>
      </c>
      <c r="L83">
        <v>0</v>
      </c>
      <c r="M83">
        <v>0</v>
      </c>
      <c r="N83">
        <v>0</v>
      </c>
      <c r="O83">
        <v>0</v>
      </c>
      <c r="R83">
        <f t="shared" si="28"/>
        <v>2061</v>
      </c>
      <c r="S83">
        <f t="shared" si="3"/>
        <v>0</v>
      </c>
      <c r="T83">
        <f t="shared" si="4"/>
        <v>0</v>
      </c>
      <c r="U83">
        <f t="shared" si="5"/>
        <v>0</v>
      </c>
      <c r="V83">
        <f t="shared" si="6"/>
        <v>0</v>
      </c>
      <c r="W83">
        <f t="shared" si="7"/>
        <v>0</v>
      </c>
    </row>
    <row r="84" spans="2:23">
      <c r="B84">
        <f t="shared" si="26"/>
        <v>2062</v>
      </c>
      <c r="C84">
        <v>0</v>
      </c>
      <c r="D84">
        <v>0</v>
      </c>
      <c r="E84">
        <v>0</v>
      </c>
      <c r="F84">
        <v>0</v>
      </c>
      <c r="G84">
        <v>0</v>
      </c>
      <c r="J84">
        <f t="shared" si="27"/>
        <v>2062</v>
      </c>
      <c r="K84">
        <v>0</v>
      </c>
      <c r="L84">
        <v>0</v>
      </c>
      <c r="M84">
        <v>0</v>
      </c>
      <c r="N84">
        <v>0</v>
      </c>
      <c r="O84">
        <v>0</v>
      </c>
      <c r="R84">
        <f t="shared" si="28"/>
        <v>2062</v>
      </c>
      <c r="S84">
        <f t="shared" si="3"/>
        <v>0</v>
      </c>
      <c r="T84">
        <f t="shared" si="4"/>
        <v>0</v>
      </c>
      <c r="U84">
        <f t="shared" si="5"/>
        <v>0</v>
      </c>
      <c r="V84">
        <f t="shared" si="6"/>
        <v>0</v>
      </c>
      <c r="W84">
        <f t="shared" si="7"/>
        <v>0</v>
      </c>
    </row>
    <row r="85" spans="2:23">
      <c r="B85">
        <f t="shared" si="26"/>
        <v>2063</v>
      </c>
      <c r="C85">
        <v>0</v>
      </c>
      <c r="D85">
        <v>0</v>
      </c>
      <c r="E85">
        <v>0</v>
      </c>
      <c r="F85">
        <v>0</v>
      </c>
      <c r="G85">
        <v>0</v>
      </c>
      <c r="J85">
        <f t="shared" si="27"/>
        <v>2063</v>
      </c>
      <c r="K85">
        <v>0</v>
      </c>
      <c r="L85">
        <v>0</v>
      </c>
      <c r="M85">
        <v>0</v>
      </c>
      <c r="N85">
        <v>0</v>
      </c>
      <c r="O85">
        <v>0</v>
      </c>
      <c r="R85">
        <f t="shared" si="28"/>
        <v>2063</v>
      </c>
      <c r="S85">
        <f t="shared" si="3"/>
        <v>0</v>
      </c>
      <c r="T85">
        <f t="shared" si="4"/>
        <v>0</v>
      </c>
      <c r="U85">
        <f t="shared" si="5"/>
        <v>0</v>
      </c>
      <c r="V85">
        <f t="shared" si="6"/>
        <v>0</v>
      </c>
      <c r="W85">
        <f t="shared" si="7"/>
        <v>0</v>
      </c>
    </row>
    <row r="86" spans="2:23">
      <c r="B86">
        <f t="shared" si="26"/>
        <v>2064</v>
      </c>
      <c r="C86">
        <v>0</v>
      </c>
      <c r="D86">
        <v>0</v>
      </c>
      <c r="E86">
        <v>0</v>
      </c>
      <c r="F86">
        <v>0</v>
      </c>
      <c r="G86">
        <v>0</v>
      </c>
      <c r="J86">
        <f t="shared" si="27"/>
        <v>2064</v>
      </c>
      <c r="K86">
        <v>0</v>
      </c>
      <c r="L86">
        <v>0</v>
      </c>
      <c r="M86">
        <v>0</v>
      </c>
      <c r="N86">
        <v>0</v>
      </c>
      <c r="O86">
        <v>0</v>
      </c>
      <c r="R86">
        <f t="shared" si="28"/>
        <v>2064</v>
      </c>
      <c r="S86">
        <f t="shared" si="3"/>
        <v>0</v>
      </c>
      <c r="T86">
        <f t="shared" si="4"/>
        <v>0</v>
      </c>
      <c r="U86">
        <f t="shared" si="5"/>
        <v>0</v>
      </c>
      <c r="V86">
        <f t="shared" si="6"/>
        <v>0</v>
      </c>
      <c r="W86">
        <f t="shared" si="7"/>
        <v>0</v>
      </c>
    </row>
    <row r="87" spans="2:23">
      <c r="B87">
        <f t="shared" si="26"/>
        <v>2065</v>
      </c>
      <c r="C87">
        <v>0</v>
      </c>
      <c r="D87">
        <v>0</v>
      </c>
      <c r="E87">
        <v>0</v>
      </c>
      <c r="F87">
        <v>0</v>
      </c>
      <c r="G87">
        <v>0</v>
      </c>
      <c r="J87">
        <f t="shared" si="27"/>
        <v>2065</v>
      </c>
      <c r="K87">
        <v>0</v>
      </c>
      <c r="L87">
        <v>0</v>
      </c>
      <c r="M87">
        <v>0</v>
      </c>
      <c r="N87">
        <v>0</v>
      </c>
      <c r="O87">
        <v>0</v>
      </c>
      <c r="R87">
        <f t="shared" si="28"/>
        <v>2065</v>
      </c>
      <c r="S87">
        <f t="shared" si="3"/>
        <v>0</v>
      </c>
      <c r="T87">
        <f t="shared" si="4"/>
        <v>0</v>
      </c>
      <c r="U87">
        <f t="shared" si="5"/>
        <v>0</v>
      </c>
      <c r="V87">
        <f t="shared" si="6"/>
        <v>0</v>
      </c>
      <c r="W87">
        <f t="shared" si="7"/>
        <v>0</v>
      </c>
    </row>
    <row r="88" spans="2:23">
      <c r="B88">
        <f t="shared" si="26"/>
        <v>2066</v>
      </c>
      <c r="C88">
        <v>0</v>
      </c>
      <c r="D88">
        <v>0</v>
      </c>
      <c r="E88">
        <v>0</v>
      </c>
      <c r="F88">
        <v>0</v>
      </c>
      <c r="G88">
        <v>0</v>
      </c>
      <c r="J88">
        <f t="shared" si="27"/>
        <v>2066</v>
      </c>
      <c r="K88">
        <v>0</v>
      </c>
      <c r="L88">
        <v>0</v>
      </c>
      <c r="M88">
        <v>0</v>
      </c>
      <c r="N88">
        <v>0</v>
      </c>
      <c r="O88">
        <v>0</v>
      </c>
      <c r="R88">
        <f t="shared" si="28"/>
        <v>2066</v>
      </c>
      <c r="S88">
        <f t="shared" si="3"/>
        <v>0</v>
      </c>
      <c r="T88">
        <f t="shared" si="4"/>
        <v>0</v>
      </c>
      <c r="U88">
        <f t="shared" si="5"/>
        <v>0</v>
      </c>
      <c r="V88">
        <f t="shared" si="6"/>
        <v>0</v>
      </c>
      <c r="W88">
        <f t="shared" si="7"/>
        <v>0</v>
      </c>
    </row>
    <row r="89" spans="2:23">
      <c r="B89">
        <f t="shared" si="26"/>
        <v>2067</v>
      </c>
      <c r="C89">
        <v>0</v>
      </c>
      <c r="D89">
        <v>0</v>
      </c>
      <c r="E89">
        <v>0</v>
      </c>
      <c r="F89">
        <v>0</v>
      </c>
      <c r="G89">
        <v>0</v>
      </c>
      <c r="J89">
        <f t="shared" si="27"/>
        <v>2067</v>
      </c>
      <c r="K89">
        <v>0</v>
      </c>
      <c r="L89">
        <v>0</v>
      </c>
      <c r="M89">
        <v>0</v>
      </c>
      <c r="N89">
        <v>0</v>
      </c>
      <c r="O89">
        <v>0</v>
      </c>
      <c r="R89">
        <f t="shared" si="28"/>
        <v>2067</v>
      </c>
      <c r="S89">
        <f t="shared" si="3"/>
        <v>0</v>
      </c>
      <c r="T89">
        <f t="shared" si="4"/>
        <v>0</v>
      </c>
      <c r="U89">
        <f t="shared" si="5"/>
        <v>0</v>
      </c>
      <c r="V89">
        <f t="shared" si="6"/>
        <v>0</v>
      </c>
      <c r="W89">
        <f t="shared" si="7"/>
        <v>0</v>
      </c>
    </row>
    <row r="90" spans="2:23">
      <c r="B90">
        <f t="shared" si="26"/>
        <v>2068</v>
      </c>
      <c r="C90">
        <v>0</v>
      </c>
      <c r="D90">
        <v>0</v>
      </c>
      <c r="E90">
        <v>0</v>
      </c>
      <c r="F90">
        <v>0</v>
      </c>
      <c r="G90">
        <v>0</v>
      </c>
      <c r="J90">
        <f t="shared" si="27"/>
        <v>2068</v>
      </c>
      <c r="K90">
        <v>0</v>
      </c>
      <c r="L90">
        <v>0</v>
      </c>
      <c r="M90">
        <v>0</v>
      </c>
      <c r="N90">
        <v>0</v>
      </c>
      <c r="O90">
        <v>0</v>
      </c>
      <c r="R90">
        <f t="shared" si="28"/>
        <v>2068</v>
      </c>
      <c r="S90">
        <f t="shared" si="3"/>
        <v>0</v>
      </c>
      <c r="T90">
        <f t="shared" si="4"/>
        <v>0</v>
      </c>
      <c r="U90">
        <f t="shared" si="5"/>
        <v>0</v>
      </c>
      <c r="V90">
        <f t="shared" si="6"/>
        <v>0</v>
      </c>
      <c r="W90">
        <f t="shared" si="7"/>
        <v>0</v>
      </c>
    </row>
    <row r="91" spans="2:23">
      <c r="B91">
        <f>+B90+1</f>
        <v>2069</v>
      </c>
      <c r="C91">
        <v>0</v>
      </c>
      <c r="D91">
        <v>0</v>
      </c>
      <c r="E91">
        <v>0</v>
      </c>
      <c r="F91">
        <v>0</v>
      </c>
      <c r="G91">
        <v>0</v>
      </c>
      <c r="J91">
        <f>+J90+1</f>
        <v>2069</v>
      </c>
      <c r="K91">
        <v>0</v>
      </c>
      <c r="L91">
        <v>0</v>
      </c>
      <c r="M91">
        <v>0</v>
      </c>
      <c r="N91">
        <v>0</v>
      </c>
      <c r="O91">
        <v>0</v>
      </c>
      <c r="R91">
        <f>+R90+1</f>
        <v>2069</v>
      </c>
      <c r="S91">
        <f t="shared" si="3"/>
        <v>0</v>
      </c>
      <c r="T91">
        <f t="shared" si="4"/>
        <v>0</v>
      </c>
      <c r="U91">
        <f t="shared" si="5"/>
        <v>0</v>
      </c>
      <c r="V91">
        <f t="shared" si="6"/>
        <v>0</v>
      </c>
      <c r="W91">
        <f t="shared" si="7"/>
        <v>0</v>
      </c>
    </row>
    <row r="92" spans="2:23">
      <c r="B92">
        <f t="shared" si="26"/>
        <v>2070</v>
      </c>
      <c r="C92">
        <v>0</v>
      </c>
      <c r="D92">
        <v>0</v>
      </c>
      <c r="E92">
        <v>0</v>
      </c>
      <c r="F92">
        <v>0</v>
      </c>
      <c r="G92">
        <v>0</v>
      </c>
      <c r="J92">
        <f t="shared" si="27"/>
        <v>2070</v>
      </c>
      <c r="K92">
        <v>0</v>
      </c>
      <c r="L92">
        <v>0</v>
      </c>
      <c r="M92">
        <v>0</v>
      </c>
      <c r="N92">
        <v>0</v>
      </c>
      <c r="O92">
        <v>0</v>
      </c>
      <c r="R92">
        <f t="shared" si="28"/>
        <v>2070</v>
      </c>
      <c r="S92">
        <f t="shared" si="3"/>
        <v>0</v>
      </c>
      <c r="T92">
        <f t="shared" si="4"/>
        <v>0</v>
      </c>
      <c r="U92">
        <f t="shared" si="5"/>
        <v>0</v>
      </c>
      <c r="V92">
        <f t="shared" si="6"/>
        <v>0</v>
      </c>
      <c r="W92">
        <f t="shared" si="7"/>
        <v>0</v>
      </c>
    </row>
    <row r="93" spans="2:23">
      <c r="B93">
        <f t="shared" si="26"/>
        <v>2071</v>
      </c>
      <c r="C93">
        <v>0</v>
      </c>
      <c r="D93">
        <v>0</v>
      </c>
      <c r="E93">
        <v>0</v>
      </c>
      <c r="F93">
        <v>0</v>
      </c>
      <c r="G93">
        <v>0</v>
      </c>
      <c r="J93">
        <f t="shared" si="27"/>
        <v>2071</v>
      </c>
      <c r="K93">
        <v>0</v>
      </c>
      <c r="L93">
        <v>0</v>
      </c>
      <c r="M93">
        <v>0</v>
      </c>
      <c r="N93">
        <v>0</v>
      </c>
      <c r="O93">
        <v>0</v>
      </c>
      <c r="R93">
        <f t="shared" si="28"/>
        <v>2071</v>
      </c>
      <c r="S93">
        <f t="shared" si="3"/>
        <v>0</v>
      </c>
      <c r="T93">
        <f t="shared" si="4"/>
        <v>0</v>
      </c>
      <c r="U93">
        <f t="shared" si="5"/>
        <v>0</v>
      </c>
      <c r="V93">
        <f t="shared" si="6"/>
        <v>0</v>
      </c>
      <c r="W93">
        <f t="shared" si="7"/>
        <v>0</v>
      </c>
    </row>
    <row r="94" spans="2:23">
      <c r="B94">
        <f t="shared" si="26"/>
        <v>2072</v>
      </c>
      <c r="C94">
        <v>0</v>
      </c>
      <c r="D94">
        <v>0</v>
      </c>
      <c r="E94">
        <v>0</v>
      </c>
      <c r="F94">
        <v>0</v>
      </c>
      <c r="G94">
        <v>0</v>
      </c>
      <c r="J94">
        <f t="shared" si="27"/>
        <v>2072</v>
      </c>
      <c r="K94">
        <v>0</v>
      </c>
      <c r="L94">
        <v>0</v>
      </c>
      <c r="M94">
        <v>0</v>
      </c>
      <c r="N94">
        <v>0</v>
      </c>
      <c r="O94">
        <v>0</v>
      </c>
      <c r="R94">
        <f t="shared" si="28"/>
        <v>2072</v>
      </c>
      <c r="S94">
        <f t="shared" si="3"/>
        <v>0</v>
      </c>
      <c r="T94">
        <f t="shared" si="4"/>
        <v>0</v>
      </c>
      <c r="U94">
        <f t="shared" si="5"/>
        <v>0</v>
      </c>
      <c r="V94">
        <f t="shared" si="6"/>
        <v>0</v>
      </c>
      <c r="W94">
        <f t="shared" si="7"/>
        <v>0</v>
      </c>
    </row>
    <row r="95" spans="2:23">
      <c r="B95">
        <f t="shared" si="26"/>
        <v>2073</v>
      </c>
      <c r="C95">
        <v>0</v>
      </c>
      <c r="D95">
        <v>0</v>
      </c>
      <c r="E95">
        <v>0</v>
      </c>
      <c r="F95">
        <v>0</v>
      </c>
      <c r="G95">
        <v>0</v>
      </c>
      <c r="J95">
        <f t="shared" si="27"/>
        <v>2073</v>
      </c>
      <c r="K95">
        <v>0</v>
      </c>
      <c r="L95">
        <v>0</v>
      </c>
      <c r="M95">
        <v>0</v>
      </c>
      <c r="N95">
        <v>0</v>
      </c>
      <c r="O95">
        <v>0</v>
      </c>
      <c r="R95">
        <f t="shared" si="28"/>
        <v>2073</v>
      </c>
      <c r="S95">
        <f t="shared" si="3"/>
        <v>0</v>
      </c>
      <c r="T95">
        <f t="shared" si="4"/>
        <v>0</v>
      </c>
      <c r="U95">
        <f t="shared" si="5"/>
        <v>0</v>
      </c>
      <c r="V95">
        <f t="shared" si="6"/>
        <v>0</v>
      </c>
      <c r="W95">
        <f t="shared" si="7"/>
        <v>0</v>
      </c>
    </row>
    <row r="96" spans="2:23">
      <c r="B96">
        <f t="shared" si="26"/>
        <v>2074</v>
      </c>
      <c r="C96">
        <v>0</v>
      </c>
      <c r="D96">
        <v>0</v>
      </c>
      <c r="E96">
        <v>0</v>
      </c>
      <c r="F96">
        <v>0</v>
      </c>
      <c r="G96">
        <v>0</v>
      </c>
      <c r="J96">
        <f t="shared" si="27"/>
        <v>2074</v>
      </c>
      <c r="K96">
        <v>0</v>
      </c>
      <c r="L96">
        <v>0</v>
      </c>
      <c r="M96">
        <v>0</v>
      </c>
      <c r="N96">
        <v>0</v>
      </c>
      <c r="O96">
        <v>0</v>
      </c>
      <c r="R96">
        <f t="shared" si="28"/>
        <v>2074</v>
      </c>
      <c r="S96">
        <f t="shared" si="3"/>
        <v>0</v>
      </c>
      <c r="T96">
        <f t="shared" si="4"/>
        <v>0</v>
      </c>
      <c r="U96">
        <f t="shared" si="5"/>
        <v>0</v>
      </c>
      <c r="V96">
        <f t="shared" si="6"/>
        <v>0</v>
      </c>
      <c r="W96">
        <f t="shared" si="7"/>
        <v>0</v>
      </c>
    </row>
    <row r="97" spans="2:23">
      <c r="B97">
        <f>+B96+1</f>
        <v>2075</v>
      </c>
      <c r="C97">
        <v>0</v>
      </c>
      <c r="D97">
        <v>0</v>
      </c>
      <c r="E97">
        <v>0</v>
      </c>
      <c r="F97">
        <v>0</v>
      </c>
      <c r="G97">
        <v>0</v>
      </c>
      <c r="J97">
        <f>+J96+1</f>
        <v>2075</v>
      </c>
      <c r="K97">
        <v>0</v>
      </c>
      <c r="L97">
        <v>0</v>
      </c>
      <c r="M97">
        <v>0</v>
      </c>
      <c r="N97">
        <v>0</v>
      </c>
      <c r="O97">
        <v>0</v>
      </c>
      <c r="R97">
        <f>+R96+1</f>
        <v>2075</v>
      </c>
      <c r="S97">
        <f t="shared" si="3"/>
        <v>0</v>
      </c>
      <c r="T97">
        <f t="shared" si="4"/>
        <v>0</v>
      </c>
      <c r="U97">
        <f t="shared" si="5"/>
        <v>0</v>
      </c>
      <c r="V97">
        <f t="shared" si="6"/>
        <v>0</v>
      </c>
      <c r="W97">
        <f t="shared" si="7"/>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6"/>
  <sheetViews>
    <sheetView workbookViewId="0">
      <selection activeCell="M20" sqref="M20"/>
    </sheetView>
  </sheetViews>
  <sheetFormatPr defaultRowHeight="15"/>
  <cols>
    <col min="9" max="9" width="21" bestFit="1" customWidth="1"/>
  </cols>
  <sheetData>
    <row r="1" spans="1:26">
      <c r="A1" t="s">
        <v>139</v>
      </c>
    </row>
    <row r="3" spans="1:26">
      <c r="B3" t="s">
        <v>138</v>
      </c>
      <c r="N3" t="s">
        <v>151</v>
      </c>
    </row>
    <row r="4" spans="1:26">
      <c r="B4" t="s">
        <v>123</v>
      </c>
      <c r="N4" s="7" t="s">
        <v>150</v>
      </c>
      <c r="O4" s="7"/>
      <c r="P4" s="7"/>
      <c r="Q4" s="7"/>
      <c r="R4" s="7"/>
      <c r="S4" s="7"/>
      <c r="T4" s="7"/>
      <c r="U4" s="7"/>
      <c r="V4" s="7"/>
      <c r="W4" s="7"/>
      <c r="X4" s="7"/>
      <c r="Y4" s="7"/>
      <c r="Z4" s="7"/>
    </row>
    <row r="5" spans="1:26">
      <c r="B5">
        <v>2007</v>
      </c>
      <c r="C5">
        <v>1</v>
      </c>
      <c r="H5" t="s">
        <v>106</v>
      </c>
      <c r="I5" t="s">
        <v>72</v>
      </c>
      <c r="J5">
        <v>1515</v>
      </c>
      <c r="N5" s="7"/>
      <c r="O5" s="7"/>
      <c r="P5" s="7"/>
      <c r="Q5" s="7"/>
      <c r="R5" s="7"/>
      <c r="S5" s="7"/>
      <c r="T5" s="7"/>
      <c r="U5" s="7"/>
      <c r="V5" s="7"/>
      <c r="W5" s="7"/>
      <c r="X5" s="7"/>
      <c r="Y5" s="7"/>
      <c r="Z5" s="7"/>
    </row>
    <row r="6" spans="1:26">
      <c r="B6">
        <f>+B5+1</f>
        <v>2008</v>
      </c>
      <c r="C6">
        <v>2</v>
      </c>
      <c r="H6" t="s">
        <v>107</v>
      </c>
      <c r="I6" t="s">
        <v>80</v>
      </c>
      <c r="J6">
        <v>59</v>
      </c>
      <c r="N6" s="7"/>
      <c r="O6" s="7"/>
      <c r="P6" s="7"/>
      <c r="Q6" s="7"/>
      <c r="R6" s="7"/>
      <c r="S6" s="7"/>
      <c r="T6" s="7"/>
      <c r="U6" s="7"/>
      <c r="V6" s="7"/>
      <c r="W6" s="7"/>
      <c r="X6" s="7"/>
      <c r="Y6" s="7"/>
      <c r="Z6" s="7"/>
    </row>
    <row r="7" spans="1:26">
      <c r="B7">
        <f t="shared" ref="B7:B20" si="0">+B6+1</f>
        <v>2009</v>
      </c>
      <c r="C7">
        <v>5</v>
      </c>
      <c r="H7" t="s">
        <v>109</v>
      </c>
      <c r="I7" t="s">
        <v>81</v>
      </c>
      <c r="J7">
        <v>12</v>
      </c>
      <c r="N7" s="7"/>
      <c r="O7" s="7"/>
      <c r="P7" s="7"/>
      <c r="Q7" s="7"/>
      <c r="R7" s="7"/>
      <c r="S7" s="7"/>
      <c r="T7" s="7"/>
      <c r="U7" s="7"/>
      <c r="V7" s="7"/>
      <c r="W7" s="7"/>
      <c r="X7" s="7"/>
      <c r="Y7" s="7"/>
      <c r="Z7" s="7"/>
    </row>
    <row r="8" spans="1:26">
      <c r="B8">
        <f t="shared" si="0"/>
        <v>2010</v>
      </c>
      <c r="C8">
        <v>7</v>
      </c>
      <c r="H8" t="s">
        <v>108</v>
      </c>
      <c r="I8" t="s">
        <v>82</v>
      </c>
      <c r="J8">
        <v>928</v>
      </c>
      <c r="N8" s="7"/>
      <c r="O8" s="7"/>
      <c r="P8" s="7"/>
      <c r="Q8" s="7"/>
      <c r="R8" s="7"/>
      <c r="S8" s="7"/>
      <c r="T8" s="7"/>
      <c r="U8" s="7"/>
      <c r="V8" s="7"/>
      <c r="W8" s="7"/>
      <c r="X8" s="7"/>
      <c r="Y8" s="7"/>
      <c r="Z8" s="7"/>
    </row>
    <row r="9" spans="1:26">
      <c r="B9">
        <f t="shared" si="0"/>
        <v>2011</v>
      </c>
      <c r="C9">
        <v>12</v>
      </c>
      <c r="H9" t="s">
        <v>105</v>
      </c>
      <c r="I9" t="s">
        <v>83</v>
      </c>
      <c r="J9">
        <v>618</v>
      </c>
      <c r="N9" s="7"/>
      <c r="O9" s="7"/>
      <c r="P9" s="7"/>
      <c r="Q9" s="7"/>
      <c r="R9" s="7"/>
      <c r="S9" s="7"/>
      <c r="T9" s="7"/>
      <c r="U9" s="7"/>
      <c r="V9" s="7"/>
      <c r="W9" s="7"/>
      <c r="X9" s="7"/>
      <c r="Y9" s="7"/>
      <c r="Z9" s="7"/>
    </row>
    <row r="10" spans="1:26">
      <c r="B10">
        <f t="shared" si="0"/>
        <v>2012</v>
      </c>
      <c r="C10">
        <v>22</v>
      </c>
      <c r="H10" t="s">
        <v>109</v>
      </c>
      <c r="I10" t="s">
        <v>84</v>
      </c>
      <c r="J10">
        <v>219</v>
      </c>
      <c r="N10" s="7"/>
      <c r="O10" s="7"/>
      <c r="P10" s="7"/>
      <c r="Q10" s="7"/>
      <c r="R10" s="7"/>
      <c r="S10" s="7"/>
      <c r="T10" s="7"/>
      <c r="U10" s="7"/>
      <c r="V10" s="7"/>
      <c r="W10" s="7"/>
      <c r="X10" s="7"/>
      <c r="Y10" s="7"/>
      <c r="Z10" s="7"/>
    </row>
    <row r="11" spans="1:26">
      <c r="B11">
        <f t="shared" si="0"/>
        <v>2013</v>
      </c>
      <c r="C11">
        <v>44</v>
      </c>
      <c r="H11" t="s">
        <v>109</v>
      </c>
      <c r="I11" t="s">
        <v>85</v>
      </c>
      <c r="J11">
        <v>1</v>
      </c>
      <c r="N11" s="7"/>
      <c r="O11" s="7"/>
      <c r="P11" s="7"/>
      <c r="Q11" s="7"/>
      <c r="R11" s="7"/>
      <c r="S11" s="7"/>
      <c r="T11" s="7"/>
      <c r="U11" s="7"/>
      <c r="V11" s="7"/>
      <c r="W11" s="7"/>
      <c r="X11" s="7"/>
      <c r="Y11" s="7"/>
      <c r="Z11" s="7"/>
    </row>
    <row r="12" spans="1:26">
      <c r="B12">
        <f t="shared" si="0"/>
        <v>2014</v>
      </c>
      <c r="C12">
        <v>117</v>
      </c>
      <c r="H12" t="s">
        <v>105</v>
      </c>
      <c r="I12" t="s">
        <v>86</v>
      </c>
      <c r="J12">
        <v>115</v>
      </c>
      <c r="N12" s="7"/>
      <c r="O12" s="7"/>
      <c r="P12" s="7"/>
      <c r="Q12" s="7"/>
      <c r="R12" s="7"/>
      <c r="S12" s="7"/>
      <c r="T12" s="7"/>
      <c r="U12" s="7"/>
      <c r="V12" s="7"/>
      <c r="W12" s="7"/>
      <c r="X12" s="7"/>
      <c r="Y12" s="7"/>
      <c r="Z12" s="7"/>
    </row>
    <row r="13" spans="1:26">
      <c r="B13">
        <f t="shared" si="0"/>
        <v>2015</v>
      </c>
      <c r="C13">
        <v>256</v>
      </c>
      <c r="H13" t="s">
        <v>107</v>
      </c>
      <c r="I13" t="s">
        <v>87</v>
      </c>
      <c r="J13">
        <v>98</v>
      </c>
    </row>
    <row r="14" spans="1:26">
      <c r="B14">
        <f t="shared" si="0"/>
        <v>2016</v>
      </c>
      <c r="C14">
        <v>326</v>
      </c>
      <c r="H14" t="s">
        <v>109</v>
      </c>
      <c r="I14" t="s">
        <v>88</v>
      </c>
    </row>
    <row r="15" spans="1:26">
      <c r="B15">
        <f t="shared" si="0"/>
        <v>2017</v>
      </c>
      <c r="C15">
        <v>401</v>
      </c>
      <c r="H15" t="s">
        <v>105</v>
      </c>
      <c r="I15" t="s">
        <v>89</v>
      </c>
      <c r="J15">
        <v>558</v>
      </c>
    </row>
    <row r="16" spans="1:26">
      <c r="B16">
        <f t="shared" si="0"/>
        <v>2018</v>
      </c>
      <c r="C16">
        <v>737</v>
      </c>
      <c r="H16" t="s">
        <v>109</v>
      </c>
      <c r="I16" t="s">
        <v>90</v>
      </c>
      <c r="J16">
        <v>6</v>
      </c>
    </row>
    <row r="17" spans="1:10">
      <c r="B17">
        <f>+B16+1</f>
        <v>2019</v>
      </c>
      <c r="C17">
        <v>3140</v>
      </c>
      <c r="H17" t="s">
        <v>109</v>
      </c>
      <c r="I17" t="s">
        <v>91</v>
      </c>
      <c r="J17">
        <v>1</v>
      </c>
    </row>
    <row r="18" spans="1:10">
      <c r="B18">
        <f t="shared" si="0"/>
        <v>2020</v>
      </c>
      <c r="C18">
        <v>4267</v>
      </c>
      <c r="H18" t="s">
        <v>107</v>
      </c>
      <c r="I18" t="s">
        <v>92</v>
      </c>
      <c r="J18">
        <v>93</v>
      </c>
    </row>
    <row r="19" spans="1:10">
      <c r="B19">
        <f t="shared" si="0"/>
        <v>2021</v>
      </c>
      <c r="C19">
        <v>4402</v>
      </c>
      <c r="H19" t="s">
        <v>107</v>
      </c>
      <c r="I19" t="s">
        <v>93</v>
      </c>
      <c r="J19">
        <v>194</v>
      </c>
    </row>
    <row r="20" spans="1:10">
      <c r="B20">
        <f t="shared" si="0"/>
        <v>2022</v>
      </c>
      <c r="C20">
        <v>4415</v>
      </c>
      <c r="H20" t="s">
        <v>109</v>
      </c>
      <c r="I20" t="s">
        <v>94</v>
      </c>
    </row>
    <row r="21" spans="1:10">
      <c r="B21">
        <f>+B20+1</f>
        <v>2023</v>
      </c>
      <c r="C21">
        <v>4417</v>
      </c>
    </row>
    <row r="22" spans="1:10">
      <c r="H22" t="s">
        <v>116</v>
      </c>
    </row>
    <row r="23" spans="1:10">
      <c r="H23" t="s">
        <v>105</v>
      </c>
      <c r="J23">
        <f>+J9+J12+J15</f>
        <v>1291</v>
      </c>
    </row>
    <row r="24" spans="1:10">
      <c r="H24" t="s">
        <v>106</v>
      </c>
      <c r="J24">
        <f>+J5</f>
        <v>1515</v>
      </c>
    </row>
    <row r="25" spans="1:10">
      <c r="H25" t="s">
        <v>107</v>
      </c>
      <c r="J25">
        <f>+J6+J13+J18+J19</f>
        <v>444</v>
      </c>
    </row>
    <row r="26" spans="1:10">
      <c r="H26" t="s">
        <v>108</v>
      </c>
      <c r="J26">
        <f>+J8</f>
        <v>928</v>
      </c>
    </row>
    <row r="27" spans="1:10">
      <c r="H27" t="s">
        <v>109</v>
      </c>
      <c r="J27">
        <f>+J7+J10+J11+J14+J16+J17+J20</f>
        <v>239</v>
      </c>
    </row>
    <row r="30" spans="1:10" ht="15" customHeight="1">
      <c r="C30" t="s">
        <v>118</v>
      </c>
    </row>
    <row r="31" spans="1:10">
      <c r="B31" t="s">
        <v>115</v>
      </c>
      <c r="C31" t="s">
        <v>140</v>
      </c>
      <c r="D31" t="s">
        <v>141</v>
      </c>
      <c r="E31" t="s">
        <v>142</v>
      </c>
      <c r="F31" t="s">
        <v>143</v>
      </c>
      <c r="G31" t="s">
        <v>144</v>
      </c>
    </row>
    <row r="32" spans="1:10">
      <c r="A32">
        <f>+C7</f>
        <v>5</v>
      </c>
      <c r="B32">
        <v>2011</v>
      </c>
      <c r="C32" s="6">
        <f t="shared" ref="C32:G44" si="1">+ROUND((C$46/SUM($C$46:$G$46))*$A32,0)</f>
        <v>1</v>
      </c>
      <c r="D32" s="6">
        <f t="shared" si="1"/>
        <v>2</v>
      </c>
      <c r="E32" s="6">
        <f t="shared" si="1"/>
        <v>1</v>
      </c>
      <c r="F32" s="6">
        <f t="shared" si="1"/>
        <v>1</v>
      </c>
      <c r="G32" s="6">
        <f t="shared" si="1"/>
        <v>0</v>
      </c>
    </row>
    <row r="33" spans="1:7">
      <c r="A33">
        <f t="shared" ref="A33:A46" si="2">+C8</f>
        <v>7</v>
      </c>
      <c r="B33">
        <f>+B32+1</f>
        <v>2012</v>
      </c>
      <c r="C33" s="6">
        <f t="shared" si="1"/>
        <v>2</v>
      </c>
      <c r="D33" s="6">
        <f t="shared" si="1"/>
        <v>2</v>
      </c>
      <c r="E33" s="6">
        <f t="shared" si="1"/>
        <v>1</v>
      </c>
      <c r="F33" s="6">
        <f t="shared" si="1"/>
        <v>1</v>
      </c>
      <c r="G33" s="6">
        <f t="shared" si="1"/>
        <v>0</v>
      </c>
    </row>
    <row r="34" spans="1:7">
      <c r="A34">
        <f t="shared" si="2"/>
        <v>12</v>
      </c>
      <c r="B34">
        <f t="shared" ref="B34:B70" si="3">+B33+1</f>
        <v>2013</v>
      </c>
      <c r="C34" s="6">
        <f t="shared" si="1"/>
        <v>4</v>
      </c>
      <c r="D34" s="6">
        <f t="shared" si="1"/>
        <v>4</v>
      </c>
      <c r="E34" s="6">
        <f t="shared" si="1"/>
        <v>1</v>
      </c>
      <c r="F34" s="6">
        <f t="shared" si="1"/>
        <v>3</v>
      </c>
      <c r="G34" s="6">
        <f t="shared" si="1"/>
        <v>1</v>
      </c>
    </row>
    <row r="35" spans="1:7">
      <c r="A35">
        <f t="shared" si="2"/>
        <v>22</v>
      </c>
      <c r="B35">
        <f t="shared" si="3"/>
        <v>2014</v>
      </c>
      <c r="C35" s="6">
        <f t="shared" si="1"/>
        <v>6</v>
      </c>
      <c r="D35" s="6">
        <f t="shared" si="1"/>
        <v>8</v>
      </c>
      <c r="E35" s="6">
        <f t="shared" si="1"/>
        <v>2</v>
      </c>
      <c r="F35" s="6">
        <f t="shared" si="1"/>
        <v>5</v>
      </c>
      <c r="G35" s="6">
        <f t="shared" si="1"/>
        <v>1</v>
      </c>
    </row>
    <row r="36" spans="1:7">
      <c r="A36">
        <f t="shared" si="2"/>
        <v>44</v>
      </c>
      <c r="B36">
        <f t="shared" si="3"/>
        <v>2015</v>
      </c>
      <c r="C36" s="6">
        <f t="shared" si="1"/>
        <v>13</v>
      </c>
      <c r="D36" s="6">
        <f t="shared" si="1"/>
        <v>15</v>
      </c>
      <c r="E36" s="6">
        <f t="shared" si="1"/>
        <v>4</v>
      </c>
      <c r="F36" s="6">
        <f t="shared" si="1"/>
        <v>9</v>
      </c>
      <c r="G36" s="6">
        <f t="shared" si="1"/>
        <v>2</v>
      </c>
    </row>
    <row r="37" spans="1:7">
      <c r="A37">
        <f t="shared" si="2"/>
        <v>117</v>
      </c>
      <c r="B37">
        <f t="shared" si="3"/>
        <v>2016</v>
      </c>
      <c r="C37" s="6">
        <f t="shared" si="1"/>
        <v>34</v>
      </c>
      <c r="D37" s="6">
        <f t="shared" si="1"/>
        <v>40</v>
      </c>
      <c r="E37" s="6">
        <f t="shared" si="1"/>
        <v>12</v>
      </c>
      <c r="F37" s="6">
        <f t="shared" si="1"/>
        <v>25</v>
      </c>
      <c r="G37" s="6">
        <f t="shared" si="1"/>
        <v>6</v>
      </c>
    </row>
    <row r="38" spans="1:7">
      <c r="A38">
        <f t="shared" si="2"/>
        <v>256</v>
      </c>
      <c r="B38">
        <f t="shared" si="3"/>
        <v>2017</v>
      </c>
      <c r="C38" s="6">
        <f t="shared" si="1"/>
        <v>75</v>
      </c>
      <c r="D38" s="6">
        <f t="shared" si="1"/>
        <v>88</v>
      </c>
      <c r="E38" s="6">
        <f t="shared" si="1"/>
        <v>26</v>
      </c>
      <c r="F38" s="6">
        <f t="shared" si="1"/>
        <v>54</v>
      </c>
      <c r="G38" s="6">
        <f t="shared" si="1"/>
        <v>14</v>
      </c>
    </row>
    <row r="39" spans="1:7">
      <c r="A39">
        <f t="shared" si="2"/>
        <v>326</v>
      </c>
      <c r="B39">
        <f t="shared" si="3"/>
        <v>2018</v>
      </c>
      <c r="C39" s="6">
        <f t="shared" si="1"/>
        <v>95</v>
      </c>
      <c r="D39" s="6">
        <f t="shared" si="1"/>
        <v>112</v>
      </c>
      <c r="E39" s="6">
        <f t="shared" si="1"/>
        <v>33</v>
      </c>
      <c r="F39" s="6">
        <f t="shared" si="1"/>
        <v>68</v>
      </c>
      <c r="G39" s="6">
        <f t="shared" si="1"/>
        <v>18</v>
      </c>
    </row>
    <row r="40" spans="1:7">
      <c r="A40">
        <f t="shared" si="2"/>
        <v>401</v>
      </c>
      <c r="B40" s="6">
        <f t="shared" si="3"/>
        <v>2019</v>
      </c>
      <c r="C40" s="6">
        <f t="shared" si="1"/>
        <v>117</v>
      </c>
      <c r="D40" s="6">
        <f t="shared" si="1"/>
        <v>138</v>
      </c>
      <c r="E40" s="6">
        <f t="shared" si="1"/>
        <v>40</v>
      </c>
      <c r="F40" s="6">
        <f t="shared" si="1"/>
        <v>84</v>
      </c>
      <c r="G40" s="6">
        <f t="shared" si="1"/>
        <v>22</v>
      </c>
    </row>
    <row r="41" spans="1:7">
      <c r="A41">
        <f t="shared" si="2"/>
        <v>737</v>
      </c>
      <c r="B41" s="6">
        <f t="shared" si="3"/>
        <v>2020</v>
      </c>
      <c r="C41" s="6">
        <f t="shared" si="1"/>
        <v>215</v>
      </c>
      <c r="D41" s="6">
        <f t="shared" si="1"/>
        <v>253</v>
      </c>
      <c r="E41" s="6">
        <f t="shared" si="1"/>
        <v>74</v>
      </c>
      <c r="F41" s="6">
        <f t="shared" si="1"/>
        <v>155</v>
      </c>
      <c r="G41" s="6">
        <f t="shared" si="1"/>
        <v>40</v>
      </c>
    </row>
    <row r="42" spans="1:7">
      <c r="A42">
        <f t="shared" si="2"/>
        <v>3140</v>
      </c>
      <c r="B42">
        <f t="shared" si="3"/>
        <v>2021</v>
      </c>
      <c r="C42" s="6">
        <f t="shared" si="1"/>
        <v>918</v>
      </c>
      <c r="D42" s="6">
        <f t="shared" si="1"/>
        <v>1077</v>
      </c>
      <c r="E42" s="6">
        <f t="shared" si="1"/>
        <v>316</v>
      </c>
      <c r="F42" s="6">
        <f t="shared" si="1"/>
        <v>660</v>
      </c>
      <c r="G42" s="6">
        <f t="shared" si="1"/>
        <v>170</v>
      </c>
    </row>
    <row r="43" spans="1:7">
      <c r="A43">
        <f t="shared" si="2"/>
        <v>4267</v>
      </c>
      <c r="B43">
        <f t="shared" si="3"/>
        <v>2022</v>
      </c>
      <c r="C43" s="6">
        <f t="shared" si="1"/>
        <v>1247</v>
      </c>
      <c r="D43" s="6">
        <f t="shared" si="1"/>
        <v>1464</v>
      </c>
      <c r="E43" s="6">
        <f t="shared" si="1"/>
        <v>429</v>
      </c>
      <c r="F43" s="6">
        <f t="shared" si="1"/>
        <v>896</v>
      </c>
      <c r="G43" s="6">
        <f t="shared" si="1"/>
        <v>231</v>
      </c>
    </row>
    <row r="44" spans="1:7">
      <c r="A44">
        <f t="shared" si="2"/>
        <v>4402</v>
      </c>
      <c r="B44">
        <f t="shared" si="3"/>
        <v>2023</v>
      </c>
      <c r="C44" s="6">
        <f t="shared" si="1"/>
        <v>1287</v>
      </c>
      <c r="D44" s="6">
        <f t="shared" si="1"/>
        <v>1510</v>
      </c>
      <c r="E44" s="6">
        <f t="shared" si="1"/>
        <v>442</v>
      </c>
      <c r="F44" s="6">
        <f t="shared" si="1"/>
        <v>925</v>
      </c>
      <c r="G44" s="6">
        <f t="shared" si="1"/>
        <v>238</v>
      </c>
    </row>
    <row r="45" spans="1:7">
      <c r="A45">
        <f t="shared" si="2"/>
        <v>4415</v>
      </c>
      <c r="B45">
        <f t="shared" si="3"/>
        <v>2024</v>
      </c>
      <c r="C45" s="6">
        <f>+ROUND((C$46/SUM($C$46:$G$46))*$A45,0)</f>
        <v>1290</v>
      </c>
      <c r="D45" s="6">
        <f t="shared" ref="D45:G45" si="4">+ROUND((D$46/SUM($C$46:$G$46))*$A45,0)</f>
        <v>1514</v>
      </c>
      <c r="E45" s="6">
        <f t="shared" si="4"/>
        <v>444</v>
      </c>
      <c r="F45" s="6">
        <f t="shared" si="4"/>
        <v>928</v>
      </c>
      <c r="G45" s="6">
        <f t="shared" si="4"/>
        <v>239</v>
      </c>
    </row>
    <row r="46" spans="1:7">
      <c r="A46">
        <f t="shared" si="2"/>
        <v>4417</v>
      </c>
      <c r="B46">
        <f t="shared" si="3"/>
        <v>2025</v>
      </c>
      <c r="C46" s="6">
        <v>1291</v>
      </c>
      <c r="D46" s="6">
        <v>1515</v>
      </c>
      <c r="E46" s="6">
        <v>444</v>
      </c>
      <c r="F46" s="6">
        <v>928</v>
      </c>
      <c r="G46" s="6">
        <v>239</v>
      </c>
    </row>
    <row r="47" spans="1:7">
      <c r="B47">
        <f t="shared" si="3"/>
        <v>2026</v>
      </c>
      <c r="C47" s="6">
        <v>1291</v>
      </c>
      <c r="D47" s="6">
        <v>1515</v>
      </c>
      <c r="E47" s="6">
        <v>444</v>
      </c>
      <c r="F47" s="6">
        <v>928</v>
      </c>
      <c r="G47" s="6">
        <v>239</v>
      </c>
    </row>
    <row r="48" spans="1:7">
      <c r="B48">
        <f t="shared" si="3"/>
        <v>2027</v>
      </c>
      <c r="C48" s="6">
        <v>1291</v>
      </c>
      <c r="D48" s="6">
        <v>1515</v>
      </c>
      <c r="E48" s="6">
        <v>444</v>
      </c>
      <c r="F48" s="6">
        <v>928</v>
      </c>
      <c r="G48" s="6">
        <v>239</v>
      </c>
    </row>
    <row r="49" spans="2:7">
      <c r="B49">
        <f t="shared" si="3"/>
        <v>2028</v>
      </c>
      <c r="C49" s="6">
        <v>1291</v>
      </c>
      <c r="D49" s="6">
        <v>1515</v>
      </c>
      <c r="E49" s="6">
        <v>444</v>
      </c>
      <c r="F49" s="6">
        <v>928</v>
      </c>
      <c r="G49" s="6">
        <v>239</v>
      </c>
    </row>
    <row r="50" spans="2:7">
      <c r="B50">
        <f t="shared" si="3"/>
        <v>2029</v>
      </c>
      <c r="C50" s="6">
        <v>1291</v>
      </c>
      <c r="D50" s="6">
        <v>1515</v>
      </c>
      <c r="E50" s="6">
        <v>444</v>
      </c>
      <c r="F50" s="6">
        <v>928</v>
      </c>
      <c r="G50" s="6">
        <v>239</v>
      </c>
    </row>
    <row r="51" spans="2:7">
      <c r="B51">
        <f t="shared" si="3"/>
        <v>2030</v>
      </c>
      <c r="C51" s="6">
        <v>1291</v>
      </c>
      <c r="D51" s="6">
        <v>1515</v>
      </c>
      <c r="E51" s="6">
        <v>444</v>
      </c>
      <c r="F51" s="6">
        <v>928</v>
      </c>
      <c r="G51" s="6">
        <v>239</v>
      </c>
    </row>
    <row r="52" spans="2:7">
      <c r="B52">
        <f t="shared" si="3"/>
        <v>2031</v>
      </c>
      <c r="C52" s="6">
        <v>1291</v>
      </c>
      <c r="D52" s="6">
        <v>1515</v>
      </c>
      <c r="E52" s="6">
        <v>444</v>
      </c>
      <c r="F52" s="6">
        <v>928</v>
      </c>
      <c r="G52" s="6">
        <v>239</v>
      </c>
    </row>
    <row r="53" spans="2:7">
      <c r="B53">
        <f t="shared" si="3"/>
        <v>2032</v>
      </c>
      <c r="C53" s="6">
        <v>1291</v>
      </c>
      <c r="D53" s="6">
        <v>1515</v>
      </c>
      <c r="E53" s="6">
        <v>444</v>
      </c>
      <c r="F53" s="6">
        <v>928</v>
      </c>
      <c r="G53" s="6">
        <v>239</v>
      </c>
    </row>
    <row r="54" spans="2:7">
      <c r="B54">
        <f t="shared" si="3"/>
        <v>2033</v>
      </c>
      <c r="C54" s="6">
        <v>1291</v>
      </c>
      <c r="D54" s="6">
        <v>1515</v>
      </c>
      <c r="E54" s="6">
        <v>444</v>
      </c>
      <c r="F54" s="6">
        <v>928</v>
      </c>
      <c r="G54" s="6">
        <v>239</v>
      </c>
    </row>
    <row r="55" spans="2:7">
      <c r="B55">
        <f t="shared" si="3"/>
        <v>2034</v>
      </c>
      <c r="C55" s="6">
        <v>1291</v>
      </c>
      <c r="D55" s="6">
        <v>1515</v>
      </c>
      <c r="E55" s="6">
        <v>444</v>
      </c>
      <c r="F55" s="6">
        <v>928</v>
      </c>
      <c r="G55" s="6">
        <v>239</v>
      </c>
    </row>
    <row r="56" spans="2:7">
      <c r="B56">
        <f t="shared" si="3"/>
        <v>2035</v>
      </c>
      <c r="C56" s="6">
        <v>1291</v>
      </c>
      <c r="D56" s="6">
        <v>1515</v>
      </c>
      <c r="E56" s="6">
        <v>444</v>
      </c>
      <c r="F56" s="6">
        <v>928</v>
      </c>
      <c r="G56" s="6">
        <v>239</v>
      </c>
    </row>
    <row r="57" spans="2:7">
      <c r="B57">
        <f t="shared" si="3"/>
        <v>2036</v>
      </c>
      <c r="C57" s="6">
        <v>1291</v>
      </c>
      <c r="D57" s="6">
        <v>1515</v>
      </c>
      <c r="E57" s="6">
        <v>444</v>
      </c>
      <c r="F57" s="6">
        <v>928</v>
      </c>
      <c r="G57" s="6">
        <v>239</v>
      </c>
    </row>
    <row r="58" spans="2:7">
      <c r="B58">
        <f t="shared" si="3"/>
        <v>2037</v>
      </c>
      <c r="C58" s="6">
        <v>1291</v>
      </c>
      <c r="D58" s="6">
        <v>1515</v>
      </c>
      <c r="E58" s="6">
        <v>444</v>
      </c>
      <c r="F58" s="6">
        <v>928</v>
      </c>
      <c r="G58" s="6">
        <v>239</v>
      </c>
    </row>
    <row r="59" spans="2:7">
      <c r="B59">
        <f t="shared" si="3"/>
        <v>2038</v>
      </c>
      <c r="C59" s="6">
        <v>1291</v>
      </c>
      <c r="D59" s="6">
        <v>1515</v>
      </c>
      <c r="E59" s="6">
        <v>444</v>
      </c>
      <c r="F59" s="6">
        <v>928</v>
      </c>
      <c r="G59" s="6">
        <v>239</v>
      </c>
    </row>
    <row r="60" spans="2:7">
      <c r="B60">
        <f t="shared" si="3"/>
        <v>2039</v>
      </c>
      <c r="C60" s="6">
        <v>1291</v>
      </c>
      <c r="D60" s="6">
        <v>1515</v>
      </c>
      <c r="E60" s="6">
        <v>444</v>
      </c>
      <c r="F60" s="6">
        <v>928</v>
      </c>
      <c r="G60" s="6">
        <v>239</v>
      </c>
    </row>
    <row r="61" spans="2:7">
      <c r="B61">
        <f t="shared" si="3"/>
        <v>2040</v>
      </c>
      <c r="C61" s="6">
        <v>1291</v>
      </c>
      <c r="D61" s="6">
        <v>1515</v>
      </c>
      <c r="E61" s="6">
        <v>444</v>
      </c>
      <c r="F61" s="6">
        <v>928</v>
      </c>
      <c r="G61" s="6">
        <v>239</v>
      </c>
    </row>
    <row r="62" spans="2:7">
      <c r="B62">
        <f t="shared" si="3"/>
        <v>2041</v>
      </c>
      <c r="C62" s="6">
        <v>1291</v>
      </c>
      <c r="D62" s="6">
        <v>1515</v>
      </c>
      <c r="E62" s="6">
        <v>444</v>
      </c>
      <c r="F62" s="6">
        <v>928</v>
      </c>
      <c r="G62" s="6">
        <v>239</v>
      </c>
    </row>
    <row r="63" spans="2:7">
      <c r="B63">
        <f t="shared" si="3"/>
        <v>2042</v>
      </c>
      <c r="C63">
        <f>+C62-(C33-C32)</f>
        <v>1290</v>
      </c>
      <c r="D63">
        <f t="shared" ref="D63:G63" si="5">+D62-(D33-D32)</f>
        <v>1515</v>
      </c>
      <c r="E63">
        <f t="shared" si="5"/>
        <v>444</v>
      </c>
      <c r="F63">
        <f t="shared" si="5"/>
        <v>928</v>
      </c>
      <c r="G63">
        <f t="shared" si="5"/>
        <v>239</v>
      </c>
    </row>
    <row r="64" spans="2:7">
      <c r="B64">
        <f t="shared" si="3"/>
        <v>2043</v>
      </c>
      <c r="C64">
        <f t="shared" ref="C64:C75" si="6">+C63-(C34-C33)</f>
        <v>1288</v>
      </c>
      <c r="D64">
        <f t="shared" ref="D64:D76" si="7">+D63-(D34-D33)</f>
        <v>1513</v>
      </c>
      <c r="E64">
        <f t="shared" ref="E64:E76" si="8">+E63-(E34-E33)</f>
        <v>444</v>
      </c>
      <c r="F64">
        <f t="shared" ref="F64:F76" si="9">+F63-(F34-F33)</f>
        <v>926</v>
      </c>
      <c r="G64">
        <f t="shared" ref="G64:G76" si="10">+G63-(G34-G33)</f>
        <v>238</v>
      </c>
    </row>
    <row r="65" spans="2:7">
      <c r="B65">
        <f t="shared" si="3"/>
        <v>2044</v>
      </c>
      <c r="C65">
        <f t="shared" si="6"/>
        <v>1286</v>
      </c>
      <c r="D65">
        <f t="shared" si="7"/>
        <v>1509</v>
      </c>
      <c r="E65">
        <f t="shared" si="8"/>
        <v>443</v>
      </c>
      <c r="F65">
        <f t="shared" si="9"/>
        <v>924</v>
      </c>
      <c r="G65">
        <f t="shared" si="10"/>
        <v>238</v>
      </c>
    </row>
    <row r="66" spans="2:7">
      <c r="B66">
        <f t="shared" si="3"/>
        <v>2045</v>
      </c>
      <c r="C66">
        <f t="shared" si="6"/>
        <v>1279</v>
      </c>
      <c r="D66">
        <f t="shared" si="7"/>
        <v>1502</v>
      </c>
      <c r="E66">
        <f t="shared" si="8"/>
        <v>441</v>
      </c>
      <c r="F66">
        <f t="shared" si="9"/>
        <v>920</v>
      </c>
      <c r="G66">
        <f t="shared" si="10"/>
        <v>237</v>
      </c>
    </row>
    <row r="67" spans="2:7">
      <c r="B67">
        <f t="shared" si="3"/>
        <v>2046</v>
      </c>
      <c r="C67">
        <f t="shared" si="6"/>
        <v>1258</v>
      </c>
      <c r="D67">
        <f t="shared" si="7"/>
        <v>1477</v>
      </c>
      <c r="E67">
        <f t="shared" si="8"/>
        <v>433</v>
      </c>
      <c r="F67">
        <f t="shared" si="9"/>
        <v>904</v>
      </c>
      <c r="G67">
        <f t="shared" si="10"/>
        <v>233</v>
      </c>
    </row>
    <row r="68" spans="2:7">
      <c r="B68">
        <f>+B67+1</f>
        <v>2047</v>
      </c>
      <c r="C68">
        <f t="shared" si="6"/>
        <v>1217</v>
      </c>
      <c r="D68">
        <f t="shared" si="7"/>
        <v>1429</v>
      </c>
      <c r="E68">
        <f t="shared" si="8"/>
        <v>419</v>
      </c>
      <c r="F68">
        <f t="shared" si="9"/>
        <v>875</v>
      </c>
      <c r="G68">
        <f t="shared" si="10"/>
        <v>225</v>
      </c>
    </row>
    <row r="69" spans="2:7">
      <c r="B69">
        <f t="shared" si="3"/>
        <v>2048</v>
      </c>
      <c r="C69">
        <f t="shared" si="6"/>
        <v>1197</v>
      </c>
      <c r="D69">
        <f t="shared" si="7"/>
        <v>1405</v>
      </c>
      <c r="E69">
        <f t="shared" si="8"/>
        <v>412</v>
      </c>
      <c r="F69">
        <f t="shared" si="9"/>
        <v>861</v>
      </c>
      <c r="G69">
        <f t="shared" si="10"/>
        <v>221</v>
      </c>
    </row>
    <row r="70" spans="2:7">
      <c r="B70">
        <f t="shared" si="3"/>
        <v>2049</v>
      </c>
      <c r="C70">
        <f t="shared" si="6"/>
        <v>1175</v>
      </c>
      <c r="D70">
        <f t="shared" si="7"/>
        <v>1379</v>
      </c>
      <c r="E70">
        <f t="shared" si="8"/>
        <v>405</v>
      </c>
      <c r="F70">
        <f t="shared" si="9"/>
        <v>845</v>
      </c>
      <c r="G70">
        <f t="shared" si="10"/>
        <v>217</v>
      </c>
    </row>
    <row r="71" spans="2:7">
      <c r="B71">
        <f>+B70+1</f>
        <v>2050</v>
      </c>
      <c r="C71">
        <f t="shared" si="6"/>
        <v>1077</v>
      </c>
      <c r="D71">
        <f t="shared" si="7"/>
        <v>1264</v>
      </c>
      <c r="E71">
        <f t="shared" si="8"/>
        <v>371</v>
      </c>
      <c r="F71">
        <f t="shared" si="9"/>
        <v>774</v>
      </c>
      <c r="G71">
        <f t="shared" si="10"/>
        <v>199</v>
      </c>
    </row>
    <row r="72" spans="2:7">
      <c r="B72">
        <f t="shared" ref="B72:B95" si="11">+B71+1</f>
        <v>2051</v>
      </c>
      <c r="C72">
        <f t="shared" si="6"/>
        <v>374</v>
      </c>
      <c r="D72">
        <f t="shared" si="7"/>
        <v>440</v>
      </c>
      <c r="E72">
        <f t="shared" si="8"/>
        <v>129</v>
      </c>
      <c r="F72">
        <f t="shared" si="9"/>
        <v>269</v>
      </c>
      <c r="G72">
        <f t="shared" si="10"/>
        <v>69</v>
      </c>
    </row>
    <row r="73" spans="2:7">
      <c r="B73">
        <f t="shared" si="11"/>
        <v>2052</v>
      </c>
      <c r="C73">
        <f t="shared" si="6"/>
        <v>45</v>
      </c>
      <c r="D73">
        <f t="shared" si="7"/>
        <v>53</v>
      </c>
      <c r="E73">
        <f t="shared" si="8"/>
        <v>16</v>
      </c>
      <c r="F73">
        <f t="shared" si="9"/>
        <v>33</v>
      </c>
      <c r="G73">
        <f t="shared" si="10"/>
        <v>8</v>
      </c>
    </row>
    <row r="74" spans="2:7">
      <c r="B74">
        <f t="shared" si="11"/>
        <v>2053</v>
      </c>
      <c r="C74">
        <f t="shared" si="6"/>
        <v>5</v>
      </c>
      <c r="D74">
        <f t="shared" si="7"/>
        <v>7</v>
      </c>
      <c r="E74">
        <f t="shared" si="8"/>
        <v>3</v>
      </c>
      <c r="F74">
        <f t="shared" si="9"/>
        <v>4</v>
      </c>
      <c r="G74">
        <f t="shared" si="10"/>
        <v>1</v>
      </c>
    </row>
    <row r="75" spans="2:7">
      <c r="B75">
        <f t="shared" si="11"/>
        <v>2054</v>
      </c>
      <c r="C75">
        <f t="shared" si="6"/>
        <v>2</v>
      </c>
      <c r="D75">
        <f t="shared" si="7"/>
        <v>3</v>
      </c>
      <c r="E75">
        <f t="shared" si="8"/>
        <v>1</v>
      </c>
      <c r="F75">
        <f t="shared" si="9"/>
        <v>1</v>
      </c>
      <c r="G75">
        <f t="shared" si="10"/>
        <v>0</v>
      </c>
    </row>
    <row r="76" spans="2:7">
      <c r="B76">
        <f t="shared" si="11"/>
        <v>2055</v>
      </c>
      <c r="C76">
        <f>+C75-(C46-C45)</f>
        <v>1</v>
      </c>
      <c r="D76">
        <f t="shared" si="7"/>
        <v>2</v>
      </c>
      <c r="E76">
        <f t="shared" si="8"/>
        <v>1</v>
      </c>
      <c r="F76">
        <f t="shared" si="9"/>
        <v>1</v>
      </c>
      <c r="G76">
        <f t="shared" si="10"/>
        <v>0</v>
      </c>
    </row>
    <row r="77" spans="2:7">
      <c r="B77">
        <f t="shared" si="11"/>
        <v>2056</v>
      </c>
      <c r="C77">
        <v>0</v>
      </c>
      <c r="D77">
        <v>0</v>
      </c>
      <c r="E77">
        <v>0</v>
      </c>
      <c r="F77">
        <v>0</v>
      </c>
      <c r="G77">
        <v>0</v>
      </c>
    </row>
    <row r="78" spans="2:7">
      <c r="B78">
        <f t="shared" si="11"/>
        <v>2057</v>
      </c>
      <c r="C78">
        <v>0</v>
      </c>
      <c r="D78">
        <v>0</v>
      </c>
      <c r="E78">
        <v>0</v>
      </c>
      <c r="F78">
        <v>0</v>
      </c>
      <c r="G78">
        <v>0</v>
      </c>
    </row>
    <row r="79" spans="2:7">
      <c r="B79">
        <f t="shared" si="11"/>
        <v>2058</v>
      </c>
      <c r="C79">
        <v>0</v>
      </c>
      <c r="D79">
        <v>0</v>
      </c>
      <c r="E79">
        <v>0</v>
      </c>
      <c r="F79">
        <v>0</v>
      </c>
      <c r="G79">
        <v>0</v>
      </c>
    </row>
    <row r="80" spans="2:7">
      <c r="B80">
        <f t="shared" si="11"/>
        <v>2059</v>
      </c>
      <c r="C80">
        <v>0</v>
      </c>
      <c r="D80">
        <v>0</v>
      </c>
      <c r="E80">
        <v>0</v>
      </c>
      <c r="F80">
        <v>0</v>
      </c>
      <c r="G80">
        <v>0</v>
      </c>
    </row>
    <row r="81" spans="2:7">
      <c r="B81">
        <f t="shared" si="11"/>
        <v>2060</v>
      </c>
      <c r="C81">
        <v>0</v>
      </c>
      <c r="D81">
        <v>0</v>
      </c>
      <c r="E81">
        <v>0</v>
      </c>
      <c r="F81">
        <v>0</v>
      </c>
      <c r="G81">
        <v>0</v>
      </c>
    </row>
    <row r="82" spans="2:7">
      <c r="B82">
        <f t="shared" si="11"/>
        <v>2061</v>
      </c>
      <c r="C82">
        <v>0</v>
      </c>
      <c r="D82">
        <v>0</v>
      </c>
      <c r="E82">
        <v>0</v>
      </c>
      <c r="F82">
        <v>0</v>
      </c>
      <c r="G82">
        <v>0</v>
      </c>
    </row>
    <row r="83" spans="2:7">
      <c r="B83">
        <f t="shared" si="11"/>
        <v>2062</v>
      </c>
      <c r="C83">
        <v>0</v>
      </c>
      <c r="D83">
        <v>0</v>
      </c>
      <c r="E83">
        <v>0</v>
      </c>
      <c r="F83">
        <v>0</v>
      </c>
      <c r="G83">
        <v>0</v>
      </c>
    </row>
    <row r="84" spans="2:7">
      <c r="B84">
        <f t="shared" si="11"/>
        <v>2063</v>
      </c>
      <c r="C84">
        <v>0</v>
      </c>
      <c r="D84">
        <v>0</v>
      </c>
      <c r="E84">
        <v>0</v>
      </c>
      <c r="F84">
        <v>0</v>
      </c>
      <c r="G84">
        <v>0</v>
      </c>
    </row>
    <row r="85" spans="2:7">
      <c r="B85">
        <f t="shared" si="11"/>
        <v>2064</v>
      </c>
      <c r="C85">
        <v>0</v>
      </c>
      <c r="D85">
        <v>0</v>
      </c>
      <c r="E85">
        <v>0</v>
      </c>
      <c r="F85">
        <v>0</v>
      </c>
      <c r="G85">
        <v>0</v>
      </c>
    </row>
    <row r="86" spans="2:7">
      <c r="B86">
        <f t="shared" si="11"/>
        <v>2065</v>
      </c>
      <c r="C86">
        <v>0</v>
      </c>
      <c r="D86">
        <v>0</v>
      </c>
      <c r="E86">
        <v>0</v>
      </c>
      <c r="F86">
        <v>0</v>
      </c>
      <c r="G86">
        <v>0</v>
      </c>
    </row>
    <row r="87" spans="2:7">
      <c r="B87">
        <f t="shared" si="11"/>
        <v>2066</v>
      </c>
      <c r="C87">
        <v>0</v>
      </c>
      <c r="D87">
        <v>0</v>
      </c>
      <c r="E87">
        <v>0</v>
      </c>
      <c r="F87">
        <v>0</v>
      </c>
      <c r="G87">
        <v>0</v>
      </c>
    </row>
    <row r="88" spans="2:7">
      <c r="B88">
        <f t="shared" si="11"/>
        <v>2067</v>
      </c>
      <c r="C88">
        <v>0</v>
      </c>
      <c r="D88">
        <v>0</v>
      </c>
      <c r="E88">
        <v>0</v>
      </c>
      <c r="F88">
        <v>0</v>
      </c>
      <c r="G88">
        <v>0</v>
      </c>
    </row>
    <row r="89" spans="2:7">
      <c r="B89">
        <f t="shared" si="11"/>
        <v>2068</v>
      </c>
      <c r="C89">
        <v>0</v>
      </c>
      <c r="D89">
        <v>0</v>
      </c>
      <c r="E89">
        <v>0</v>
      </c>
      <c r="F89">
        <v>0</v>
      </c>
      <c r="G89">
        <v>0</v>
      </c>
    </row>
    <row r="90" spans="2:7">
      <c r="B90">
        <f>+B89+1</f>
        <v>2069</v>
      </c>
      <c r="C90">
        <v>0</v>
      </c>
      <c r="D90">
        <v>0</v>
      </c>
      <c r="E90">
        <v>0</v>
      </c>
      <c r="F90">
        <v>0</v>
      </c>
      <c r="G90">
        <v>0</v>
      </c>
    </row>
    <row r="91" spans="2:7">
      <c r="B91">
        <f t="shared" si="11"/>
        <v>2070</v>
      </c>
      <c r="C91">
        <v>0</v>
      </c>
      <c r="D91">
        <v>0</v>
      </c>
      <c r="E91">
        <v>0</v>
      </c>
      <c r="F91">
        <v>0</v>
      </c>
      <c r="G91">
        <v>0</v>
      </c>
    </row>
    <row r="92" spans="2:7">
      <c r="B92">
        <f t="shared" si="11"/>
        <v>2071</v>
      </c>
      <c r="C92">
        <v>0</v>
      </c>
      <c r="D92">
        <v>0</v>
      </c>
      <c r="E92">
        <v>0</v>
      </c>
      <c r="F92">
        <v>0</v>
      </c>
      <c r="G92">
        <v>0</v>
      </c>
    </row>
    <row r="93" spans="2:7">
      <c r="B93">
        <f t="shared" si="11"/>
        <v>2072</v>
      </c>
      <c r="C93">
        <v>0</v>
      </c>
      <c r="D93">
        <v>0</v>
      </c>
      <c r="E93">
        <v>0</v>
      </c>
      <c r="F93">
        <v>0</v>
      </c>
      <c r="G93">
        <v>0</v>
      </c>
    </row>
    <row r="94" spans="2:7">
      <c r="B94">
        <f t="shared" si="11"/>
        <v>2073</v>
      </c>
      <c r="C94">
        <v>0</v>
      </c>
      <c r="D94">
        <v>0</v>
      </c>
      <c r="E94">
        <v>0</v>
      </c>
      <c r="F94">
        <v>0</v>
      </c>
      <c r="G94">
        <v>0</v>
      </c>
    </row>
    <row r="95" spans="2:7">
      <c r="B95">
        <f t="shared" si="11"/>
        <v>2074</v>
      </c>
      <c r="C95">
        <v>0</v>
      </c>
      <c r="D95">
        <v>0</v>
      </c>
      <c r="E95">
        <v>0</v>
      </c>
      <c r="F95">
        <v>0</v>
      </c>
      <c r="G95">
        <v>0</v>
      </c>
    </row>
    <row r="96" spans="2:7">
      <c r="B96">
        <f>+B95+1</f>
        <v>2075</v>
      </c>
      <c r="C96">
        <v>0</v>
      </c>
      <c r="D96">
        <v>0</v>
      </c>
      <c r="E96">
        <v>0</v>
      </c>
      <c r="F96">
        <v>0</v>
      </c>
      <c r="G96">
        <v>0</v>
      </c>
    </row>
  </sheetData>
  <mergeCells count="1">
    <mergeCell ref="N4:Z1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95"/>
  <sheetViews>
    <sheetView topLeftCell="A13" workbookViewId="0">
      <selection activeCell="C30" sqref="C30:G30"/>
    </sheetView>
  </sheetViews>
  <sheetFormatPr defaultRowHeight="15"/>
  <cols>
    <col min="3" max="3" width="21" bestFit="1" customWidth="1"/>
    <col min="11" max="11" width="21" bestFit="1" customWidth="1"/>
  </cols>
  <sheetData>
    <row r="2" spans="2:4">
      <c r="B2" t="s">
        <v>106</v>
      </c>
      <c r="C2" t="s">
        <v>72</v>
      </c>
    </row>
    <row r="3" spans="2:4">
      <c r="B3" t="s">
        <v>107</v>
      </c>
      <c r="C3" t="s">
        <v>80</v>
      </c>
      <c r="D3" s="3"/>
    </row>
    <row r="4" spans="2:4">
      <c r="B4" t="s">
        <v>109</v>
      </c>
      <c r="C4" t="s">
        <v>81</v>
      </c>
      <c r="D4" s="3"/>
    </row>
    <row r="5" spans="2:4">
      <c r="B5" t="s">
        <v>108</v>
      </c>
      <c r="C5" t="s">
        <v>82</v>
      </c>
    </row>
    <row r="6" spans="2:4">
      <c r="B6" t="s">
        <v>105</v>
      </c>
      <c r="C6" t="s">
        <v>83</v>
      </c>
    </row>
    <row r="7" spans="2:4">
      <c r="B7" t="s">
        <v>109</v>
      </c>
      <c r="C7" t="s">
        <v>84</v>
      </c>
    </row>
    <row r="8" spans="2:4">
      <c r="B8" t="s">
        <v>109</v>
      </c>
      <c r="C8" t="s">
        <v>85</v>
      </c>
    </row>
    <row r="9" spans="2:4">
      <c r="B9" t="s">
        <v>105</v>
      </c>
      <c r="C9" t="s">
        <v>86</v>
      </c>
      <c r="D9" s="3">
        <v>2</v>
      </c>
    </row>
    <row r="10" spans="2:4">
      <c r="B10" t="s">
        <v>107</v>
      </c>
      <c r="C10" t="s">
        <v>87</v>
      </c>
      <c r="D10" s="3"/>
    </row>
    <row r="11" spans="2:4">
      <c r="B11" t="s">
        <v>109</v>
      </c>
      <c r="C11" t="s">
        <v>88</v>
      </c>
    </row>
    <row r="12" spans="2:4">
      <c r="B12" t="s">
        <v>105</v>
      </c>
      <c r="C12" t="s">
        <v>89</v>
      </c>
      <c r="D12" s="3">
        <v>21</v>
      </c>
    </row>
    <row r="13" spans="2:4">
      <c r="B13" t="s">
        <v>109</v>
      </c>
      <c r="C13" t="s">
        <v>90</v>
      </c>
    </row>
    <row r="14" spans="2:4">
      <c r="B14" t="s">
        <v>109</v>
      </c>
      <c r="C14" t="s">
        <v>91</v>
      </c>
    </row>
    <row r="15" spans="2:4">
      <c r="B15" t="s">
        <v>107</v>
      </c>
      <c r="C15" t="s">
        <v>92</v>
      </c>
      <c r="D15" s="3">
        <v>1</v>
      </c>
    </row>
    <row r="16" spans="2:4">
      <c r="B16" t="s">
        <v>107</v>
      </c>
      <c r="C16" t="s">
        <v>93</v>
      </c>
      <c r="D16" s="3"/>
    </row>
    <row r="17" spans="2:7">
      <c r="B17" t="s">
        <v>109</v>
      </c>
      <c r="C17" t="s">
        <v>94</v>
      </c>
      <c r="D17" s="3"/>
    </row>
    <row r="18" spans="2:7">
      <c r="D18" s="3"/>
    </row>
    <row r="19" spans="2:7">
      <c r="B19" t="s">
        <v>116</v>
      </c>
      <c r="D19" s="3"/>
    </row>
    <row r="20" spans="2:7">
      <c r="B20" t="s">
        <v>105</v>
      </c>
      <c r="D20" s="3">
        <f>+D6+D9+D12</f>
        <v>23</v>
      </c>
    </row>
    <row r="21" spans="2:7">
      <c r="B21" t="s">
        <v>106</v>
      </c>
      <c r="D21" s="3">
        <f>+D2</f>
        <v>0</v>
      </c>
    </row>
    <row r="22" spans="2:7">
      <c r="B22" t="s">
        <v>107</v>
      </c>
      <c r="D22" s="3">
        <f>+D3+D10+D15+D16</f>
        <v>1</v>
      </c>
    </row>
    <row r="23" spans="2:7">
      <c r="B23" t="s">
        <v>108</v>
      </c>
      <c r="D23" s="3">
        <f>+D5</f>
        <v>0</v>
      </c>
    </row>
    <row r="24" spans="2:7">
      <c r="B24" t="s">
        <v>109</v>
      </c>
      <c r="D24" s="3">
        <f>+D4+D7+D8+D11+D13+D14+D17</f>
        <v>0</v>
      </c>
    </row>
    <row r="25" spans="2:7">
      <c r="D25" s="3"/>
    </row>
    <row r="26" spans="2:7">
      <c r="D26" s="3"/>
    </row>
    <row r="29" spans="2:7">
      <c r="C29" t="s">
        <v>118</v>
      </c>
    </row>
    <row r="30" spans="2:7">
      <c r="B30" t="s">
        <v>115</v>
      </c>
      <c r="C30" t="s">
        <v>145</v>
      </c>
      <c r="D30" t="s">
        <v>146</v>
      </c>
      <c r="E30" t="s">
        <v>147</v>
      </c>
      <c r="F30" t="s">
        <v>148</v>
      </c>
      <c r="G30" t="s">
        <v>149</v>
      </c>
    </row>
    <row r="31" spans="2:7">
      <c r="B31">
        <v>2011</v>
      </c>
      <c r="C31">
        <v>0</v>
      </c>
      <c r="D31">
        <v>0</v>
      </c>
      <c r="E31">
        <v>0</v>
      </c>
      <c r="F31">
        <v>0</v>
      </c>
      <c r="G31">
        <v>0</v>
      </c>
    </row>
    <row r="32" spans="2:7">
      <c r="B32">
        <f>+B31+1</f>
        <v>2012</v>
      </c>
      <c r="C32">
        <v>0</v>
      </c>
      <c r="D32">
        <v>0</v>
      </c>
      <c r="E32">
        <v>0</v>
      </c>
      <c r="F32">
        <v>0</v>
      </c>
      <c r="G32">
        <v>0</v>
      </c>
    </row>
    <row r="33" spans="2:7">
      <c r="B33">
        <f t="shared" ref="B33:B69" si="0">+B32+1</f>
        <v>2013</v>
      </c>
      <c r="C33">
        <v>0</v>
      </c>
      <c r="D33">
        <v>0</v>
      </c>
      <c r="E33">
        <v>0</v>
      </c>
      <c r="F33">
        <v>0</v>
      </c>
      <c r="G33">
        <v>0</v>
      </c>
    </row>
    <row r="34" spans="2:7">
      <c r="B34">
        <f t="shared" si="0"/>
        <v>2014</v>
      </c>
      <c r="C34">
        <v>0</v>
      </c>
      <c r="D34">
        <v>0</v>
      </c>
      <c r="E34">
        <v>0</v>
      </c>
      <c r="F34">
        <v>0</v>
      </c>
      <c r="G34">
        <v>0</v>
      </c>
    </row>
    <row r="35" spans="2:7">
      <c r="B35">
        <f t="shared" si="0"/>
        <v>2015</v>
      </c>
      <c r="C35">
        <v>0</v>
      </c>
      <c r="D35">
        <v>0</v>
      </c>
      <c r="E35">
        <v>0</v>
      </c>
      <c r="F35">
        <v>0</v>
      </c>
      <c r="G35">
        <v>0</v>
      </c>
    </row>
    <row r="36" spans="2:7">
      <c r="B36">
        <f t="shared" si="0"/>
        <v>2016</v>
      </c>
      <c r="C36">
        <v>0</v>
      </c>
      <c r="D36">
        <v>0</v>
      </c>
      <c r="E36">
        <v>0</v>
      </c>
      <c r="F36">
        <v>0</v>
      </c>
      <c r="G36">
        <v>0</v>
      </c>
    </row>
    <row r="37" spans="2:7">
      <c r="B37">
        <f t="shared" si="0"/>
        <v>2017</v>
      </c>
      <c r="C37">
        <v>0</v>
      </c>
      <c r="D37">
        <v>0</v>
      </c>
      <c r="E37">
        <v>0</v>
      </c>
      <c r="F37">
        <v>0</v>
      </c>
      <c r="G37">
        <v>0</v>
      </c>
    </row>
    <row r="38" spans="2:7">
      <c r="B38">
        <f t="shared" si="0"/>
        <v>2018</v>
      </c>
      <c r="C38">
        <v>0</v>
      </c>
      <c r="D38">
        <v>0</v>
      </c>
      <c r="E38">
        <v>0</v>
      </c>
      <c r="F38">
        <v>0</v>
      </c>
      <c r="G38">
        <v>0</v>
      </c>
    </row>
    <row r="39" spans="2:7">
      <c r="B39" s="6">
        <f t="shared" si="0"/>
        <v>2019</v>
      </c>
      <c r="C39">
        <v>3</v>
      </c>
      <c r="D39">
        <v>0</v>
      </c>
      <c r="E39">
        <v>0</v>
      </c>
      <c r="F39">
        <v>0</v>
      </c>
      <c r="G39">
        <v>0</v>
      </c>
    </row>
    <row r="40" spans="2:7">
      <c r="B40" s="6">
        <f t="shared" si="0"/>
        <v>2020</v>
      </c>
      <c r="C40">
        <v>3</v>
      </c>
      <c r="D40">
        <v>0</v>
      </c>
      <c r="E40">
        <v>0</v>
      </c>
      <c r="F40">
        <v>0</v>
      </c>
      <c r="G40">
        <v>0</v>
      </c>
    </row>
    <row r="41" spans="2:7">
      <c r="B41">
        <f t="shared" si="0"/>
        <v>2021</v>
      </c>
      <c r="C41">
        <v>23</v>
      </c>
      <c r="D41">
        <v>0</v>
      </c>
      <c r="E41">
        <v>1</v>
      </c>
      <c r="F41">
        <v>0</v>
      </c>
      <c r="G41">
        <v>0</v>
      </c>
    </row>
    <row r="42" spans="2:7">
      <c r="B42">
        <f t="shared" si="0"/>
        <v>2022</v>
      </c>
      <c r="C42">
        <v>23</v>
      </c>
      <c r="D42">
        <v>0</v>
      </c>
      <c r="E42">
        <v>1</v>
      </c>
      <c r="F42">
        <v>0</v>
      </c>
      <c r="G42">
        <v>0</v>
      </c>
    </row>
    <row r="43" spans="2:7">
      <c r="B43">
        <f t="shared" si="0"/>
        <v>2023</v>
      </c>
      <c r="C43">
        <v>23</v>
      </c>
      <c r="D43">
        <v>0</v>
      </c>
      <c r="E43">
        <v>1</v>
      </c>
      <c r="F43">
        <v>0</v>
      </c>
      <c r="G43">
        <v>0</v>
      </c>
    </row>
    <row r="44" spans="2:7">
      <c r="B44">
        <f t="shared" si="0"/>
        <v>2024</v>
      </c>
      <c r="C44">
        <v>23</v>
      </c>
      <c r="D44">
        <v>0</v>
      </c>
      <c r="E44">
        <v>1</v>
      </c>
      <c r="F44">
        <v>0</v>
      </c>
      <c r="G44">
        <v>0</v>
      </c>
    </row>
    <row r="45" spans="2:7">
      <c r="B45">
        <f t="shared" si="0"/>
        <v>2025</v>
      </c>
      <c r="C45">
        <v>23</v>
      </c>
      <c r="D45">
        <v>0</v>
      </c>
      <c r="E45">
        <v>1</v>
      </c>
      <c r="F45">
        <v>0</v>
      </c>
      <c r="G45">
        <v>0</v>
      </c>
    </row>
    <row r="46" spans="2:7">
      <c r="B46">
        <f t="shared" si="0"/>
        <v>2026</v>
      </c>
      <c r="C46">
        <v>23</v>
      </c>
      <c r="D46">
        <v>0</v>
      </c>
      <c r="E46">
        <v>1</v>
      </c>
      <c r="F46">
        <v>0</v>
      </c>
      <c r="G46">
        <v>0</v>
      </c>
    </row>
    <row r="47" spans="2:7">
      <c r="B47">
        <f t="shared" si="0"/>
        <v>2027</v>
      </c>
      <c r="C47">
        <v>23</v>
      </c>
      <c r="D47">
        <v>0</v>
      </c>
      <c r="E47">
        <v>1</v>
      </c>
      <c r="F47">
        <v>0</v>
      </c>
      <c r="G47">
        <v>0</v>
      </c>
    </row>
    <row r="48" spans="2:7">
      <c r="B48">
        <f t="shared" si="0"/>
        <v>2028</v>
      </c>
      <c r="C48">
        <v>23</v>
      </c>
      <c r="D48">
        <v>0</v>
      </c>
      <c r="E48">
        <v>1</v>
      </c>
      <c r="F48">
        <v>0</v>
      </c>
      <c r="G48">
        <v>0</v>
      </c>
    </row>
    <row r="49" spans="2:7">
      <c r="B49">
        <f t="shared" si="0"/>
        <v>2029</v>
      </c>
      <c r="C49">
        <v>23</v>
      </c>
      <c r="D49">
        <v>0</v>
      </c>
      <c r="E49">
        <v>1</v>
      </c>
      <c r="F49">
        <v>0</v>
      </c>
      <c r="G49">
        <v>0</v>
      </c>
    </row>
    <row r="50" spans="2:7">
      <c r="B50">
        <f t="shared" si="0"/>
        <v>2030</v>
      </c>
      <c r="C50">
        <v>23</v>
      </c>
      <c r="D50">
        <v>0</v>
      </c>
      <c r="E50">
        <v>1</v>
      </c>
      <c r="F50">
        <v>0</v>
      </c>
      <c r="G50">
        <v>0</v>
      </c>
    </row>
    <row r="51" spans="2:7">
      <c r="B51">
        <f t="shared" si="0"/>
        <v>2031</v>
      </c>
      <c r="C51">
        <v>23</v>
      </c>
      <c r="D51">
        <v>0</v>
      </c>
      <c r="E51">
        <v>1</v>
      </c>
      <c r="F51">
        <v>0</v>
      </c>
      <c r="G51">
        <v>0</v>
      </c>
    </row>
    <row r="52" spans="2:7">
      <c r="B52">
        <f t="shared" si="0"/>
        <v>2032</v>
      </c>
      <c r="C52">
        <v>23</v>
      </c>
      <c r="D52">
        <v>0</v>
      </c>
      <c r="E52">
        <v>1</v>
      </c>
      <c r="F52">
        <v>0</v>
      </c>
      <c r="G52">
        <v>0</v>
      </c>
    </row>
    <row r="53" spans="2:7">
      <c r="B53">
        <f t="shared" si="0"/>
        <v>2033</v>
      </c>
      <c r="C53">
        <v>23</v>
      </c>
      <c r="D53">
        <v>0</v>
      </c>
      <c r="E53">
        <v>1</v>
      </c>
      <c r="F53">
        <v>0</v>
      </c>
      <c r="G53">
        <v>0</v>
      </c>
    </row>
    <row r="54" spans="2:7">
      <c r="B54">
        <f t="shared" si="0"/>
        <v>2034</v>
      </c>
      <c r="C54">
        <v>23</v>
      </c>
      <c r="D54">
        <v>0</v>
      </c>
      <c r="E54">
        <v>1</v>
      </c>
      <c r="F54">
        <v>0</v>
      </c>
      <c r="G54">
        <v>0</v>
      </c>
    </row>
    <row r="55" spans="2:7">
      <c r="B55">
        <f t="shared" si="0"/>
        <v>2035</v>
      </c>
      <c r="C55">
        <v>23</v>
      </c>
      <c r="D55">
        <v>0</v>
      </c>
      <c r="E55">
        <v>1</v>
      </c>
      <c r="F55">
        <v>0</v>
      </c>
      <c r="G55">
        <v>0</v>
      </c>
    </row>
    <row r="56" spans="2:7">
      <c r="B56">
        <f t="shared" si="0"/>
        <v>2036</v>
      </c>
      <c r="C56">
        <v>23</v>
      </c>
      <c r="D56">
        <v>0</v>
      </c>
      <c r="E56">
        <v>1</v>
      </c>
      <c r="F56">
        <v>0</v>
      </c>
      <c r="G56">
        <v>0</v>
      </c>
    </row>
    <row r="57" spans="2:7">
      <c r="B57">
        <f t="shared" si="0"/>
        <v>2037</v>
      </c>
      <c r="C57">
        <v>23</v>
      </c>
      <c r="D57">
        <v>0</v>
      </c>
      <c r="E57">
        <v>1</v>
      </c>
      <c r="F57">
        <v>0</v>
      </c>
      <c r="G57">
        <v>0</v>
      </c>
    </row>
    <row r="58" spans="2:7">
      <c r="B58">
        <f t="shared" si="0"/>
        <v>2038</v>
      </c>
      <c r="C58">
        <v>23</v>
      </c>
      <c r="D58">
        <v>0</v>
      </c>
      <c r="E58">
        <v>1</v>
      </c>
      <c r="F58">
        <v>0</v>
      </c>
      <c r="G58">
        <v>0</v>
      </c>
    </row>
    <row r="59" spans="2:7">
      <c r="B59">
        <f t="shared" si="0"/>
        <v>2039</v>
      </c>
      <c r="C59">
        <v>23</v>
      </c>
      <c r="D59">
        <v>0</v>
      </c>
      <c r="E59">
        <v>1</v>
      </c>
      <c r="F59">
        <v>0</v>
      </c>
      <c r="G59">
        <v>0</v>
      </c>
    </row>
    <row r="60" spans="2:7">
      <c r="B60">
        <f t="shared" si="0"/>
        <v>2040</v>
      </c>
      <c r="C60">
        <v>23</v>
      </c>
      <c r="D60">
        <v>0</v>
      </c>
      <c r="E60">
        <v>1</v>
      </c>
      <c r="F60">
        <v>0</v>
      </c>
      <c r="G60">
        <v>0</v>
      </c>
    </row>
    <row r="61" spans="2:7">
      <c r="B61">
        <f t="shared" si="0"/>
        <v>2041</v>
      </c>
      <c r="C61">
        <v>23</v>
      </c>
      <c r="D61">
        <v>0</v>
      </c>
      <c r="E61">
        <v>1</v>
      </c>
      <c r="F61">
        <v>0</v>
      </c>
      <c r="G61">
        <v>0</v>
      </c>
    </row>
    <row r="62" spans="2:7">
      <c r="B62">
        <f t="shared" si="0"/>
        <v>2042</v>
      </c>
      <c r="C62">
        <v>23</v>
      </c>
      <c r="D62">
        <v>0</v>
      </c>
      <c r="E62">
        <v>1</v>
      </c>
      <c r="F62">
        <v>0</v>
      </c>
      <c r="G62">
        <v>0</v>
      </c>
    </row>
    <row r="63" spans="2:7">
      <c r="B63">
        <f t="shared" si="0"/>
        <v>2043</v>
      </c>
      <c r="C63">
        <v>23</v>
      </c>
      <c r="D63">
        <v>0</v>
      </c>
      <c r="E63">
        <v>1</v>
      </c>
      <c r="F63">
        <v>0</v>
      </c>
      <c r="G63">
        <v>0</v>
      </c>
    </row>
    <row r="64" spans="2:7">
      <c r="B64">
        <f t="shared" si="0"/>
        <v>2044</v>
      </c>
      <c r="C64">
        <v>23</v>
      </c>
      <c r="D64">
        <v>0</v>
      </c>
      <c r="E64">
        <v>1</v>
      </c>
      <c r="F64">
        <v>0</v>
      </c>
      <c r="G64">
        <v>0</v>
      </c>
    </row>
    <row r="65" spans="2:7">
      <c r="B65">
        <f t="shared" si="0"/>
        <v>2045</v>
      </c>
      <c r="C65">
        <v>20</v>
      </c>
      <c r="D65">
        <v>0</v>
      </c>
      <c r="E65">
        <v>1</v>
      </c>
      <c r="F65">
        <v>0</v>
      </c>
      <c r="G65">
        <v>0</v>
      </c>
    </row>
    <row r="66" spans="2:7">
      <c r="B66">
        <f t="shared" si="0"/>
        <v>2046</v>
      </c>
      <c r="C66">
        <v>20</v>
      </c>
      <c r="D66">
        <v>0</v>
      </c>
      <c r="E66">
        <v>1</v>
      </c>
      <c r="F66">
        <v>0</v>
      </c>
      <c r="G66">
        <v>0</v>
      </c>
    </row>
    <row r="67" spans="2:7">
      <c r="B67">
        <f>+B66+1</f>
        <v>2047</v>
      </c>
      <c r="C67">
        <v>0</v>
      </c>
      <c r="D67">
        <v>0</v>
      </c>
      <c r="E67">
        <v>0</v>
      </c>
      <c r="F67">
        <v>0</v>
      </c>
      <c r="G67">
        <v>0</v>
      </c>
    </row>
    <row r="68" spans="2:7">
      <c r="B68">
        <f t="shared" si="0"/>
        <v>2048</v>
      </c>
      <c r="C68">
        <v>0</v>
      </c>
      <c r="D68">
        <v>0</v>
      </c>
      <c r="E68">
        <v>0</v>
      </c>
      <c r="F68">
        <v>0</v>
      </c>
      <c r="G68">
        <v>0</v>
      </c>
    </row>
    <row r="69" spans="2:7">
      <c r="B69">
        <f t="shared" si="0"/>
        <v>2049</v>
      </c>
      <c r="C69">
        <v>0</v>
      </c>
      <c r="D69">
        <v>0</v>
      </c>
      <c r="E69">
        <v>0</v>
      </c>
      <c r="F69">
        <v>0</v>
      </c>
      <c r="G69">
        <v>0</v>
      </c>
    </row>
    <row r="70" spans="2:7">
      <c r="B70">
        <f>+B69+1</f>
        <v>2050</v>
      </c>
      <c r="C70">
        <v>0</v>
      </c>
      <c r="D70">
        <v>0</v>
      </c>
      <c r="E70">
        <v>0</v>
      </c>
      <c r="F70">
        <v>0</v>
      </c>
      <c r="G70">
        <v>0</v>
      </c>
    </row>
    <row r="71" spans="2:7">
      <c r="B71">
        <f t="shared" ref="B71:B94" si="1">+B70+1</f>
        <v>2051</v>
      </c>
      <c r="C71">
        <v>0</v>
      </c>
      <c r="D71">
        <v>0</v>
      </c>
      <c r="E71">
        <v>0</v>
      </c>
      <c r="F71">
        <v>0</v>
      </c>
      <c r="G71">
        <v>0</v>
      </c>
    </row>
    <row r="72" spans="2:7">
      <c r="B72">
        <f t="shared" si="1"/>
        <v>2052</v>
      </c>
      <c r="C72">
        <v>0</v>
      </c>
      <c r="D72">
        <v>0</v>
      </c>
      <c r="E72">
        <v>0</v>
      </c>
      <c r="F72">
        <v>0</v>
      </c>
      <c r="G72">
        <v>0</v>
      </c>
    </row>
    <row r="73" spans="2:7">
      <c r="B73">
        <f t="shared" si="1"/>
        <v>2053</v>
      </c>
      <c r="C73">
        <v>0</v>
      </c>
      <c r="D73">
        <v>0</v>
      </c>
      <c r="E73">
        <v>0</v>
      </c>
      <c r="F73">
        <v>0</v>
      </c>
      <c r="G73">
        <v>0</v>
      </c>
    </row>
    <row r="74" spans="2:7">
      <c r="B74">
        <f t="shared" si="1"/>
        <v>2054</v>
      </c>
      <c r="C74">
        <v>0</v>
      </c>
      <c r="D74">
        <v>0</v>
      </c>
      <c r="E74">
        <v>0</v>
      </c>
      <c r="F74">
        <v>0</v>
      </c>
      <c r="G74">
        <v>0</v>
      </c>
    </row>
    <row r="75" spans="2:7">
      <c r="B75">
        <f t="shared" si="1"/>
        <v>2055</v>
      </c>
      <c r="C75">
        <v>0</v>
      </c>
      <c r="D75">
        <v>0</v>
      </c>
      <c r="E75">
        <v>0</v>
      </c>
      <c r="F75">
        <v>0</v>
      </c>
      <c r="G75">
        <v>0</v>
      </c>
    </row>
    <row r="76" spans="2:7">
      <c r="B76">
        <f t="shared" si="1"/>
        <v>2056</v>
      </c>
      <c r="C76">
        <v>0</v>
      </c>
      <c r="D76">
        <v>0</v>
      </c>
      <c r="E76">
        <v>0</v>
      </c>
      <c r="F76">
        <v>0</v>
      </c>
      <c r="G76">
        <v>0</v>
      </c>
    </row>
    <row r="77" spans="2:7">
      <c r="B77">
        <f t="shared" si="1"/>
        <v>2057</v>
      </c>
      <c r="C77">
        <v>0</v>
      </c>
      <c r="D77">
        <v>0</v>
      </c>
      <c r="E77">
        <v>0</v>
      </c>
      <c r="F77">
        <v>0</v>
      </c>
      <c r="G77">
        <v>0</v>
      </c>
    </row>
    <row r="78" spans="2:7">
      <c r="B78">
        <f t="shared" si="1"/>
        <v>2058</v>
      </c>
      <c r="C78">
        <v>0</v>
      </c>
      <c r="D78">
        <v>0</v>
      </c>
      <c r="E78">
        <v>0</v>
      </c>
      <c r="F78">
        <v>0</v>
      </c>
      <c r="G78">
        <v>0</v>
      </c>
    </row>
    <row r="79" spans="2:7">
      <c r="B79">
        <f t="shared" si="1"/>
        <v>2059</v>
      </c>
      <c r="C79">
        <v>0</v>
      </c>
      <c r="D79">
        <v>0</v>
      </c>
      <c r="E79">
        <v>0</v>
      </c>
      <c r="F79">
        <v>0</v>
      </c>
      <c r="G79">
        <v>0</v>
      </c>
    </row>
    <row r="80" spans="2:7">
      <c r="B80">
        <f t="shared" si="1"/>
        <v>2060</v>
      </c>
      <c r="C80">
        <v>0</v>
      </c>
      <c r="D80">
        <v>0</v>
      </c>
      <c r="E80">
        <v>0</v>
      </c>
      <c r="F80">
        <v>0</v>
      </c>
      <c r="G80">
        <v>0</v>
      </c>
    </row>
    <row r="81" spans="2:7">
      <c r="B81">
        <f t="shared" si="1"/>
        <v>2061</v>
      </c>
      <c r="C81">
        <v>0</v>
      </c>
      <c r="D81">
        <v>0</v>
      </c>
      <c r="E81">
        <v>0</v>
      </c>
      <c r="F81">
        <v>0</v>
      </c>
      <c r="G81">
        <v>0</v>
      </c>
    </row>
    <row r="82" spans="2:7">
      <c r="B82">
        <f t="shared" si="1"/>
        <v>2062</v>
      </c>
      <c r="C82">
        <v>0</v>
      </c>
      <c r="D82">
        <v>0</v>
      </c>
      <c r="E82">
        <v>0</v>
      </c>
      <c r="F82">
        <v>0</v>
      </c>
      <c r="G82">
        <v>0</v>
      </c>
    </row>
    <row r="83" spans="2:7">
      <c r="B83">
        <f t="shared" si="1"/>
        <v>2063</v>
      </c>
      <c r="C83">
        <v>0</v>
      </c>
      <c r="D83">
        <v>0</v>
      </c>
      <c r="E83">
        <v>0</v>
      </c>
      <c r="F83">
        <v>0</v>
      </c>
      <c r="G83">
        <v>0</v>
      </c>
    </row>
    <row r="84" spans="2:7">
      <c r="B84">
        <f t="shared" si="1"/>
        <v>2064</v>
      </c>
      <c r="C84">
        <v>0</v>
      </c>
      <c r="D84">
        <v>0</v>
      </c>
      <c r="E84">
        <v>0</v>
      </c>
      <c r="F84">
        <v>0</v>
      </c>
      <c r="G84">
        <v>0</v>
      </c>
    </row>
    <row r="85" spans="2:7">
      <c r="B85">
        <f t="shared" si="1"/>
        <v>2065</v>
      </c>
      <c r="C85">
        <v>0</v>
      </c>
      <c r="D85">
        <v>0</v>
      </c>
      <c r="E85">
        <v>0</v>
      </c>
      <c r="F85">
        <v>0</v>
      </c>
      <c r="G85">
        <v>0</v>
      </c>
    </row>
    <row r="86" spans="2:7">
      <c r="B86">
        <f t="shared" si="1"/>
        <v>2066</v>
      </c>
      <c r="C86">
        <v>0</v>
      </c>
      <c r="D86">
        <v>0</v>
      </c>
      <c r="E86">
        <v>0</v>
      </c>
      <c r="F86">
        <v>0</v>
      </c>
      <c r="G86">
        <v>0</v>
      </c>
    </row>
    <row r="87" spans="2:7">
      <c r="B87">
        <f t="shared" si="1"/>
        <v>2067</v>
      </c>
      <c r="C87">
        <v>0</v>
      </c>
      <c r="D87">
        <v>0</v>
      </c>
      <c r="E87">
        <v>0</v>
      </c>
      <c r="F87">
        <v>0</v>
      </c>
      <c r="G87">
        <v>0</v>
      </c>
    </row>
    <row r="88" spans="2:7">
      <c r="B88">
        <f t="shared" si="1"/>
        <v>2068</v>
      </c>
      <c r="C88">
        <v>0</v>
      </c>
      <c r="D88">
        <v>0</v>
      </c>
      <c r="E88">
        <v>0</v>
      </c>
      <c r="F88">
        <v>0</v>
      </c>
      <c r="G88">
        <v>0</v>
      </c>
    </row>
    <row r="89" spans="2:7">
      <c r="B89">
        <f>+B88+1</f>
        <v>2069</v>
      </c>
      <c r="C89">
        <v>0</v>
      </c>
      <c r="D89">
        <v>0</v>
      </c>
      <c r="E89">
        <v>0</v>
      </c>
      <c r="F89">
        <v>0</v>
      </c>
      <c r="G89">
        <v>0</v>
      </c>
    </row>
    <row r="90" spans="2:7">
      <c r="B90">
        <f t="shared" si="1"/>
        <v>2070</v>
      </c>
      <c r="C90">
        <v>0</v>
      </c>
      <c r="D90">
        <v>0</v>
      </c>
      <c r="E90">
        <v>0</v>
      </c>
      <c r="F90">
        <v>0</v>
      </c>
      <c r="G90">
        <v>0</v>
      </c>
    </row>
    <row r="91" spans="2:7">
      <c r="B91">
        <f t="shared" si="1"/>
        <v>2071</v>
      </c>
      <c r="C91">
        <v>0</v>
      </c>
      <c r="D91">
        <v>0</v>
      </c>
      <c r="E91">
        <v>0</v>
      </c>
      <c r="F91">
        <v>0</v>
      </c>
      <c r="G91">
        <v>0</v>
      </c>
    </row>
    <row r="92" spans="2:7">
      <c r="B92">
        <f t="shared" si="1"/>
        <v>2072</v>
      </c>
      <c r="C92">
        <v>0</v>
      </c>
      <c r="D92">
        <v>0</v>
      </c>
      <c r="E92">
        <v>0</v>
      </c>
      <c r="F92">
        <v>0</v>
      </c>
      <c r="G92">
        <v>0</v>
      </c>
    </row>
    <row r="93" spans="2:7">
      <c r="B93">
        <f t="shared" si="1"/>
        <v>2073</v>
      </c>
      <c r="C93">
        <v>0</v>
      </c>
      <c r="D93">
        <v>0</v>
      </c>
      <c r="E93">
        <v>0</v>
      </c>
      <c r="F93">
        <v>0</v>
      </c>
      <c r="G93">
        <v>0</v>
      </c>
    </row>
    <row r="94" spans="2:7">
      <c r="B94">
        <f t="shared" si="1"/>
        <v>2074</v>
      </c>
      <c r="C94">
        <v>0</v>
      </c>
      <c r="D94">
        <v>0</v>
      </c>
      <c r="E94">
        <v>0</v>
      </c>
      <c r="F94">
        <v>0</v>
      </c>
      <c r="G94">
        <v>0</v>
      </c>
    </row>
    <row r="95" spans="2:7">
      <c r="B95">
        <f>+B94+1</f>
        <v>2075</v>
      </c>
      <c r="C95">
        <v>0</v>
      </c>
      <c r="D95">
        <v>0</v>
      </c>
      <c r="E95">
        <v>0</v>
      </c>
      <c r="F95">
        <v>0</v>
      </c>
      <c r="G95">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98"/>
  <sheetViews>
    <sheetView workbookViewId="0">
      <selection activeCell="B19" sqref="B19:B24"/>
    </sheetView>
  </sheetViews>
  <sheetFormatPr defaultRowHeight="15"/>
  <cols>
    <col min="3" max="3" width="21" bestFit="1" customWidth="1"/>
  </cols>
  <sheetData>
    <row r="2" spans="2:4">
      <c r="B2" t="s">
        <v>106</v>
      </c>
      <c r="C2" t="s">
        <v>72</v>
      </c>
    </row>
    <row r="3" spans="2:4">
      <c r="B3" t="s">
        <v>107</v>
      </c>
      <c r="C3" t="s">
        <v>80</v>
      </c>
    </row>
    <row r="4" spans="2:4">
      <c r="B4" t="s">
        <v>109</v>
      </c>
      <c r="C4" t="s">
        <v>81</v>
      </c>
      <c r="D4" s="3"/>
    </row>
    <row r="5" spans="2:4">
      <c r="B5" t="s">
        <v>108</v>
      </c>
      <c r="C5" t="s">
        <v>82</v>
      </c>
    </row>
    <row r="6" spans="2:4">
      <c r="B6" t="s">
        <v>105</v>
      </c>
      <c r="C6" t="s">
        <v>83</v>
      </c>
    </row>
    <row r="7" spans="2:4">
      <c r="B7" t="s">
        <v>109</v>
      </c>
      <c r="C7" t="s">
        <v>84</v>
      </c>
    </row>
    <row r="8" spans="2:4">
      <c r="B8" t="s">
        <v>109</v>
      </c>
      <c r="C8" t="s">
        <v>85</v>
      </c>
    </row>
    <row r="9" spans="2:4">
      <c r="B9" t="s">
        <v>105</v>
      </c>
      <c r="C9" t="s">
        <v>86</v>
      </c>
      <c r="D9" s="3">
        <v>34</v>
      </c>
    </row>
    <row r="10" spans="2:4">
      <c r="B10" t="s">
        <v>107</v>
      </c>
      <c r="C10" t="s">
        <v>87</v>
      </c>
    </row>
    <row r="11" spans="2:4">
      <c r="B11" t="s">
        <v>109</v>
      </c>
      <c r="C11" t="s">
        <v>88</v>
      </c>
    </row>
    <row r="12" spans="2:4">
      <c r="B12" t="s">
        <v>105</v>
      </c>
      <c r="C12" t="s">
        <v>89</v>
      </c>
    </row>
    <row r="13" spans="2:4">
      <c r="B13" t="s">
        <v>109</v>
      </c>
      <c r="C13" t="s">
        <v>90</v>
      </c>
    </row>
    <row r="14" spans="2:4">
      <c r="B14" t="s">
        <v>109</v>
      </c>
      <c r="C14" t="s">
        <v>91</v>
      </c>
    </row>
    <row r="15" spans="2:4">
      <c r="B15" t="s">
        <v>107</v>
      </c>
      <c r="C15" t="s">
        <v>92</v>
      </c>
    </row>
    <row r="16" spans="2:4">
      <c r="B16" t="s">
        <v>107</v>
      </c>
      <c r="C16" t="s">
        <v>93</v>
      </c>
      <c r="D16" s="3"/>
    </row>
    <row r="17" spans="2:4">
      <c r="B17" t="s">
        <v>109</v>
      </c>
      <c r="C17" t="s">
        <v>94</v>
      </c>
      <c r="D17" s="3"/>
    </row>
    <row r="18" spans="2:4">
      <c r="D18" s="3"/>
    </row>
    <row r="19" spans="2:4">
      <c r="B19" t="s">
        <v>116</v>
      </c>
      <c r="D19" s="3"/>
    </row>
    <row r="20" spans="2:4">
      <c r="B20" t="s">
        <v>105</v>
      </c>
      <c r="D20" s="3">
        <v>34</v>
      </c>
    </row>
    <row r="21" spans="2:4">
      <c r="B21" t="s">
        <v>106</v>
      </c>
      <c r="D21" s="3">
        <v>0</v>
      </c>
    </row>
    <row r="22" spans="2:4">
      <c r="B22" t="s">
        <v>107</v>
      </c>
      <c r="D22" s="3">
        <v>0</v>
      </c>
    </row>
    <row r="23" spans="2:4">
      <c r="B23" t="s">
        <v>108</v>
      </c>
      <c r="D23" s="3">
        <v>0</v>
      </c>
    </row>
    <row r="24" spans="2:4">
      <c r="B24" t="s">
        <v>109</v>
      </c>
      <c r="D24" s="3">
        <v>0</v>
      </c>
    </row>
    <row r="25" spans="2:4">
      <c r="D25" s="3"/>
    </row>
    <row r="26" spans="2:4">
      <c r="D26" s="3"/>
    </row>
    <row r="27" spans="2:4">
      <c r="D27" s="3"/>
    </row>
    <row r="28" spans="2:4">
      <c r="D28" s="3"/>
    </row>
    <row r="29" spans="2:4">
      <c r="D29" s="3"/>
    </row>
    <row r="32" spans="2:4">
      <c r="C32" t="s">
        <v>124</v>
      </c>
    </row>
    <row r="33" spans="2:7">
      <c r="B33" t="s">
        <v>115</v>
      </c>
      <c r="C33" t="s">
        <v>152</v>
      </c>
      <c r="D33" t="s">
        <v>153</v>
      </c>
      <c r="E33" t="s">
        <v>154</v>
      </c>
      <c r="F33" t="s">
        <v>155</v>
      </c>
      <c r="G33" t="s">
        <v>156</v>
      </c>
    </row>
    <row r="34" spans="2:7">
      <c r="B34">
        <v>2011</v>
      </c>
      <c r="C34">
        <v>0</v>
      </c>
      <c r="D34">
        <v>0</v>
      </c>
      <c r="E34">
        <v>0</v>
      </c>
      <c r="F34">
        <v>0</v>
      </c>
      <c r="G34">
        <v>0</v>
      </c>
    </row>
    <row r="35" spans="2:7">
      <c r="B35">
        <f>+B34+1</f>
        <v>2012</v>
      </c>
      <c r="C35">
        <v>0</v>
      </c>
      <c r="D35">
        <v>0</v>
      </c>
      <c r="E35">
        <v>0</v>
      </c>
      <c r="F35">
        <v>0</v>
      </c>
      <c r="G35">
        <v>0</v>
      </c>
    </row>
    <row r="36" spans="2:7">
      <c r="B36">
        <f t="shared" ref="B36:B72" si="0">+B35+1</f>
        <v>2013</v>
      </c>
      <c r="C36">
        <v>0</v>
      </c>
      <c r="D36">
        <v>0</v>
      </c>
      <c r="E36">
        <v>0</v>
      </c>
      <c r="F36">
        <v>0</v>
      </c>
      <c r="G36">
        <v>0</v>
      </c>
    </row>
    <row r="37" spans="2:7">
      <c r="B37">
        <f t="shared" si="0"/>
        <v>2014</v>
      </c>
      <c r="C37">
        <v>0</v>
      </c>
      <c r="D37">
        <v>0</v>
      </c>
      <c r="E37">
        <v>0</v>
      </c>
      <c r="F37">
        <v>0</v>
      </c>
      <c r="G37">
        <v>0</v>
      </c>
    </row>
    <row r="38" spans="2:7">
      <c r="B38">
        <f t="shared" si="0"/>
        <v>2015</v>
      </c>
      <c r="C38">
        <v>0</v>
      </c>
      <c r="D38">
        <v>0</v>
      </c>
      <c r="E38">
        <v>0</v>
      </c>
      <c r="F38">
        <v>0</v>
      </c>
      <c r="G38">
        <v>0</v>
      </c>
    </row>
    <row r="39" spans="2:7">
      <c r="B39">
        <f t="shared" si="0"/>
        <v>2016</v>
      </c>
      <c r="C39">
        <v>0</v>
      </c>
      <c r="D39">
        <v>0</v>
      </c>
      <c r="E39">
        <v>0</v>
      </c>
      <c r="F39">
        <v>0</v>
      </c>
      <c r="G39">
        <v>0</v>
      </c>
    </row>
    <row r="40" spans="2:7">
      <c r="B40">
        <f t="shared" si="0"/>
        <v>2017</v>
      </c>
      <c r="C40">
        <v>0</v>
      </c>
      <c r="D40">
        <v>0</v>
      </c>
      <c r="E40">
        <v>0</v>
      </c>
      <c r="F40">
        <v>0</v>
      </c>
      <c r="G40">
        <v>0</v>
      </c>
    </row>
    <row r="41" spans="2:7">
      <c r="B41">
        <f t="shared" si="0"/>
        <v>2018</v>
      </c>
      <c r="C41">
        <v>0</v>
      </c>
      <c r="D41">
        <v>0</v>
      </c>
      <c r="E41">
        <v>0</v>
      </c>
      <c r="F41">
        <v>0</v>
      </c>
      <c r="G41">
        <v>0</v>
      </c>
    </row>
    <row r="42" spans="2:7">
      <c r="B42" s="6">
        <f t="shared" si="0"/>
        <v>2019</v>
      </c>
      <c r="C42">
        <v>0</v>
      </c>
      <c r="D42">
        <v>0</v>
      </c>
      <c r="E42">
        <v>0</v>
      </c>
      <c r="F42">
        <v>0</v>
      </c>
      <c r="G42">
        <v>0</v>
      </c>
    </row>
    <row r="43" spans="2:7">
      <c r="B43" s="6">
        <f t="shared" si="0"/>
        <v>2020</v>
      </c>
      <c r="C43">
        <v>0</v>
      </c>
      <c r="D43">
        <v>0</v>
      </c>
      <c r="E43">
        <v>0</v>
      </c>
      <c r="F43">
        <v>0</v>
      </c>
      <c r="G43">
        <v>0</v>
      </c>
    </row>
    <row r="44" spans="2:7">
      <c r="B44">
        <f t="shared" si="0"/>
        <v>2021</v>
      </c>
      <c r="C44">
        <v>34</v>
      </c>
      <c r="D44">
        <v>0</v>
      </c>
      <c r="E44">
        <v>0</v>
      </c>
      <c r="F44">
        <v>0</v>
      </c>
      <c r="G44">
        <v>0</v>
      </c>
    </row>
    <row r="45" spans="2:7">
      <c r="B45">
        <f t="shared" si="0"/>
        <v>2022</v>
      </c>
      <c r="C45">
        <v>34</v>
      </c>
      <c r="D45">
        <v>0</v>
      </c>
      <c r="E45">
        <v>0</v>
      </c>
      <c r="F45">
        <v>0</v>
      </c>
      <c r="G45">
        <v>0</v>
      </c>
    </row>
    <row r="46" spans="2:7">
      <c r="B46">
        <f t="shared" si="0"/>
        <v>2023</v>
      </c>
      <c r="C46">
        <v>34</v>
      </c>
      <c r="D46">
        <v>0</v>
      </c>
      <c r="E46">
        <v>0</v>
      </c>
      <c r="F46">
        <v>0</v>
      </c>
      <c r="G46">
        <v>0</v>
      </c>
    </row>
    <row r="47" spans="2:7">
      <c r="B47">
        <f t="shared" si="0"/>
        <v>2024</v>
      </c>
      <c r="C47">
        <v>34</v>
      </c>
      <c r="D47">
        <v>0</v>
      </c>
      <c r="E47">
        <v>0</v>
      </c>
      <c r="F47">
        <v>0</v>
      </c>
      <c r="G47">
        <v>0</v>
      </c>
    </row>
    <row r="48" spans="2:7">
      <c r="B48">
        <f t="shared" si="0"/>
        <v>2025</v>
      </c>
      <c r="C48">
        <v>34</v>
      </c>
      <c r="D48">
        <v>0</v>
      </c>
      <c r="E48">
        <v>0</v>
      </c>
      <c r="F48">
        <v>0</v>
      </c>
      <c r="G48">
        <v>0</v>
      </c>
    </row>
    <row r="49" spans="2:7">
      <c r="B49">
        <f t="shared" si="0"/>
        <v>2026</v>
      </c>
      <c r="C49">
        <v>34</v>
      </c>
      <c r="D49">
        <v>0</v>
      </c>
      <c r="E49">
        <v>0</v>
      </c>
      <c r="F49">
        <v>0</v>
      </c>
      <c r="G49">
        <v>0</v>
      </c>
    </row>
    <row r="50" spans="2:7">
      <c r="B50">
        <f t="shared" si="0"/>
        <v>2027</v>
      </c>
      <c r="C50">
        <v>34</v>
      </c>
      <c r="D50">
        <v>0</v>
      </c>
      <c r="E50">
        <v>0</v>
      </c>
      <c r="F50">
        <v>0</v>
      </c>
      <c r="G50">
        <v>0</v>
      </c>
    </row>
    <row r="51" spans="2:7">
      <c r="B51">
        <f t="shared" si="0"/>
        <v>2028</v>
      </c>
      <c r="C51">
        <v>34</v>
      </c>
      <c r="D51">
        <v>0</v>
      </c>
      <c r="E51">
        <v>0</v>
      </c>
      <c r="F51">
        <v>0</v>
      </c>
      <c r="G51">
        <v>0</v>
      </c>
    </row>
    <row r="52" spans="2:7">
      <c r="B52">
        <f t="shared" si="0"/>
        <v>2029</v>
      </c>
      <c r="C52">
        <v>34</v>
      </c>
      <c r="D52">
        <v>0</v>
      </c>
      <c r="E52">
        <v>0</v>
      </c>
      <c r="F52">
        <v>0</v>
      </c>
      <c r="G52">
        <v>0</v>
      </c>
    </row>
    <row r="53" spans="2:7">
      <c r="B53">
        <f t="shared" si="0"/>
        <v>2030</v>
      </c>
      <c r="C53">
        <v>34</v>
      </c>
      <c r="D53">
        <v>0</v>
      </c>
      <c r="E53">
        <v>0</v>
      </c>
      <c r="F53">
        <v>0</v>
      </c>
      <c r="G53">
        <v>0</v>
      </c>
    </row>
    <row r="54" spans="2:7">
      <c r="B54">
        <f t="shared" si="0"/>
        <v>2031</v>
      </c>
      <c r="C54">
        <v>34</v>
      </c>
      <c r="D54">
        <v>0</v>
      </c>
      <c r="E54">
        <v>0</v>
      </c>
      <c r="F54">
        <v>0</v>
      </c>
      <c r="G54">
        <v>0</v>
      </c>
    </row>
    <row r="55" spans="2:7">
      <c r="B55">
        <f t="shared" si="0"/>
        <v>2032</v>
      </c>
      <c r="C55">
        <v>34</v>
      </c>
      <c r="D55">
        <v>0</v>
      </c>
      <c r="E55">
        <v>0</v>
      </c>
      <c r="F55">
        <v>0</v>
      </c>
      <c r="G55">
        <v>0</v>
      </c>
    </row>
    <row r="56" spans="2:7">
      <c r="B56">
        <f t="shared" si="0"/>
        <v>2033</v>
      </c>
      <c r="C56">
        <v>34</v>
      </c>
      <c r="D56">
        <v>0</v>
      </c>
      <c r="E56">
        <v>0</v>
      </c>
      <c r="F56">
        <v>0</v>
      </c>
      <c r="G56">
        <v>0</v>
      </c>
    </row>
    <row r="57" spans="2:7">
      <c r="B57">
        <f t="shared" si="0"/>
        <v>2034</v>
      </c>
      <c r="C57">
        <v>34</v>
      </c>
      <c r="D57">
        <v>0</v>
      </c>
      <c r="E57">
        <v>0</v>
      </c>
      <c r="F57">
        <v>0</v>
      </c>
      <c r="G57">
        <v>0</v>
      </c>
    </row>
    <row r="58" spans="2:7">
      <c r="B58">
        <f t="shared" si="0"/>
        <v>2035</v>
      </c>
      <c r="C58">
        <v>34</v>
      </c>
      <c r="D58">
        <v>0</v>
      </c>
      <c r="E58">
        <v>0</v>
      </c>
      <c r="F58">
        <v>0</v>
      </c>
      <c r="G58">
        <v>0</v>
      </c>
    </row>
    <row r="59" spans="2:7">
      <c r="B59">
        <f t="shared" si="0"/>
        <v>2036</v>
      </c>
      <c r="C59">
        <v>34</v>
      </c>
      <c r="D59">
        <v>0</v>
      </c>
      <c r="E59">
        <v>0</v>
      </c>
      <c r="F59">
        <v>0</v>
      </c>
      <c r="G59">
        <v>0</v>
      </c>
    </row>
    <row r="60" spans="2:7">
      <c r="B60">
        <f t="shared" si="0"/>
        <v>2037</v>
      </c>
      <c r="C60">
        <v>34</v>
      </c>
      <c r="D60">
        <v>0</v>
      </c>
      <c r="E60">
        <v>0</v>
      </c>
      <c r="F60">
        <v>0</v>
      </c>
      <c r="G60">
        <v>0</v>
      </c>
    </row>
    <row r="61" spans="2:7">
      <c r="B61">
        <f t="shared" si="0"/>
        <v>2038</v>
      </c>
      <c r="C61">
        <v>34</v>
      </c>
      <c r="D61">
        <v>0</v>
      </c>
      <c r="E61">
        <v>0</v>
      </c>
      <c r="F61">
        <v>0</v>
      </c>
      <c r="G61">
        <v>0</v>
      </c>
    </row>
    <row r="62" spans="2:7">
      <c r="B62">
        <f t="shared" si="0"/>
        <v>2039</v>
      </c>
      <c r="C62">
        <v>34</v>
      </c>
      <c r="D62">
        <v>0</v>
      </c>
      <c r="E62">
        <v>0</v>
      </c>
      <c r="F62">
        <v>0</v>
      </c>
      <c r="G62">
        <v>0</v>
      </c>
    </row>
    <row r="63" spans="2:7">
      <c r="B63">
        <f t="shared" si="0"/>
        <v>2040</v>
      </c>
      <c r="C63">
        <v>34</v>
      </c>
      <c r="D63">
        <v>0</v>
      </c>
      <c r="E63">
        <v>0</v>
      </c>
      <c r="F63">
        <v>0</v>
      </c>
      <c r="G63">
        <v>0</v>
      </c>
    </row>
    <row r="64" spans="2:7">
      <c r="B64">
        <f t="shared" si="0"/>
        <v>2041</v>
      </c>
      <c r="C64">
        <v>34</v>
      </c>
      <c r="D64">
        <v>0</v>
      </c>
      <c r="E64">
        <v>0</v>
      </c>
      <c r="F64">
        <v>0</v>
      </c>
      <c r="G64">
        <v>0</v>
      </c>
    </row>
    <row r="65" spans="2:7">
      <c r="B65">
        <f t="shared" si="0"/>
        <v>2042</v>
      </c>
      <c r="C65">
        <v>34</v>
      </c>
      <c r="D65">
        <v>0</v>
      </c>
      <c r="E65">
        <v>0</v>
      </c>
      <c r="F65">
        <v>0</v>
      </c>
      <c r="G65">
        <v>0</v>
      </c>
    </row>
    <row r="66" spans="2:7">
      <c r="B66">
        <f t="shared" si="0"/>
        <v>2043</v>
      </c>
      <c r="C66">
        <v>34</v>
      </c>
      <c r="D66">
        <v>0</v>
      </c>
      <c r="E66">
        <v>0</v>
      </c>
      <c r="F66">
        <v>0</v>
      </c>
      <c r="G66">
        <v>0</v>
      </c>
    </row>
    <row r="67" spans="2:7">
      <c r="B67">
        <f t="shared" si="0"/>
        <v>2044</v>
      </c>
      <c r="C67">
        <v>34</v>
      </c>
      <c r="D67">
        <v>0</v>
      </c>
      <c r="E67">
        <v>0</v>
      </c>
      <c r="F67">
        <v>0</v>
      </c>
      <c r="G67">
        <v>0</v>
      </c>
    </row>
    <row r="68" spans="2:7">
      <c r="B68">
        <f t="shared" si="0"/>
        <v>2045</v>
      </c>
      <c r="C68">
        <v>34</v>
      </c>
      <c r="D68">
        <v>0</v>
      </c>
      <c r="E68">
        <v>0</v>
      </c>
      <c r="F68">
        <v>0</v>
      </c>
      <c r="G68">
        <v>0</v>
      </c>
    </row>
    <row r="69" spans="2:7">
      <c r="B69">
        <f t="shared" si="0"/>
        <v>2046</v>
      </c>
      <c r="C69">
        <v>34</v>
      </c>
      <c r="D69">
        <v>0</v>
      </c>
      <c r="E69">
        <v>0</v>
      </c>
      <c r="F69">
        <v>0</v>
      </c>
      <c r="G69">
        <v>0</v>
      </c>
    </row>
    <row r="70" spans="2:7">
      <c r="B70">
        <f>+B69+1</f>
        <v>2047</v>
      </c>
      <c r="C70">
        <v>0</v>
      </c>
      <c r="D70">
        <v>0</v>
      </c>
      <c r="E70">
        <v>0</v>
      </c>
      <c r="F70">
        <v>0</v>
      </c>
      <c r="G70">
        <v>0</v>
      </c>
    </row>
    <row r="71" spans="2:7">
      <c r="B71">
        <f t="shared" si="0"/>
        <v>2048</v>
      </c>
      <c r="C71">
        <v>0</v>
      </c>
      <c r="D71">
        <v>0</v>
      </c>
      <c r="E71">
        <v>0</v>
      </c>
      <c r="F71">
        <v>0</v>
      </c>
      <c r="G71">
        <v>0</v>
      </c>
    </row>
    <row r="72" spans="2:7">
      <c r="B72">
        <f t="shared" si="0"/>
        <v>2049</v>
      </c>
      <c r="C72">
        <v>0</v>
      </c>
      <c r="D72">
        <v>0</v>
      </c>
      <c r="E72">
        <v>0</v>
      </c>
      <c r="F72">
        <v>0</v>
      </c>
      <c r="G72">
        <v>0</v>
      </c>
    </row>
    <row r="73" spans="2:7">
      <c r="B73">
        <f>+B72+1</f>
        <v>2050</v>
      </c>
      <c r="C73">
        <v>0</v>
      </c>
      <c r="D73">
        <v>0</v>
      </c>
      <c r="E73">
        <v>0</v>
      </c>
      <c r="F73">
        <v>0</v>
      </c>
      <c r="G73">
        <v>0</v>
      </c>
    </row>
    <row r="74" spans="2:7">
      <c r="B74">
        <f t="shared" ref="B74:B97" si="1">+B73+1</f>
        <v>2051</v>
      </c>
      <c r="C74">
        <v>0</v>
      </c>
      <c r="D74">
        <v>0</v>
      </c>
      <c r="E74">
        <v>0</v>
      </c>
      <c r="F74">
        <v>0</v>
      </c>
      <c r="G74">
        <v>0</v>
      </c>
    </row>
    <row r="75" spans="2:7">
      <c r="B75">
        <f t="shared" si="1"/>
        <v>2052</v>
      </c>
      <c r="C75">
        <v>0</v>
      </c>
      <c r="D75">
        <v>0</v>
      </c>
      <c r="E75">
        <v>0</v>
      </c>
      <c r="F75">
        <v>0</v>
      </c>
      <c r="G75">
        <v>0</v>
      </c>
    </row>
    <row r="76" spans="2:7">
      <c r="B76">
        <f t="shared" si="1"/>
        <v>2053</v>
      </c>
      <c r="C76">
        <v>0</v>
      </c>
      <c r="D76">
        <v>0</v>
      </c>
      <c r="E76">
        <v>0</v>
      </c>
      <c r="F76">
        <v>0</v>
      </c>
      <c r="G76">
        <v>0</v>
      </c>
    </row>
    <row r="77" spans="2:7">
      <c r="B77">
        <f t="shared" si="1"/>
        <v>2054</v>
      </c>
      <c r="C77">
        <v>0</v>
      </c>
      <c r="D77">
        <v>0</v>
      </c>
      <c r="E77">
        <v>0</v>
      </c>
      <c r="F77">
        <v>0</v>
      </c>
      <c r="G77">
        <v>0</v>
      </c>
    </row>
    <row r="78" spans="2:7">
      <c r="B78">
        <f t="shared" si="1"/>
        <v>2055</v>
      </c>
      <c r="C78">
        <v>0</v>
      </c>
      <c r="D78">
        <v>0</v>
      </c>
      <c r="E78">
        <v>0</v>
      </c>
      <c r="F78">
        <v>0</v>
      </c>
      <c r="G78">
        <v>0</v>
      </c>
    </row>
    <row r="79" spans="2:7">
      <c r="B79">
        <f t="shared" si="1"/>
        <v>2056</v>
      </c>
      <c r="C79">
        <v>0</v>
      </c>
      <c r="D79">
        <v>0</v>
      </c>
      <c r="E79">
        <v>0</v>
      </c>
      <c r="F79">
        <v>0</v>
      </c>
      <c r="G79">
        <v>0</v>
      </c>
    </row>
    <row r="80" spans="2:7">
      <c r="B80">
        <f t="shared" si="1"/>
        <v>2057</v>
      </c>
      <c r="C80">
        <v>0</v>
      </c>
      <c r="D80">
        <v>0</v>
      </c>
      <c r="E80">
        <v>0</v>
      </c>
      <c r="F80">
        <v>0</v>
      </c>
      <c r="G80">
        <v>0</v>
      </c>
    </row>
    <row r="81" spans="2:7">
      <c r="B81">
        <f t="shared" si="1"/>
        <v>2058</v>
      </c>
      <c r="C81">
        <v>0</v>
      </c>
      <c r="D81">
        <v>0</v>
      </c>
      <c r="E81">
        <v>0</v>
      </c>
      <c r="F81">
        <v>0</v>
      </c>
      <c r="G81">
        <v>0</v>
      </c>
    </row>
    <row r="82" spans="2:7">
      <c r="B82">
        <f t="shared" si="1"/>
        <v>2059</v>
      </c>
      <c r="C82">
        <v>0</v>
      </c>
      <c r="D82">
        <v>0</v>
      </c>
      <c r="E82">
        <v>0</v>
      </c>
      <c r="F82">
        <v>0</v>
      </c>
      <c r="G82">
        <v>0</v>
      </c>
    </row>
    <row r="83" spans="2:7">
      <c r="B83">
        <f t="shared" si="1"/>
        <v>2060</v>
      </c>
      <c r="C83">
        <v>0</v>
      </c>
      <c r="D83">
        <v>0</v>
      </c>
      <c r="E83">
        <v>0</v>
      </c>
      <c r="F83">
        <v>0</v>
      </c>
      <c r="G83">
        <v>0</v>
      </c>
    </row>
    <row r="84" spans="2:7">
      <c r="B84">
        <f t="shared" si="1"/>
        <v>2061</v>
      </c>
      <c r="C84">
        <v>0</v>
      </c>
      <c r="D84">
        <v>0</v>
      </c>
      <c r="E84">
        <v>0</v>
      </c>
      <c r="F84">
        <v>0</v>
      </c>
      <c r="G84">
        <v>0</v>
      </c>
    </row>
    <row r="85" spans="2:7">
      <c r="B85">
        <f t="shared" si="1"/>
        <v>2062</v>
      </c>
      <c r="C85">
        <v>0</v>
      </c>
      <c r="D85">
        <v>0</v>
      </c>
      <c r="E85">
        <v>0</v>
      </c>
      <c r="F85">
        <v>0</v>
      </c>
      <c r="G85">
        <v>0</v>
      </c>
    </row>
    <row r="86" spans="2:7">
      <c r="B86">
        <f t="shared" si="1"/>
        <v>2063</v>
      </c>
      <c r="C86">
        <v>0</v>
      </c>
      <c r="D86">
        <v>0</v>
      </c>
      <c r="E86">
        <v>0</v>
      </c>
      <c r="F86">
        <v>0</v>
      </c>
      <c r="G86">
        <v>0</v>
      </c>
    </row>
    <row r="87" spans="2:7">
      <c r="B87">
        <f t="shared" si="1"/>
        <v>2064</v>
      </c>
      <c r="C87">
        <v>0</v>
      </c>
      <c r="D87">
        <v>0</v>
      </c>
      <c r="E87">
        <v>0</v>
      </c>
      <c r="F87">
        <v>0</v>
      </c>
      <c r="G87">
        <v>0</v>
      </c>
    </row>
    <row r="88" spans="2:7">
      <c r="B88">
        <f t="shared" si="1"/>
        <v>2065</v>
      </c>
      <c r="C88">
        <v>0</v>
      </c>
      <c r="D88">
        <v>0</v>
      </c>
      <c r="E88">
        <v>0</v>
      </c>
      <c r="F88">
        <v>0</v>
      </c>
      <c r="G88">
        <v>0</v>
      </c>
    </row>
    <row r="89" spans="2:7">
      <c r="B89">
        <f t="shared" si="1"/>
        <v>2066</v>
      </c>
      <c r="C89">
        <v>0</v>
      </c>
      <c r="D89">
        <v>0</v>
      </c>
      <c r="E89">
        <v>0</v>
      </c>
      <c r="F89">
        <v>0</v>
      </c>
      <c r="G89">
        <v>0</v>
      </c>
    </row>
    <row r="90" spans="2:7">
      <c r="B90">
        <f t="shared" si="1"/>
        <v>2067</v>
      </c>
      <c r="C90">
        <v>0</v>
      </c>
      <c r="D90">
        <v>0</v>
      </c>
      <c r="E90">
        <v>0</v>
      </c>
      <c r="F90">
        <v>0</v>
      </c>
      <c r="G90">
        <v>0</v>
      </c>
    </row>
    <row r="91" spans="2:7">
      <c r="B91">
        <f t="shared" si="1"/>
        <v>2068</v>
      </c>
      <c r="C91">
        <v>0</v>
      </c>
      <c r="D91">
        <v>0</v>
      </c>
      <c r="E91">
        <v>0</v>
      </c>
      <c r="F91">
        <v>0</v>
      </c>
      <c r="G91">
        <v>0</v>
      </c>
    </row>
    <row r="92" spans="2:7">
      <c r="B92">
        <f>+B91+1</f>
        <v>2069</v>
      </c>
      <c r="C92">
        <v>0</v>
      </c>
      <c r="D92">
        <v>0</v>
      </c>
      <c r="E92">
        <v>0</v>
      </c>
      <c r="F92">
        <v>0</v>
      </c>
      <c r="G92">
        <v>0</v>
      </c>
    </row>
    <row r="93" spans="2:7">
      <c r="B93">
        <f t="shared" si="1"/>
        <v>2070</v>
      </c>
      <c r="C93">
        <v>0</v>
      </c>
      <c r="D93">
        <v>0</v>
      </c>
      <c r="E93">
        <v>0</v>
      </c>
      <c r="F93">
        <v>0</v>
      </c>
      <c r="G93">
        <v>0</v>
      </c>
    </row>
    <row r="94" spans="2:7">
      <c r="B94">
        <f t="shared" si="1"/>
        <v>2071</v>
      </c>
      <c r="C94">
        <v>0</v>
      </c>
      <c r="D94">
        <v>0</v>
      </c>
      <c r="E94">
        <v>0</v>
      </c>
      <c r="F94">
        <v>0</v>
      </c>
      <c r="G94">
        <v>0</v>
      </c>
    </row>
    <row r="95" spans="2:7">
      <c r="B95">
        <f t="shared" si="1"/>
        <v>2072</v>
      </c>
      <c r="C95">
        <v>0</v>
      </c>
      <c r="D95">
        <v>0</v>
      </c>
      <c r="E95">
        <v>0</v>
      </c>
      <c r="F95">
        <v>0</v>
      </c>
      <c r="G95">
        <v>0</v>
      </c>
    </row>
    <row r="96" spans="2:7">
      <c r="B96">
        <f t="shared" si="1"/>
        <v>2073</v>
      </c>
      <c r="C96">
        <v>0</v>
      </c>
      <c r="D96">
        <v>0</v>
      </c>
      <c r="E96">
        <v>0</v>
      </c>
      <c r="F96">
        <v>0</v>
      </c>
      <c r="G96">
        <v>0</v>
      </c>
    </row>
    <row r="97" spans="2:7">
      <c r="B97">
        <f t="shared" si="1"/>
        <v>2074</v>
      </c>
      <c r="C97">
        <v>0</v>
      </c>
      <c r="D97">
        <v>0</v>
      </c>
      <c r="E97">
        <v>0</v>
      </c>
      <c r="F97">
        <v>0</v>
      </c>
      <c r="G97">
        <v>0</v>
      </c>
    </row>
    <row r="98" spans="2:7">
      <c r="B98">
        <f>+B97+1</f>
        <v>2075</v>
      </c>
      <c r="C98">
        <v>0</v>
      </c>
      <c r="D98">
        <v>0</v>
      </c>
      <c r="E98">
        <v>0</v>
      </c>
      <c r="F98">
        <v>0</v>
      </c>
      <c r="G98">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96"/>
  <sheetViews>
    <sheetView tabSelected="1" workbookViewId="0">
      <selection activeCell="G72" sqref="G72"/>
    </sheetView>
  </sheetViews>
  <sheetFormatPr defaultRowHeight="15"/>
  <cols>
    <col min="3" max="3" width="21" bestFit="1" customWidth="1"/>
  </cols>
  <sheetData>
    <row r="3" spans="2:4">
      <c r="B3" t="s">
        <v>106</v>
      </c>
      <c r="C3" t="s">
        <v>72</v>
      </c>
    </row>
    <row r="4" spans="2:4">
      <c r="B4" t="s">
        <v>107</v>
      </c>
      <c r="C4" t="s">
        <v>80</v>
      </c>
    </row>
    <row r="5" spans="2:4">
      <c r="B5" t="s">
        <v>109</v>
      </c>
      <c r="C5" t="s">
        <v>81</v>
      </c>
      <c r="D5" s="3">
        <v>2</v>
      </c>
    </row>
    <row r="6" spans="2:4">
      <c r="B6" t="s">
        <v>108</v>
      </c>
      <c r="C6" t="s">
        <v>82</v>
      </c>
    </row>
    <row r="7" spans="2:4">
      <c r="B7" t="s">
        <v>105</v>
      </c>
      <c r="C7" t="s">
        <v>83</v>
      </c>
    </row>
    <row r="8" spans="2:4">
      <c r="B8" t="s">
        <v>109</v>
      </c>
      <c r="C8" t="s">
        <v>84</v>
      </c>
    </row>
    <row r="9" spans="2:4">
      <c r="B9" t="s">
        <v>109</v>
      </c>
      <c r="C9" t="s">
        <v>85</v>
      </c>
    </row>
    <row r="10" spans="2:4">
      <c r="B10" t="s">
        <v>105</v>
      </c>
      <c r="C10" t="s">
        <v>86</v>
      </c>
    </row>
    <row r="11" spans="2:4">
      <c r="B11" t="s">
        <v>107</v>
      </c>
      <c r="C11" t="s">
        <v>87</v>
      </c>
    </row>
    <row r="12" spans="2:4">
      <c r="B12" t="s">
        <v>109</v>
      </c>
      <c r="C12" t="s">
        <v>88</v>
      </c>
    </row>
    <row r="13" spans="2:4">
      <c r="B13" t="s">
        <v>105</v>
      </c>
      <c r="C13" t="s">
        <v>89</v>
      </c>
    </row>
    <row r="14" spans="2:4">
      <c r="B14" t="s">
        <v>109</v>
      </c>
      <c r="C14" t="s">
        <v>90</v>
      </c>
    </row>
    <row r="15" spans="2:4">
      <c r="B15" t="s">
        <v>109</v>
      </c>
      <c r="C15" t="s">
        <v>91</v>
      </c>
    </row>
    <row r="16" spans="2:4">
      <c r="B16" t="s">
        <v>107</v>
      </c>
      <c r="C16" t="s">
        <v>92</v>
      </c>
    </row>
    <row r="17" spans="2:7">
      <c r="B17" t="s">
        <v>107</v>
      </c>
      <c r="C17" t="s">
        <v>93</v>
      </c>
    </row>
    <row r="18" spans="2:7">
      <c r="B18" t="s">
        <v>109</v>
      </c>
      <c r="C18" t="s">
        <v>94</v>
      </c>
      <c r="D18" s="3">
        <v>1</v>
      </c>
    </row>
    <row r="19" spans="2:7">
      <c r="D19" s="3"/>
    </row>
    <row r="20" spans="2:7">
      <c r="B20" t="s">
        <v>116</v>
      </c>
      <c r="D20" s="3"/>
    </row>
    <row r="21" spans="2:7">
      <c r="B21" t="s">
        <v>105</v>
      </c>
      <c r="D21" s="3">
        <v>0</v>
      </c>
    </row>
    <row r="22" spans="2:7">
      <c r="B22" t="s">
        <v>106</v>
      </c>
      <c r="D22" s="3">
        <v>0</v>
      </c>
    </row>
    <row r="23" spans="2:7">
      <c r="B23" t="s">
        <v>107</v>
      </c>
      <c r="D23" s="3">
        <v>0</v>
      </c>
    </row>
    <row r="24" spans="2:7">
      <c r="B24" t="s">
        <v>108</v>
      </c>
      <c r="D24" s="3">
        <v>0</v>
      </c>
    </row>
    <row r="25" spans="2:7">
      <c r="B25" t="s">
        <v>109</v>
      </c>
      <c r="D25" s="3">
        <v>3</v>
      </c>
    </row>
    <row r="26" spans="2:7">
      <c r="D26" s="3"/>
    </row>
    <row r="27" spans="2:7">
      <c r="D27" s="3"/>
    </row>
    <row r="30" spans="2:7">
      <c r="C30" t="s">
        <v>124</v>
      </c>
    </row>
    <row r="31" spans="2:7">
      <c r="B31" t="s">
        <v>115</v>
      </c>
      <c r="C31" t="s">
        <v>157</v>
      </c>
      <c r="D31" t="s">
        <v>158</v>
      </c>
      <c r="E31" t="s">
        <v>159</v>
      </c>
      <c r="F31" t="s">
        <v>160</v>
      </c>
      <c r="G31" t="s">
        <v>161</v>
      </c>
    </row>
    <row r="32" spans="2:7">
      <c r="B32">
        <v>2011</v>
      </c>
      <c r="C32">
        <v>0</v>
      </c>
      <c r="D32">
        <v>0</v>
      </c>
      <c r="E32">
        <v>0</v>
      </c>
      <c r="F32">
        <v>0</v>
      </c>
      <c r="G32">
        <v>0</v>
      </c>
    </row>
    <row r="33" spans="2:7">
      <c r="B33">
        <f>+B32+1</f>
        <v>2012</v>
      </c>
      <c r="C33">
        <v>0</v>
      </c>
      <c r="D33">
        <v>0</v>
      </c>
      <c r="E33">
        <v>0</v>
      </c>
      <c r="F33">
        <v>0</v>
      </c>
      <c r="G33">
        <v>0</v>
      </c>
    </row>
    <row r="34" spans="2:7">
      <c r="B34">
        <f t="shared" ref="B34:B70" si="0">+B33+1</f>
        <v>2013</v>
      </c>
      <c r="C34">
        <v>0</v>
      </c>
      <c r="D34">
        <v>0</v>
      </c>
      <c r="E34">
        <v>0</v>
      </c>
      <c r="F34">
        <v>0</v>
      </c>
      <c r="G34">
        <v>0</v>
      </c>
    </row>
    <row r="35" spans="2:7">
      <c r="B35">
        <f t="shared" si="0"/>
        <v>2014</v>
      </c>
      <c r="C35">
        <v>0</v>
      </c>
      <c r="D35">
        <v>0</v>
      </c>
      <c r="E35">
        <v>0</v>
      </c>
      <c r="F35">
        <v>0</v>
      </c>
      <c r="G35">
        <v>0</v>
      </c>
    </row>
    <row r="36" spans="2:7">
      <c r="B36">
        <f t="shared" si="0"/>
        <v>2015</v>
      </c>
      <c r="C36">
        <v>0</v>
      </c>
      <c r="D36">
        <v>0</v>
      </c>
      <c r="E36">
        <v>0</v>
      </c>
      <c r="F36">
        <v>0</v>
      </c>
      <c r="G36">
        <v>0</v>
      </c>
    </row>
    <row r="37" spans="2:7">
      <c r="B37">
        <f t="shared" si="0"/>
        <v>2016</v>
      </c>
      <c r="C37">
        <v>0</v>
      </c>
      <c r="D37">
        <v>0</v>
      </c>
      <c r="E37">
        <v>0</v>
      </c>
      <c r="F37">
        <v>0</v>
      </c>
      <c r="G37">
        <v>0</v>
      </c>
    </row>
    <row r="38" spans="2:7">
      <c r="B38">
        <f t="shared" si="0"/>
        <v>2017</v>
      </c>
      <c r="C38">
        <v>0</v>
      </c>
      <c r="D38">
        <v>0</v>
      </c>
      <c r="E38">
        <v>0</v>
      </c>
      <c r="F38">
        <v>0</v>
      </c>
      <c r="G38">
        <v>0</v>
      </c>
    </row>
    <row r="39" spans="2:7">
      <c r="B39">
        <f t="shared" si="0"/>
        <v>2018</v>
      </c>
      <c r="C39">
        <v>0</v>
      </c>
      <c r="D39">
        <v>0</v>
      </c>
      <c r="E39">
        <v>0</v>
      </c>
      <c r="F39">
        <v>0</v>
      </c>
      <c r="G39">
        <v>0</v>
      </c>
    </row>
    <row r="40" spans="2:7">
      <c r="B40" s="6">
        <f t="shared" si="0"/>
        <v>2019</v>
      </c>
      <c r="C40">
        <v>0</v>
      </c>
      <c r="D40">
        <v>0</v>
      </c>
      <c r="E40">
        <v>0</v>
      </c>
      <c r="F40">
        <v>0</v>
      </c>
      <c r="G40">
        <v>0</v>
      </c>
    </row>
    <row r="41" spans="2:7">
      <c r="B41" s="6">
        <f t="shared" si="0"/>
        <v>2020</v>
      </c>
      <c r="C41">
        <v>0</v>
      </c>
      <c r="D41">
        <v>0</v>
      </c>
      <c r="E41">
        <v>0</v>
      </c>
      <c r="F41">
        <v>0</v>
      </c>
      <c r="G41">
        <v>0</v>
      </c>
    </row>
    <row r="42" spans="2:7">
      <c r="B42">
        <f t="shared" si="0"/>
        <v>2021</v>
      </c>
      <c r="C42">
        <v>0</v>
      </c>
      <c r="D42">
        <v>0</v>
      </c>
      <c r="E42">
        <v>0</v>
      </c>
      <c r="F42">
        <v>0</v>
      </c>
      <c r="G42">
        <v>3</v>
      </c>
    </row>
    <row r="43" spans="2:7">
      <c r="B43">
        <f t="shared" si="0"/>
        <v>2022</v>
      </c>
      <c r="C43">
        <v>0</v>
      </c>
      <c r="D43">
        <v>0</v>
      </c>
      <c r="E43">
        <v>0</v>
      </c>
      <c r="F43">
        <v>0</v>
      </c>
      <c r="G43">
        <v>3</v>
      </c>
    </row>
    <row r="44" spans="2:7">
      <c r="B44">
        <f t="shared" si="0"/>
        <v>2023</v>
      </c>
      <c r="C44">
        <v>0</v>
      </c>
      <c r="D44">
        <v>0</v>
      </c>
      <c r="E44">
        <v>0</v>
      </c>
      <c r="F44">
        <v>0</v>
      </c>
      <c r="G44">
        <v>3</v>
      </c>
    </row>
    <row r="45" spans="2:7">
      <c r="B45">
        <f t="shared" si="0"/>
        <v>2024</v>
      </c>
      <c r="C45">
        <v>0</v>
      </c>
      <c r="D45">
        <v>0</v>
      </c>
      <c r="E45">
        <v>0</v>
      </c>
      <c r="F45">
        <v>0</v>
      </c>
      <c r="G45">
        <v>3</v>
      </c>
    </row>
    <row r="46" spans="2:7">
      <c r="B46">
        <f t="shared" si="0"/>
        <v>2025</v>
      </c>
      <c r="C46">
        <v>0</v>
      </c>
      <c r="D46">
        <v>0</v>
      </c>
      <c r="E46">
        <v>0</v>
      </c>
      <c r="F46">
        <v>0</v>
      </c>
      <c r="G46">
        <v>3</v>
      </c>
    </row>
    <row r="47" spans="2:7">
      <c r="B47">
        <f t="shared" si="0"/>
        <v>2026</v>
      </c>
      <c r="C47">
        <v>0</v>
      </c>
      <c r="D47">
        <v>0</v>
      </c>
      <c r="E47">
        <v>0</v>
      </c>
      <c r="F47">
        <v>0</v>
      </c>
      <c r="G47">
        <v>3</v>
      </c>
    </row>
    <row r="48" spans="2:7">
      <c r="B48">
        <f t="shared" si="0"/>
        <v>2027</v>
      </c>
      <c r="C48">
        <v>0</v>
      </c>
      <c r="D48">
        <v>0</v>
      </c>
      <c r="E48">
        <v>0</v>
      </c>
      <c r="F48">
        <v>0</v>
      </c>
      <c r="G48">
        <v>3</v>
      </c>
    </row>
    <row r="49" spans="2:7">
      <c r="B49">
        <f t="shared" si="0"/>
        <v>2028</v>
      </c>
      <c r="C49">
        <v>0</v>
      </c>
      <c r="D49">
        <v>0</v>
      </c>
      <c r="E49">
        <v>0</v>
      </c>
      <c r="F49">
        <v>0</v>
      </c>
      <c r="G49">
        <v>3</v>
      </c>
    </row>
    <row r="50" spans="2:7">
      <c r="B50">
        <f t="shared" si="0"/>
        <v>2029</v>
      </c>
      <c r="C50">
        <v>0</v>
      </c>
      <c r="D50">
        <v>0</v>
      </c>
      <c r="E50">
        <v>0</v>
      </c>
      <c r="F50">
        <v>0</v>
      </c>
      <c r="G50">
        <v>3</v>
      </c>
    </row>
    <row r="51" spans="2:7">
      <c r="B51">
        <f t="shared" si="0"/>
        <v>2030</v>
      </c>
      <c r="C51">
        <v>0</v>
      </c>
      <c r="D51">
        <v>0</v>
      </c>
      <c r="E51">
        <v>0</v>
      </c>
      <c r="F51">
        <v>0</v>
      </c>
      <c r="G51">
        <v>3</v>
      </c>
    </row>
    <row r="52" spans="2:7">
      <c r="B52">
        <f t="shared" si="0"/>
        <v>2031</v>
      </c>
      <c r="C52">
        <v>0</v>
      </c>
      <c r="D52">
        <v>0</v>
      </c>
      <c r="E52">
        <v>0</v>
      </c>
      <c r="F52">
        <v>0</v>
      </c>
      <c r="G52">
        <v>3</v>
      </c>
    </row>
    <row r="53" spans="2:7">
      <c r="B53">
        <f t="shared" si="0"/>
        <v>2032</v>
      </c>
      <c r="C53">
        <v>0</v>
      </c>
      <c r="D53">
        <v>0</v>
      </c>
      <c r="E53">
        <v>0</v>
      </c>
      <c r="F53">
        <v>0</v>
      </c>
      <c r="G53">
        <v>3</v>
      </c>
    </row>
    <row r="54" spans="2:7">
      <c r="B54">
        <f t="shared" si="0"/>
        <v>2033</v>
      </c>
      <c r="C54">
        <v>0</v>
      </c>
      <c r="D54">
        <v>0</v>
      </c>
      <c r="E54">
        <v>0</v>
      </c>
      <c r="F54">
        <v>0</v>
      </c>
      <c r="G54">
        <v>3</v>
      </c>
    </row>
    <row r="55" spans="2:7">
      <c r="B55">
        <f t="shared" si="0"/>
        <v>2034</v>
      </c>
      <c r="C55">
        <v>0</v>
      </c>
      <c r="D55">
        <v>0</v>
      </c>
      <c r="E55">
        <v>0</v>
      </c>
      <c r="F55">
        <v>0</v>
      </c>
      <c r="G55">
        <v>3</v>
      </c>
    </row>
    <row r="56" spans="2:7">
      <c r="B56">
        <f t="shared" si="0"/>
        <v>2035</v>
      </c>
      <c r="C56">
        <v>0</v>
      </c>
      <c r="D56">
        <v>0</v>
      </c>
      <c r="E56">
        <v>0</v>
      </c>
      <c r="F56">
        <v>0</v>
      </c>
      <c r="G56">
        <v>3</v>
      </c>
    </row>
    <row r="57" spans="2:7">
      <c r="B57">
        <f t="shared" si="0"/>
        <v>2036</v>
      </c>
      <c r="C57">
        <v>0</v>
      </c>
      <c r="D57">
        <v>0</v>
      </c>
      <c r="E57">
        <v>0</v>
      </c>
      <c r="F57">
        <v>0</v>
      </c>
      <c r="G57">
        <v>3</v>
      </c>
    </row>
    <row r="58" spans="2:7">
      <c r="B58">
        <f t="shared" si="0"/>
        <v>2037</v>
      </c>
      <c r="C58">
        <v>0</v>
      </c>
      <c r="D58">
        <v>0</v>
      </c>
      <c r="E58">
        <v>0</v>
      </c>
      <c r="F58">
        <v>0</v>
      </c>
      <c r="G58">
        <v>3</v>
      </c>
    </row>
    <row r="59" spans="2:7">
      <c r="B59">
        <f t="shared" si="0"/>
        <v>2038</v>
      </c>
      <c r="C59">
        <v>0</v>
      </c>
      <c r="D59">
        <v>0</v>
      </c>
      <c r="E59">
        <v>0</v>
      </c>
      <c r="F59">
        <v>0</v>
      </c>
      <c r="G59">
        <v>3</v>
      </c>
    </row>
    <row r="60" spans="2:7">
      <c r="B60">
        <f t="shared" si="0"/>
        <v>2039</v>
      </c>
      <c r="C60">
        <v>0</v>
      </c>
      <c r="D60">
        <v>0</v>
      </c>
      <c r="E60">
        <v>0</v>
      </c>
      <c r="F60">
        <v>0</v>
      </c>
      <c r="G60">
        <v>3</v>
      </c>
    </row>
    <row r="61" spans="2:7">
      <c r="B61">
        <f t="shared" si="0"/>
        <v>2040</v>
      </c>
      <c r="C61">
        <v>0</v>
      </c>
      <c r="D61">
        <v>0</v>
      </c>
      <c r="E61">
        <v>0</v>
      </c>
      <c r="F61">
        <v>0</v>
      </c>
      <c r="G61">
        <v>3</v>
      </c>
    </row>
    <row r="62" spans="2:7">
      <c r="B62">
        <f t="shared" si="0"/>
        <v>2041</v>
      </c>
      <c r="C62">
        <v>0</v>
      </c>
      <c r="D62">
        <v>0</v>
      </c>
      <c r="E62">
        <v>0</v>
      </c>
      <c r="F62">
        <v>0</v>
      </c>
      <c r="G62">
        <v>3</v>
      </c>
    </row>
    <row r="63" spans="2:7">
      <c r="B63">
        <f t="shared" si="0"/>
        <v>2042</v>
      </c>
      <c r="C63">
        <v>0</v>
      </c>
      <c r="D63">
        <v>0</v>
      </c>
      <c r="E63">
        <v>0</v>
      </c>
      <c r="F63">
        <v>0</v>
      </c>
      <c r="G63">
        <v>3</v>
      </c>
    </row>
    <row r="64" spans="2:7">
      <c r="B64">
        <f t="shared" si="0"/>
        <v>2043</v>
      </c>
      <c r="C64">
        <v>0</v>
      </c>
      <c r="D64">
        <v>0</v>
      </c>
      <c r="E64">
        <v>0</v>
      </c>
      <c r="F64">
        <v>0</v>
      </c>
      <c r="G64">
        <v>3</v>
      </c>
    </row>
    <row r="65" spans="2:7">
      <c r="B65">
        <f t="shared" si="0"/>
        <v>2044</v>
      </c>
      <c r="C65">
        <v>0</v>
      </c>
      <c r="D65">
        <v>0</v>
      </c>
      <c r="E65">
        <v>0</v>
      </c>
      <c r="F65">
        <v>0</v>
      </c>
      <c r="G65">
        <v>3</v>
      </c>
    </row>
    <row r="66" spans="2:7">
      <c r="B66">
        <f t="shared" si="0"/>
        <v>2045</v>
      </c>
      <c r="C66">
        <v>0</v>
      </c>
      <c r="D66">
        <v>0</v>
      </c>
      <c r="E66">
        <v>0</v>
      </c>
      <c r="F66">
        <v>0</v>
      </c>
      <c r="G66">
        <v>3</v>
      </c>
    </row>
    <row r="67" spans="2:7">
      <c r="B67">
        <f t="shared" si="0"/>
        <v>2046</v>
      </c>
      <c r="C67">
        <v>0</v>
      </c>
      <c r="D67">
        <v>0</v>
      </c>
      <c r="E67">
        <v>0</v>
      </c>
      <c r="F67">
        <v>0</v>
      </c>
      <c r="G67">
        <v>3</v>
      </c>
    </row>
    <row r="68" spans="2:7">
      <c r="B68">
        <f>+B67+1</f>
        <v>2047</v>
      </c>
      <c r="C68">
        <v>0</v>
      </c>
      <c r="D68">
        <v>0</v>
      </c>
      <c r="E68">
        <v>0</v>
      </c>
      <c r="F68">
        <v>0</v>
      </c>
      <c r="G68">
        <v>0</v>
      </c>
    </row>
    <row r="69" spans="2:7">
      <c r="B69">
        <f t="shared" si="0"/>
        <v>2048</v>
      </c>
      <c r="C69">
        <v>0</v>
      </c>
      <c r="D69">
        <v>0</v>
      </c>
      <c r="E69">
        <v>0</v>
      </c>
      <c r="F69">
        <v>0</v>
      </c>
      <c r="G69">
        <v>0</v>
      </c>
    </row>
    <row r="70" spans="2:7">
      <c r="B70">
        <f t="shared" si="0"/>
        <v>2049</v>
      </c>
      <c r="C70">
        <v>0</v>
      </c>
      <c r="D70">
        <v>0</v>
      </c>
      <c r="E70">
        <v>0</v>
      </c>
      <c r="F70">
        <v>0</v>
      </c>
      <c r="G70">
        <v>0</v>
      </c>
    </row>
    <row r="71" spans="2:7">
      <c r="B71">
        <f>+B70+1</f>
        <v>2050</v>
      </c>
      <c r="C71">
        <v>0</v>
      </c>
      <c r="D71">
        <v>0</v>
      </c>
      <c r="E71">
        <v>0</v>
      </c>
      <c r="F71">
        <v>0</v>
      </c>
      <c r="G71">
        <v>0</v>
      </c>
    </row>
    <row r="72" spans="2:7">
      <c r="B72">
        <f t="shared" ref="B72:B95" si="1">+B71+1</f>
        <v>2051</v>
      </c>
      <c r="C72">
        <v>0</v>
      </c>
      <c r="D72">
        <v>0</v>
      </c>
      <c r="E72">
        <v>0</v>
      </c>
      <c r="F72">
        <v>0</v>
      </c>
      <c r="G72">
        <v>0</v>
      </c>
    </row>
    <row r="73" spans="2:7">
      <c r="B73">
        <f t="shared" si="1"/>
        <v>2052</v>
      </c>
      <c r="C73">
        <v>0</v>
      </c>
      <c r="D73">
        <v>0</v>
      </c>
      <c r="E73">
        <v>0</v>
      </c>
      <c r="F73">
        <v>0</v>
      </c>
      <c r="G73">
        <v>0</v>
      </c>
    </row>
    <row r="74" spans="2:7">
      <c r="B74">
        <f t="shared" si="1"/>
        <v>2053</v>
      </c>
      <c r="C74">
        <v>0</v>
      </c>
      <c r="D74">
        <v>0</v>
      </c>
      <c r="E74">
        <v>0</v>
      </c>
      <c r="F74">
        <v>0</v>
      </c>
      <c r="G74">
        <v>0</v>
      </c>
    </row>
    <row r="75" spans="2:7">
      <c r="B75">
        <f t="shared" si="1"/>
        <v>2054</v>
      </c>
      <c r="C75">
        <v>0</v>
      </c>
      <c r="D75">
        <v>0</v>
      </c>
      <c r="E75">
        <v>0</v>
      </c>
      <c r="F75">
        <v>0</v>
      </c>
      <c r="G75">
        <v>0</v>
      </c>
    </row>
    <row r="76" spans="2:7">
      <c r="B76">
        <f t="shared" si="1"/>
        <v>2055</v>
      </c>
      <c r="C76">
        <v>0</v>
      </c>
      <c r="D76">
        <v>0</v>
      </c>
      <c r="E76">
        <v>0</v>
      </c>
      <c r="F76">
        <v>0</v>
      </c>
      <c r="G76">
        <v>0</v>
      </c>
    </row>
    <row r="77" spans="2:7">
      <c r="B77">
        <f t="shared" si="1"/>
        <v>2056</v>
      </c>
      <c r="C77">
        <v>0</v>
      </c>
      <c r="D77">
        <v>0</v>
      </c>
      <c r="E77">
        <v>0</v>
      </c>
      <c r="F77">
        <v>0</v>
      </c>
      <c r="G77">
        <v>0</v>
      </c>
    </row>
    <row r="78" spans="2:7">
      <c r="B78">
        <f t="shared" si="1"/>
        <v>2057</v>
      </c>
      <c r="C78">
        <v>0</v>
      </c>
      <c r="D78">
        <v>0</v>
      </c>
      <c r="E78">
        <v>0</v>
      </c>
      <c r="F78">
        <v>0</v>
      </c>
      <c r="G78">
        <v>0</v>
      </c>
    </row>
    <row r="79" spans="2:7">
      <c r="B79">
        <f t="shared" si="1"/>
        <v>2058</v>
      </c>
      <c r="C79">
        <v>0</v>
      </c>
      <c r="D79">
        <v>0</v>
      </c>
      <c r="E79">
        <v>0</v>
      </c>
      <c r="F79">
        <v>0</v>
      </c>
      <c r="G79">
        <v>0</v>
      </c>
    </row>
    <row r="80" spans="2:7">
      <c r="B80">
        <f t="shared" si="1"/>
        <v>2059</v>
      </c>
      <c r="C80">
        <v>0</v>
      </c>
      <c r="D80">
        <v>0</v>
      </c>
      <c r="E80">
        <v>0</v>
      </c>
      <c r="F80">
        <v>0</v>
      </c>
      <c r="G80">
        <v>0</v>
      </c>
    </row>
    <row r="81" spans="2:7">
      <c r="B81">
        <f t="shared" si="1"/>
        <v>2060</v>
      </c>
      <c r="C81">
        <v>0</v>
      </c>
      <c r="D81">
        <v>0</v>
      </c>
      <c r="E81">
        <v>0</v>
      </c>
      <c r="F81">
        <v>0</v>
      </c>
      <c r="G81">
        <v>0</v>
      </c>
    </row>
    <row r="82" spans="2:7">
      <c r="B82">
        <f t="shared" si="1"/>
        <v>2061</v>
      </c>
      <c r="C82">
        <v>0</v>
      </c>
      <c r="D82">
        <v>0</v>
      </c>
      <c r="E82">
        <v>0</v>
      </c>
      <c r="F82">
        <v>0</v>
      </c>
      <c r="G82">
        <v>0</v>
      </c>
    </row>
    <row r="83" spans="2:7">
      <c r="B83">
        <f t="shared" si="1"/>
        <v>2062</v>
      </c>
      <c r="C83">
        <v>0</v>
      </c>
      <c r="D83">
        <v>0</v>
      </c>
      <c r="E83">
        <v>0</v>
      </c>
      <c r="F83">
        <v>0</v>
      </c>
      <c r="G83">
        <v>0</v>
      </c>
    </row>
    <row r="84" spans="2:7">
      <c r="B84">
        <f t="shared" si="1"/>
        <v>2063</v>
      </c>
      <c r="C84">
        <v>0</v>
      </c>
      <c r="D84">
        <v>0</v>
      </c>
      <c r="E84">
        <v>0</v>
      </c>
      <c r="F84">
        <v>0</v>
      </c>
      <c r="G84">
        <v>0</v>
      </c>
    </row>
    <row r="85" spans="2:7">
      <c r="B85">
        <f t="shared" si="1"/>
        <v>2064</v>
      </c>
      <c r="C85">
        <v>0</v>
      </c>
      <c r="D85">
        <v>0</v>
      </c>
      <c r="E85">
        <v>0</v>
      </c>
      <c r="F85">
        <v>0</v>
      </c>
      <c r="G85">
        <v>0</v>
      </c>
    </row>
    <row r="86" spans="2:7">
      <c r="B86">
        <f t="shared" si="1"/>
        <v>2065</v>
      </c>
      <c r="C86">
        <v>0</v>
      </c>
      <c r="D86">
        <v>0</v>
      </c>
      <c r="E86">
        <v>0</v>
      </c>
      <c r="F86">
        <v>0</v>
      </c>
      <c r="G86">
        <v>0</v>
      </c>
    </row>
    <row r="87" spans="2:7">
      <c r="B87">
        <f t="shared" si="1"/>
        <v>2066</v>
      </c>
      <c r="C87">
        <v>0</v>
      </c>
      <c r="D87">
        <v>0</v>
      </c>
      <c r="E87">
        <v>0</v>
      </c>
      <c r="F87">
        <v>0</v>
      </c>
      <c r="G87">
        <v>0</v>
      </c>
    </row>
    <row r="88" spans="2:7">
      <c r="B88">
        <f t="shared" si="1"/>
        <v>2067</v>
      </c>
      <c r="C88">
        <v>0</v>
      </c>
      <c r="D88">
        <v>0</v>
      </c>
      <c r="E88">
        <v>0</v>
      </c>
      <c r="F88">
        <v>0</v>
      </c>
      <c r="G88">
        <v>0</v>
      </c>
    </row>
    <row r="89" spans="2:7">
      <c r="B89">
        <f t="shared" si="1"/>
        <v>2068</v>
      </c>
      <c r="C89">
        <v>0</v>
      </c>
      <c r="D89">
        <v>0</v>
      </c>
      <c r="E89">
        <v>0</v>
      </c>
      <c r="F89">
        <v>0</v>
      </c>
      <c r="G89">
        <v>0</v>
      </c>
    </row>
    <row r="90" spans="2:7">
      <c r="B90">
        <f>+B89+1</f>
        <v>2069</v>
      </c>
      <c r="C90">
        <v>0</v>
      </c>
      <c r="D90">
        <v>0</v>
      </c>
      <c r="E90">
        <v>0</v>
      </c>
      <c r="F90">
        <v>0</v>
      </c>
      <c r="G90">
        <v>0</v>
      </c>
    </row>
    <row r="91" spans="2:7">
      <c r="B91">
        <f t="shared" si="1"/>
        <v>2070</v>
      </c>
      <c r="C91">
        <v>0</v>
      </c>
      <c r="D91">
        <v>0</v>
      </c>
      <c r="E91">
        <v>0</v>
      </c>
      <c r="F91">
        <v>0</v>
      </c>
      <c r="G91">
        <v>0</v>
      </c>
    </row>
    <row r="92" spans="2:7">
      <c r="B92">
        <f t="shared" si="1"/>
        <v>2071</v>
      </c>
      <c r="C92">
        <v>0</v>
      </c>
      <c r="D92">
        <v>0</v>
      </c>
      <c r="E92">
        <v>0</v>
      </c>
      <c r="F92">
        <v>0</v>
      </c>
      <c r="G92">
        <v>0</v>
      </c>
    </row>
    <row r="93" spans="2:7">
      <c r="B93">
        <f t="shared" si="1"/>
        <v>2072</v>
      </c>
      <c r="C93">
        <v>0</v>
      </c>
      <c r="D93">
        <v>0</v>
      </c>
      <c r="E93">
        <v>0</v>
      </c>
      <c r="F93">
        <v>0</v>
      </c>
      <c r="G93">
        <v>0</v>
      </c>
    </row>
    <row r="94" spans="2:7">
      <c r="B94">
        <f t="shared" si="1"/>
        <v>2073</v>
      </c>
      <c r="C94">
        <v>0</v>
      </c>
      <c r="D94">
        <v>0</v>
      </c>
      <c r="E94">
        <v>0</v>
      </c>
      <c r="F94">
        <v>0</v>
      </c>
      <c r="G94">
        <v>0</v>
      </c>
    </row>
    <row r="95" spans="2:7">
      <c r="B95">
        <f t="shared" si="1"/>
        <v>2074</v>
      </c>
      <c r="C95">
        <v>0</v>
      </c>
      <c r="D95">
        <v>0</v>
      </c>
      <c r="E95">
        <v>0</v>
      </c>
      <c r="F95">
        <v>0</v>
      </c>
      <c r="G95">
        <v>0</v>
      </c>
    </row>
    <row r="96" spans="2:7">
      <c r="B96">
        <f>+B95+1</f>
        <v>2075</v>
      </c>
      <c r="C96">
        <v>0</v>
      </c>
      <c r="D96">
        <v>0</v>
      </c>
      <c r="E96">
        <v>0</v>
      </c>
      <c r="F96">
        <v>0</v>
      </c>
      <c r="G96">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43"/>
  <sheetViews>
    <sheetView workbookViewId="0">
      <selection activeCell="F4" sqref="F4:H43"/>
    </sheetView>
  </sheetViews>
  <sheetFormatPr defaultRowHeight="15"/>
  <cols>
    <col min="6" max="7" width="10.5703125" bestFit="1" customWidth="1"/>
    <col min="8" max="8" width="9.5703125" bestFit="1" customWidth="1"/>
  </cols>
  <sheetData>
    <row r="4" spans="1:4">
      <c r="A4" t="s">
        <v>15</v>
      </c>
      <c r="B4" t="str">
        <f>+$A$4&amp;C4&amp;$A$4</f>
        <v>"2011"</v>
      </c>
      <c r="C4">
        <v>2011</v>
      </c>
      <c r="D4" s="1">
        <v>7000000</v>
      </c>
    </row>
    <row r="5" spans="1:4">
      <c r="B5" t="str">
        <f t="shared" ref="B5:B43" si="0">+$A$4&amp;C5&amp;$A$4</f>
        <v>"2012"</v>
      </c>
      <c r="C5">
        <f>+C4+1</f>
        <v>2012</v>
      </c>
      <c r="D5" s="1">
        <v>7000000</v>
      </c>
    </row>
    <row r="6" spans="1:4">
      <c r="B6" t="str">
        <f t="shared" si="0"/>
        <v>"2013"</v>
      </c>
      <c r="C6">
        <f t="shared" ref="C6:C43" si="1">+C5+1</f>
        <v>2013</v>
      </c>
      <c r="D6" s="1">
        <v>7000000</v>
      </c>
    </row>
    <row r="7" spans="1:4">
      <c r="B7" t="str">
        <f t="shared" si="0"/>
        <v>"2014"</v>
      </c>
      <c r="C7">
        <f t="shared" si="1"/>
        <v>2014</v>
      </c>
      <c r="D7" s="1">
        <v>7000000</v>
      </c>
    </row>
    <row r="8" spans="1:4">
      <c r="B8" t="str">
        <f t="shared" si="0"/>
        <v>"2015"</v>
      </c>
      <c r="C8">
        <f t="shared" si="1"/>
        <v>2015</v>
      </c>
      <c r="D8" s="1">
        <v>7000000</v>
      </c>
    </row>
    <row r="9" spans="1:4">
      <c r="B9" t="str">
        <f t="shared" si="0"/>
        <v>"2016"</v>
      </c>
      <c r="C9">
        <f t="shared" si="1"/>
        <v>2016</v>
      </c>
      <c r="D9" s="1">
        <v>7000000</v>
      </c>
    </row>
    <row r="10" spans="1:4">
      <c r="B10" t="str">
        <f t="shared" si="0"/>
        <v>"2017"</v>
      </c>
      <c r="C10">
        <f t="shared" si="1"/>
        <v>2017</v>
      </c>
      <c r="D10" s="1">
        <v>7000000</v>
      </c>
    </row>
    <row r="11" spans="1:4">
      <c r="B11" t="str">
        <f t="shared" si="0"/>
        <v>"2018"</v>
      </c>
      <c r="C11">
        <f t="shared" si="1"/>
        <v>2018</v>
      </c>
      <c r="D11" s="1">
        <v>7000000</v>
      </c>
    </row>
    <row r="12" spans="1:4">
      <c r="B12" t="str">
        <f t="shared" si="0"/>
        <v>"2019"</v>
      </c>
      <c r="C12">
        <f t="shared" si="1"/>
        <v>2019</v>
      </c>
      <c r="D12" s="1">
        <v>7000000</v>
      </c>
    </row>
    <row r="13" spans="1:4">
      <c r="B13" t="str">
        <f t="shared" si="0"/>
        <v>"2020"</v>
      </c>
      <c r="C13">
        <f t="shared" si="1"/>
        <v>2020</v>
      </c>
      <c r="D13" s="1">
        <v>7000000</v>
      </c>
    </row>
    <row r="14" spans="1:4">
      <c r="B14" t="str">
        <f t="shared" si="0"/>
        <v>"2021"</v>
      </c>
      <c r="C14">
        <f t="shared" si="1"/>
        <v>2021</v>
      </c>
      <c r="D14" s="1">
        <v>7000000</v>
      </c>
    </row>
    <row r="15" spans="1:4">
      <c r="B15" t="str">
        <f t="shared" si="0"/>
        <v>"2022"</v>
      </c>
      <c r="C15">
        <f t="shared" si="1"/>
        <v>2022</v>
      </c>
      <c r="D15" s="1">
        <v>7000000</v>
      </c>
    </row>
    <row r="16" spans="1:4">
      <c r="B16" t="str">
        <f t="shared" si="0"/>
        <v>"2023"</v>
      </c>
      <c r="C16">
        <f t="shared" si="1"/>
        <v>2023</v>
      </c>
      <c r="D16" s="1">
        <v>7000000</v>
      </c>
    </row>
    <row r="17" spans="2:4">
      <c r="B17" t="str">
        <f t="shared" si="0"/>
        <v>"2024"</v>
      </c>
      <c r="C17">
        <f t="shared" si="1"/>
        <v>2024</v>
      </c>
      <c r="D17" s="1">
        <v>7000000</v>
      </c>
    </row>
    <row r="18" spans="2:4">
      <c r="B18" t="str">
        <f t="shared" si="0"/>
        <v>"2025"</v>
      </c>
      <c r="C18">
        <f t="shared" si="1"/>
        <v>2025</v>
      </c>
      <c r="D18" s="1">
        <v>7000000</v>
      </c>
    </row>
    <row r="19" spans="2:4">
      <c r="B19" t="str">
        <f t="shared" si="0"/>
        <v>"2026"</v>
      </c>
      <c r="C19">
        <f t="shared" si="1"/>
        <v>2026</v>
      </c>
      <c r="D19" s="1">
        <v>7000000</v>
      </c>
    </row>
    <row r="20" spans="2:4">
      <c r="B20" t="str">
        <f t="shared" si="0"/>
        <v>"2027"</v>
      </c>
      <c r="C20">
        <f t="shared" si="1"/>
        <v>2027</v>
      </c>
      <c r="D20" s="1">
        <v>7000000</v>
      </c>
    </row>
    <row r="21" spans="2:4">
      <c r="B21" t="str">
        <f t="shared" si="0"/>
        <v>"2028"</v>
      </c>
      <c r="C21">
        <f t="shared" si="1"/>
        <v>2028</v>
      </c>
      <c r="D21" s="1">
        <v>7000000</v>
      </c>
    </row>
    <row r="22" spans="2:4">
      <c r="B22" t="str">
        <f t="shared" si="0"/>
        <v>"2029"</v>
      </c>
      <c r="C22">
        <f t="shared" si="1"/>
        <v>2029</v>
      </c>
      <c r="D22" s="1">
        <v>7000000</v>
      </c>
    </row>
    <row r="23" spans="2:4">
      <c r="B23" t="str">
        <f t="shared" si="0"/>
        <v>"2030"</v>
      </c>
      <c r="C23">
        <f t="shared" si="1"/>
        <v>2030</v>
      </c>
      <c r="D23" s="1">
        <v>7000000</v>
      </c>
    </row>
    <row r="24" spans="2:4">
      <c r="B24" t="str">
        <f t="shared" si="0"/>
        <v>"2031"</v>
      </c>
      <c r="C24">
        <f t="shared" si="1"/>
        <v>2031</v>
      </c>
      <c r="D24" s="1">
        <v>7000000</v>
      </c>
    </row>
    <row r="25" spans="2:4">
      <c r="B25" t="str">
        <f t="shared" si="0"/>
        <v>"2032"</v>
      </c>
      <c r="C25">
        <f t="shared" si="1"/>
        <v>2032</v>
      </c>
      <c r="D25" s="1">
        <v>7000000</v>
      </c>
    </row>
    <row r="26" spans="2:4">
      <c r="B26" t="str">
        <f t="shared" si="0"/>
        <v>"2033"</v>
      </c>
      <c r="C26">
        <f t="shared" si="1"/>
        <v>2033</v>
      </c>
      <c r="D26" s="1">
        <v>7000000</v>
      </c>
    </row>
    <row r="27" spans="2:4">
      <c r="B27" t="str">
        <f t="shared" si="0"/>
        <v>"2034"</v>
      </c>
      <c r="C27">
        <f t="shared" si="1"/>
        <v>2034</v>
      </c>
      <c r="D27" s="1">
        <v>7000000</v>
      </c>
    </row>
    <row r="28" spans="2:4">
      <c r="B28" t="str">
        <f t="shared" si="0"/>
        <v>"2035"</v>
      </c>
      <c r="C28">
        <f t="shared" si="1"/>
        <v>2035</v>
      </c>
      <c r="D28" s="1">
        <v>7000000</v>
      </c>
    </row>
    <row r="29" spans="2:4">
      <c r="B29" t="str">
        <f t="shared" si="0"/>
        <v>"2036"</v>
      </c>
      <c r="C29">
        <f t="shared" si="1"/>
        <v>2036</v>
      </c>
      <c r="D29" s="1">
        <v>7000000</v>
      </c>
    </row>
    <row r="30" spans="2:4">
      <c r="B30" t="str">
        <f t="shared" si="0"/>
        <v>"2037"</v>
      </c>
      <c r="C30">
        <f t="shared" si="1"/>
        <v>2037</v>
      </c>
      <c r="D30" s="1">
        <v>7000000</v>
      </c>
    </row>
    <row r="31" spans="2:4">
      <c r="B31" t="str">
        <f t="shared" si="0"/>
        <v>"2038"</v>
      </c>
      <c r="C31">
        <f t="shared" si="1"/>
        <v>2038</v>
      </c>
      <c r="D31" s="1">
        <v>7000000</v>
      </c>
    </row>
    <row r="32" spans="2:4">
      <c r="B32" t="str">
        <f t="shared" si="0"/>
        <v>"2039"</v>
      </c>
      <c r="C32">
        <f t="shared" si="1"/>
        <v>2039</v>
      </c>
      <c r="D32" s="1">
        <v>7000000</v>
      </c>
    </row>
    <row r="33" spans="2:4">
      <c r="B33" t="str">
        <f t="shared" si="0"/>
        <v>"2040"</v>
      </c>
      <c r="C33">
        <f t="shared" si="1"/>
        <v>2040</v>
      </c>
      <c r="D33" s="1">
        <v>7000000</v>
      </c>
    </row>
    <row r="34" spans="2:4">
      <c r="B34" t="str">
        <f t="shared" si="0"/>
        <v>"2041"</v>
      </c>
      <c r="C34">
        <f t="shared" si="1"/>
        <v>2041</v>
      </c>
      <c r="D34" s="1">
        <v>7000000</v>
      </c>
    </row>
    <row r="35" spans="2:4">
      <c r="B35" t="str">
        <f t="shared" si="0"/>
        <v>"2042"</v>
      </c>
      <c r="C35">
        <f t="shared" si="1"/>
        <v>2042</v>
      </c>
      <c r="D35" s="1">
        <v>7000000</v>
      </c>
    </row>
    <row r="36" spans="2:4">
      <c r="B36" t="str">
        <f t="shared" si="0"/>
        <v>"2043"</v>
      </c>
      <c r="C36">
        <f t="shared" si="1"/>
        <v>2043</v>
      </c>
      <c r="D36" s="1">
        <v>7000000</v>
      </c>
    </row>
    <row r="37" spans="2:4">
      <c r="B37" t="str">
        <f t="shared" si="0"/>
        <v>"2044"</v>
      </c>
      <c r="C37">
        <f t="shared" si="1"/>
        <v>2044</v>
      </c>
      <c r="D37" s="1">
        <v>7000000</v>
      </c>
    </row>
    <row r="38" spans="2:4">
      <c r="B38" t="str">
        <f t="shared" si="0"/>
        <v>"2045"</v>
      </c>
      <c r="C38">
        <f t="shared" si="1"/>
        <v>2045</v>
      </c>
      <c r="D38" s="1">
        <v>7000000</v>
      </c>
    </row>
    <row r="39" spans="2:4">
      <c r="B39" t="str">
        <f t="shared" si="0"/>
        <v>"2046"</v>
      </c>
      <c r="C39">
        <f t="shared" si="1"/>
        <v>2046</v>
      </c>
      <c r="D39" s="1">
        <v>7000000</v>
      </c>
    </row>
    <row r="40" spans="2:4">
      <c r="B40" t="str">
        <f t="shared" si="0"/>
        <v>"2047"</v>
      </c>
      <c r="C40">
        <f t="shared" si="1"/>
        <v>2047</v>
      </c>
      <c r="D40" s="1">
        <v>7000000</v>
      </c>
    </row>
    <row r="41" spans="2:4">
      <c r="B41" t="str">
        <f t="shared" si="0"/>
        <v>"2048"</v>
      </c>
      <c r="C41">
        <f t="shared" si="1"/>
        <v>2048</v>
      </c>
      <c r="D41" s="1">
        <v>7000000</v>
      </c>
    </row>
    <row r="42" spans="2:4">
      <c r="B42" t="str">
        <f t="shared" si="0"/>
        <v>"2049"</v>
      </c>
      <c r="C42">
        <f t="shared" si="1"/>
        <v>2049</v>
      </c>
      <c r="D42" s="1">
        <v>7000000</v>
      </c>
    </row>
    <row r="43" spans="2:4">
      <c r="B43" t="str">
        <f t="shared" si="0"/>
        <v>"2050"</v>
      </c>
      <c r="C43">
        <f t="shared" si="1"/>
        <v>2050</v>
      </c>
      <c r="D43" s="1">
        <v>7000000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3:AP61"/>
  <sheetViews>
    <sheetView topLeftCell="O10" zoomScale="70" zoomScaleNormal="70" workbookViewId="0">
      <selection activeCell="C13" sqref="C13:AP13"/>
    </sheetView>
  </sheetViews>
  <sheetFormatPr defaultRowHeight="15"/>
  <cols>
    <col min="1" max="1" width="14.28515625" bestFit="1" customWidth="1"/>
    <col min="2" max="41" width="13" bestFit="1" customWidth="1"/>
  </cols>
  <sheetData>
    <row r="13" spans="2:42">
      <c r="C13">
        <v>2011</v>
      </c>
      <c r="D13">
        <f>+C13+1</f>
        <v>2012</v>
      </c>
      <c r="E13">
        <f t="shared" ref="E13:AP13" si="0">+D13+1</f>
        <v>2013</v>
      </c>
      <c r="F13">
        <f t="shared" si="0"/>
        <v>2014</v>
      </c>
      <c r="G13">
        <f t="shared" si="0"/>
        <v>2015</v>
      </c>
      <c r="H13">
        <f t="shared" si="0"/>
        <v>2016</v>
      </c>
      <c r="I13">
        <f t="shared" si="0"/>
        <v>2017</v>
      </c>
      <c r="J13">
        <f t="shared" si="0"/>
        <v>2018</v>
      </c>
      <c r="K13">
        <f t="shared" si="0"/>
        <v>2019</v>
      </c>
      <c r="L13">
        <f t="shared" si="0"/>
        <v>2020</v>
      </c>
      <c r="M13">
        <f t="shared" si="0"/>
        <v>2021</v>
      </c>
      <c r="N13">
        <f t="shared" si="0"/>
        <v>2022</v>
      </c>
      <c r="O13">
        <f t="shared" si="0"/>
        <v>2023</v>
      </c>
      <c r="P13">
        <f t="shared" si="0"/>
        <v>2024</v>
      </c>
      <c r="Q13">
        <f t="shared" si="0"/>
        <v>2025</v>
      </c>
      <c r="R13">
        <f t="shared" si="0"/>
        <v>2026</v>
      </c>
      <c r="S13">
        <f t="shared" si="0"/>
        <v>2027</v>
      </c>
      <c r="T13">
        <f t="shared" si="0"/>
        <v>2028</v>
      </c>
      <c r="U13">
        <f t="shared" si="0"/>
        <v>2029</v>
      </c>
      <c r="V13">
        <f t="shared" si="0"/>
        <v>2030</v>
      </c>
      <c r="W13">
        <f t="shared" si="0"/>
        <v>2031</v>
      </c>
      <c r="X13">
        <f t="shared" si="0"/>
        <v>2032</v>
      </c>
      <c r="Y13">
        <f t="shared" si="0"/>
        <v>2033</v>
      </c>
      <c r="Z13">
        <f t="shared" si="0"/>
        <v>2034</v>
      </c>
      <c r="AA13">
        <f t="shared" si="0"/>
        <v>2035</v>
      </c>
      <c r="AB13">
        <f t="shared" si="0"/>
        <v>2036</v>
      </c>
      <c r="AC13">
        <f t="shared" si="0"/>
        <v>2037</v>
      </c>
      <c r="AD13">
        <f t="shared" si="0"/>
        <v>2038</v>
      </c>
      <c r="AE13">
        <f t="shared" si="0"/>
        <v>2039</v>
      </c>
      <c r="AF13">
        <f t="shared" si="0"/>
        <v>2040</v>
      </c>
      <c r="AG13">
        <f t="shared" si="0"/>
        <v>2041</v>
      </c>
      <c r="AH13">
        <f t="shared" si="0"/>
        <v>2042</v>
      </c>
      <c r="AI13">
        <f t="shared" si="0"/>
        <v>2043</v>
      </c>
      <c r="AJ13">
        <f t="shared" si="0"/>
        <v>2044</v>
      </c>
      <c r="AK13">
        <f>+AJ13+1</f>
        <v>2045</v>
      </c>
      <c r="AL13">
        <f t="shared" si="0"/>
        <v>2046</v>
      </c>
      <c r="AM13">
        <f t="shared" si="0"/>
        <v>2047</v>
      </c>
      <c r="AN13">
        <f t="shared" si="0"/>
        <v>2048</v>
      </c>
      <c r="AO13">
        <f t="shared" si="0"/>
        <v>2049</v>
      </c>
      <c r="AP13">
        <f t="shared" si="0"/>
        <v>2050</v>
      </c>
    </row>
    <row r="14" spans="2:42">
      <c r="B14" t="s">
        <v>11</v>
      </c>
      <c r="C14" s="2">
        <v>1000000</v>
      </c>
      <c r="D14" s="2">
        <v>1000000</v>
      </c>
      <c r="E14" s="2">
        <v>1000000</v>
      </c>
      <c r="F14" s="2">
        <v>1000000</v>
      </c>
      <c r="G14" s="2">
        <v>1000000</v>
      </c>
      <c r="H14" s="2">
        <v>1000000</v>
      </c>
      <c r="I14" s="2">
        <v>1000000</v>
      </c>
      <c r="J14" s="2">
        <v>1000000</v>
      </c>
      <c r="K14" s="2">
        <v>1000000</v>
      </c>
      <c r="L14" s="2">
        <v>1000000</v>
      </c>
      <c r="M14" s="2">
        <v>1000000</v>
      </c>
      <c r="N14" s="2">
        <v>1000000</v>
      </c>
      <c r="O14" s="2">
        <v>1000000</v>
      </c>
      <c r="P14" s="2">
        <v>1000000</v>
      </c>
      <c r="Q14" s="2">
        <v>1000000</v>
      </c>
      <c r="R14" s="2">
        <v>1000000</v>
      </c>
      <c r="S14" s="2">
        <v>1000000</v>
      </c>
      <c r="T14" s="2">
        <v>1000000</v>
      </c>
      <c r="U14" s="2">
        <v>1000000</v>
      </c>
      <c r="V14" s="2">
        <v>1000000</v>
      </c>
      <c r="W14" s="2">
        <v>1000000</v>
      </c>
      <c r="X14" s="2">
        <v>1000000</v>
      </c>
      <c r="Y14" s="2">
        <v>1000000</v>
      </c>
      <c r="Z14" s="2">
        <v>1000000</v>
      </c>
      <c r="AA14" s="2">
        <v>1000000</v>
      </c>
      <c r="AB14" s="2">
        <v>1000000</v>
      </c>
      <c r="AC14" s="2">
        <v>1000000</v>
      </c>
      <c r="AD14" s="2">
        <v>1000000</v>
      </c>
      <c r="AE14" s="2">
        <v>1000000</v>
      </c>
      <c r="AF14" s="2">
        <v>1000000</v>
      </c>
      <c r="AG14" s="2">
        <v>1000000</v>
      </c>
      <c r="AH14" s="2">
        <v>1000000</v>
      </c>
      <c r="AI14" s="2">
        <v>1000000</v>
      </c>
      <c r="AJ14" s="2">
        <v>1000000</v>
      </c>
      <c r="AK14" s="2">
        <v>1000000</v>
      </c>
      <c r="AL14" s="2">
        <v>1000000</v>
      </c>
      <c r="AM14" s="2">
        <v>1000000</v>
      </c>
      <c r="AN14" s="2">
        <v>1000000</v>
      </c>
      <c r="AO14" s="2">
        <v>1000000</v>
      </c>
      <c r="AP14" s="2">
        <v>1000000</v>
      </c>
    </row>
    <row r="15" spans="2:42">
      <c r="B15" t="s">
        <v>12</v>
      </c>
      <c r="C15" s="2">
        <v>4000000</v>
      </c>
      <c r="D15" s="2">
        <v>4000000</v>
      </c>
      <c r="E15" s="2">
        <v>4000000</v>
      </c>
      <c r="F15" s="2">
        <v>4000000</v>
      </c>
      <c r="G15" s="2">
        <v>4000000</v>
      </c>
      <c r="H15" s="2">
        <v>4000000</v>
      </c>
      <c r="I15" s="2">
        <v>4000000</v>
      </c>
      <c r="J15" s="2">
        <v>4000000</v>
      </c>
      <c r="K15" s="2">
        <v>4000000</v>
      </c>
      <c r="L15" s="2">
        <v>4000000</v>
      </c>
      <c r="M15" s="2">
        <v>4000000</v>
      </c>
      <c r="N15" s="2">
        <v>4000000</v>
      </c>
      <c r="O15" s="2">
        <v>4000000</v>
      </c>
      <c r="P15" s="2">
        <v>4000000</v>
      </c>
      <c r="Q15" s="2">
        <v>4000000</v>
      </c>
      <c r="R15" s="2">
        <v>4000000</v>
      </c>
      <c r="S15" s="2">
        <v>4000000</v>
      </c>
      <c r="T15" s="2">
        <v>4000000</v>
      </c>
      <c r="U15" s="2">
        <v>4000000</v>
      </c>
      <c r="V15" s="2">
        <v>4000000</v>
      </c>
      <c r="W15" s="2">
        <v>4000000</v>
      </c>
      <c r="X15" s="2">
        <v>4000000</v>
      </c>
      <c r="Y15" s="2">
        <v>4000000</v>
      </c>
      <c r="Z15" s="2">
        <v>4000000</v>
      </c>
      <c r="AA15" s="2">
        <v>4000000</v>
      </c>
      <c r="AB15" s="2">
        <v>4000000</v>
      </c>
      <c r="AC15" s="2">
        <v>4000000</v>
      </c>
      <c r="AD15" s="2">
        <v>4000000</v>
      </c>
      <c r="AE15" s="2">
        <v>4000000</v>
      </c>
      <c r="AF15" s="2">
        <v>4000000</v>
      </c>
      <c r="AG15" s="2">
        <v>4000000</v>
      </c>
      <c r="AH15" s="2">
        <v>4000000</v>
      </c>
      <c r="AI15" s="2">
        <v>4000000</v>
      </c>
      <c r="AJ15" s="2">
        <v>4000000</v>
      </c>
      <c r="AK15" s="2">
        <v>4000000</v>
      </c>
      <c r="AL15" s="2">
        <v>4000000</v>
      </c>
      <c r="AM15" s="2">
        <v>4000000</v>
      </c>
      <c r="AN15" s="2">
        <v>4000000</v>
      </c>
      <c r="AO15" s="2">
        <v>4000000</v>
      </c>
      <c r="AP15" s="2">
        <v>4000000</v>
      </c>
    </row>
    <row r="16" spans="2:42">
      <c r="B16" t="s">
        <v>13</v>
      </c>
      <c r="C16" s="2">
        <v>3000000</v>
      </c>
      <c r="D16" s="2">
        <v>3000000</v>
      </c>
      <c r="E16" s="2">
        <v>3000000</v>
      </c>
      <c r="F16" s="2">
        <v>3000000</v>
      </c>
      <c r="G16" s="2">
        <v>3000000</v>
      </c>
      <c r="H16" s="2">
        <v>3000000</v>
      </c>
      <c r="I16" s="2">
        <v>3000000</v>
      </c>
      <c r="J16" s="2">
        <v>3000000</v>
      </c>
      <c r="K16" s="2">
        <v>3000000</v>
      </c>
      <c r="L16" s="2">
        <v>3000000</v>
      </c>
      <c r="M16" s="2">
        <v>3000000</v>
      </c>
      <c r="N16" s="2">
        <v>3000000</v>
      </c>
      <c r="O16" s="2">
        <v>3000000</v>
      </c>
      <c r="P16" s="2">
        <v>3000000</v>
      </c>
      <c r="Q16" s="2">
        <v>3000000</v>
      </c>
      <c r="R16" s="2">
        <v>3000000</v>
      </c>
      <c r="S16" s="2">
        <v>3000000</v>
      </c>
      <c r="T16" s="2">
        <v>3000000</v>
      </c>
      <c r="U16" s="2">
        <v>3000000</v>
      </c>
      <c r="V16" s="2">
        <v>3000000</v>
      </c>
      <c r="W16" s="2">
        <v>3000000</v>
      </c>
      <c r="X16" s="2">
        <v>3000000</v>
      </c>
      <c r="Y16" s="2">
        <v>3000000</v>
      </c>
      <c r="Z16" s="2">
        <v>3000000</v>
      </c>
      <c r="AA16" s="2">
        <v>3000000</v>
      </c>
      <c r="AB16" s="2">
        <v>3000000</v>
      </c>
      <c r="AC16" s="2">
        <v>3000000</v>
      </c>
      <c r="AD16" s="2">
        <v>3000000</v>
      </c>
      <c r="AE16" s="2">
        <v>3000000</v>
      </c>
      <c r="AF16" s="2">
        <v>3000000</v>
      </c>
      <c r="AG16" s="2">
        <v>3000000</v>
      </c>
      <c r="AH16" s="2">
        <v>3000000</v>
      </c>
      <c r="AI16" s="2">
        <v>3000000</v>
      </c>
      <c r="AJ16" s="2">
        <v>3000000</v>
      </c>
      <c r="AK16" s="2">
        <v>3000000</v>
      </c>
      <c r="AL16" s="2">
        <v>3000000</v>
      </c>
      <c r="AM16" s="2">
        <v>3000000</v>
      </c>
      <c r="AN16" s="2">
        <v>3000000</v>
      </c>
      <c r="AO16" s="2">
        <v>3000000</v>
      </c>
      <c r="AP16" s="2">
        <v>3000000</v>
      </c>
    </row>
    <row r="17" spans="2:42">
      <c r="B17" t="s">
        <v>14</v>
      </c>
      <c r="C17" s="2">
        <v>9000000</v>
      </c>
      <c r="D17" s="2">
        <v>9000000</v>
      </c>
      <c r="E17" s="2">
        <v>9000000</v>
      </c>
      <c r="F17" s="2">
        <v>9000000</v>
      </c>
      <c r="G17" s="2">
        <v>9000000</v>
      </c>
      <c r="H17" s="2">
        <v>9000000</v>
      </c>
      <c r="I17" s="2">
        <v>9000000</v>
      </c>
      <c r="J17" s="2">
        <v>9000000</v>
      </c>
      <c r="K17" s="2">
        <v>9000000</v>
      </c>
      <c r="L17" s="2">
        <v>9000000</v>
      </c>
      <c r="M17" s="2">
        <v>9000000</v>
      </c>
      <c r="N17" s="2">
        <v>9000000</v>
      </c>
      <c r="O17" s="2">
        <v>9000000</v>
      </c>
      <c r="P17" s="2">
        <v>9000000</v>
      </c>
      <c r="Q17" s="2">
        <v>9000000</v>
      </c>
      <c r="R17" s="2">
        <v>9000000</v>
      </c>
      <c r="S17" s="2">
        <v>9000000</v>
      </c>
      <c r="T17" s="2">
        <v>9000000</v>
      </c>
      <c r="U17" s="2">
        <v>9000000</v>
      </c>
      <c r="V17" s="2">
        <v>9000000</v>
      </c>
      <c r="W17" s="2">
        <v>9000000</v>
      </c>
      <c r="X17" s="2">
        <v>9000000</v>
      </c>
      <c r="Y17" s="2">
        <v>9000000</v>
      </c>
      <c r="Z17" s="2">
        <v>9000000</v>
      </c>
      <c r="AA17" s="2">
        <v>9000000</v>
      </c>
      <c r="AB17" s="2">
        <v>9000000</v>
      </c>
      <c r="AC17" s="2">
        <v>9000000</v>
      </c>
      <c r="AD17" s="2">
        <v>9000000</v>
      </c>
      <c r="AE17" s="2">
        <v>9000000</v>
      </c>
      <c r="AF17" s="2">
        <v>9000000</v>
      </c>
      <c r="AG17" s="2">
        <v>9000000</v>
      </c>
      <c r="AH17" s="2">
        <v>9000000</v>
      </c>
      <c r="AI17" s="2">
        <v>9000000</v>
      </c>
      <c r="AJ17" s="2">
        <v>9000000</v>
      </c>
      <c r="AK17" s="2">
        <v>9000000</v>
      </c>
      <c r="AL17" s="2">
        <v>9000000</v>
      </c>
      <c r="AM17" s="2">
        <v>9000000</v>
      </c>
      <c r="AN17" s="2">
        <v>9000000</v>
      </c>
      <c r="AO17" s="2">
        <v>9000000</v>
      </c>
      <c r="AP17" s="2">
        <v>9000000</v>
      </c>
    </row>
    <row r="18" spans="2:42">
      <c r="B18" t="s">
        <v>10</v>
      </c>
      <c r="C18" s="2">
        <v>2000000</v>
      </c>
      <c r="D18" s="2">
        <v>2000000</v>
      </c>
      <c r="E18" s="2">
        <v>2000000</v>
      </c>
      <c r="F18" s="2">
        <v>2000000</v>
      </c>
      <c r="G18" s="2">
        <v>2000000</v>
      </c>
      <c r="H18" s="2">
        <v>2000000</v>
      </c>
      <c r="I18" s="2">
        <v>2000000</v>
      </c>
      <c r="J18" s="2">
        <v>2000000</v>
      </c>
      <c r="K18" s="2">
        <v>2000000</v>
      </c>
      <c r="L18" s="2">
        <v>2000000</v>
      </c>
      <c r="M18" s="2">
        <v>2000000</v>
      </c>
      <c r="N18" s="2">
        <v>2000000</v>
      </c>
      <c r="O18" s="2">
        <v>2000000</v>
      </c>
      <c r="P18" s="2">
        <v>2000000</v>
      </c>
      <c r="Q18" s="2">
        <v>2000000</v>
      </c>
      <c r="R18" s="2">
        <v>2000000</v>
      </c>
      <c r="S18" s="2">
        <v>2000000</v>
      </c>
      <c r="T18" s="2">
        <v>2000000</v>
      </c>
      <c r="U18" s="2">
        <v>2000000</v>
      </c>
      <c r="V18" s="2">
        <v>2000000</v>
      </c>
      <c r="W18" s="2">
        <v>2000000</v>
      </c>
      <c r="X18" s="2">
        <v>2000000</v>
      </c>
      <c r="Y18" s="2">
        <v>2000000</v>
      </c>
      <c r="Z18" s="2">
        <v>2000000</v>
      </c>
      <c r="AA18" s="2">
        <v>2000000</v>
      </c>
      <c r="AB18" s="2">
        <v>2000000</v>
      </c>
      <c r="AC18" s="2">
        <v>2000000</v>
      </c>
      <c r="AD18" s="2">
        <v>2000000</v>
      </c>
      <c r="AE18" s="2">
        <v>2000000</v>
      </c>
      <c r="AF18" s="2">
        <v>2000000</v>
      </c>
      <c r="AG18" s="2">
        <v>2000000</v>
      </c>
      <c r="AH18" s="2">
        <v>2000000</v>
      </c>
      <c r="AI18" s="2">
        <v>2000000</v>
      </c>
      <c r="AJ18" s="2">
        <v>2000000</v>
      </c>
      <c r="AK18" s="2">
        <v>2000000</v>
      </c>
      <c r="AL18" s="2">
        <v>2000000</v>
      </c>
      <c r="AM18" s="2">
        <v>2000000</v>
      </c>
      <c r="AN18" s="2">
        <v>2000000</v>
      </c>
      <c r="AO18" s="2">
        <v>2000000</v>
      </c>
      <c r="AP18" s="2">
        <v>2000000</v>
      </c>
    </row>
    <row r="21" spans="2:42">
      <c r="C21" t="s">
        <v>11</v>
      </c>
      <c r="D21" t="s">
        <v>12</v>
      </c>
      <c r="E21" t="s">
        <v>13</v>
      </c>
      <c r="F21" t="s">
        <v>14</v>
      </c>
      <c r="G21" t="s">
        <v>10</v>
      </c>
    </row>
    <row r="22" spans="2:42">
      <c r="B22">
        <v>2011</v>
      </c>
      <c r="C22" s="2">
        <v>1000000</v>
      </c>
      <c r="D22" s="2">
        <v>4000000</v>
      </c>
      <c r="E22" s="2">
        <v>3000000</v>
      </c>
      <c r="F22" s="2">
        <v>9000000</v>
      </c>
      <c r="G22" s="2">
        <v>2000000</v>
      </c>
    </row>
    <row r="23" spans="2:42">
      <c r="B23">
        <f t="shared" ref="B23:B61" si="1">+B22+1</f>
        <v>2012</v>
      </c>
      <c r="C23" s="2">
        <v>1000000</v>
      </c>
      <c r="D23" s="2">
        <v>4000000</v>
      </c>
      <c r="E23" s="2">
        <v>3000000</v>
      </c>
      <c r="F23" s="2">
        <v>9000000</v>
      </c>
      <c r="G23" s="2">
        <v>2000000</v>
      </c>
    </row>
    <row r="24" spans="2:42">
      <c r="B24">
        <f t="shared" si="1"/>
        <v>2013</v>
      </c>
      <c r="C24" s="2">
        <v>1000000</v>
      </c>
      <c r="D24" s="2">
        <v>4000000</v>
      </c>
      <c r="E24" s="2">
        <v>3000000</v>
      </c>
      <c r="F24" s="2">
        <v>9000000</v>
      </c>
      <c r="G24" s="2">
        <v>2000000</v>
      </c>
    </row>
    <row r="25" spans="2:42">
      <c r="B25">
        <f t="shared" si="1"/>
        <v>2014</v>
      </c>
      <c r="C25" s="2">
        <v>1000000</v>
      </c>
      <c r="D25" s="2">
        <v>4000000</v>
      </c>
      <c r="E25" s="2">
        <v>3000000</v>
      </c>
      <c r="F25" s="2">
        <v>9000000</v>
      </c>
      <c r="G25" s="2">
        <v>2000000</v>
      </c>
    </row>
    <row r="26" spans="2:42">
      <c r="B26">
        <f t="shared" si="1"/>
        <v>2015</v>
      </c>
      <c r="C26" s="2">
        <v>1000000</v>
      </c>
      <c r="D26" s="2">
        <v>4000000</v>
      </c>
      <c r="E26" s="2">
        <v>3000000</v>
      </c>
      <c r="F26" s="2">
        <v>9000000</v>
      </c>
      <c r="G26" s="2">
        <v>2000000</v>
      </c>
    </row>
    <row r="27" spans="2:42">
      <c r="B27">
        <f t="shared" si="1"/>
        <v>2016</v>
      </c>
      <c r="C27" s="2">
        <v>1000000</v>
      </c>
      <c r="D27" s="2">
        <v>4000000</v>
      </c>
      <c r="E27" s="2">
        <v>3000000</v>
      </c>
      <c r="F27" s="2">
        <v>9000000</v>
      </c>
      <c r="G27" s="2">
        <v>2000000</v>
      </c>
    </row>
    <row r="28" spans="2:42">
      <c r="B28">
        <f t="shared" si="1"/>
        <v>2017</v>
      </c>
      <c r="C28" s="2">
        <v>1000000</v>
      </c>
      <c r="D28" s="2">
        <v>4000000</v>
      </c>
      <c r="E28" s="2">
        <v>3000000</v>
      </c>
      <c r="F28" s="2">
        <v>9000000</v>
      </c>
      <c r="G28" s="2">
        <v>2000000</v>
      </c>
    </row>
    <row r="29" spans="2:42">
      <c r="B29">
        <f t="shared" si="1"/>
        <v>2018</v>
      </c>
      <c r="C29" s="2">
        <v>1000000</v>
      </c>
      <c r="D29" s="2">
        <v>4000000</v>
      </c>
      <c r="E29" s="2">
        <v>3000000</v>
      </c>
      <c r="F29" s="2">
        <v>9000000</v>
      </c>
      <c r="G29" s="2">
        <v>2000000</v>
      </c>
    </row>
    <row r="30" spans="2:42">
      <c r="B30">
        <f t="shared" si="1"/>
        <v>2019</v>
      </c>
      <c r="C30" s="2">
        <v>1000000</v>
      </c>
      <c r="D30" s="2">
        <v>4000000</v>
      </c>
      <c r="E30" s="2">
        <v>3000000</v>
      </c>
      <c r="F30" s="2">
        <v>9000000</v>
      </c>
      <c r="G30" s="2">
        <v>2000000</v>
      </c>
    </row>
    <row r="31" spans="2:42">
      <c r="B31">
        <f t="shared" si="1"/>
        <v>2020</v>
      </c>
      <c r="C31" s="2">
        <v>1000000</v>
      </c>
      <c r="D31" s="2">
        <v>4000000</v>
      </c>
      <c r="E31" s="2">
        <v>3000000</v>
      </c>
      <c r="F31" s="2">
        <v>9000000</v>
      </c>
      <c r="G31" s="2">
        <v>2000000</v>
      </c>
    </row>
    <row r="32" spans="2:42">
      <c r="B32">
        <f t="shared" si="1"/>
        <v>2021</v>
      </c>
      <c r="C32" s="2">
        <v>1000000</v>
      </c>
      <c r="D32" s="2">
        <v>4000000</v>
      </c>
      <c r="E32" s="2">
        <v>3000000</v>
      </c>
      <c r="F32" s="2">
        <v>9000000</v>
      </c>
      <c r="G32" s="2">
        <v>2000000</v>
      </c>
    </row>
    <row r="33" spans="2:7">
      <c r="B33">
        <f t="shared" si="1"/>
        <v>2022</v>
      </c>
      <c r="C33" s="2">
        <v>1000000</v>
      </c>
      <c r="D33" s="2">
        <v>4000000</v>
      </c>
      <c r="E33" s="2">
        <v>3000000</v>
      </c>
      <c r="F33" s="2">
        <v>9000000</v>
      </c>
      <c r="G33" s="2">
        <v>2000000</v>
      </c>
    </row>
    <row r="34" spans="2:7">
      <c r="B34">
        <f t="shared" si="1"/>
        <v>2023</v>
      </c>
      <c r="C34" s="2">
        <v>1000000</v>
      </c>
      <c r="D34" s="2">
        <v>4000000</v>
      </c>
      <c r="E34" s="2">
        <v>3000000</v>
      </c>
      <c r="F34" s="2">
        <v>9000000</v>
      </c>
      <c r="G34" s="2">
        <v>2000000</v>
      </c>
    </row>
    <row r="35" spans="2:7">
      <c r="B35">
        <f t="shared" si="1"/>
        <v>2024</v>
      </c>
      <c r="C35" s="2">
        <v>1000000</v>
      </c>
      <c r="D35" s="2">
        <v>4000000</v>
      </c>
      <c r="E35" s="2">
        <v>3000000</v>
      </c>
      <c r="F35" s="2">
        <v>9000000</v>
      </c>
      <c r="G35" s="2">
        <v>2000000</v>
      </c>
    </row>
    <row r="36" spans="2:7">
      <c r="B36">
        <f t="shared" si="1"/>
        <v>2025</v>
      </c>
      <c r="C36" s="2">
        <v>1000000</v>
      </c>
      <c r="D36" s="2">
        <v>4000000</v>
      </c>
      <c r="E36" s="2">
        <v>3000000</v>
      </c>
      <c r="F36" s="2">
        <v>9000000</v>
      </c>
      <c r="G36" s="2">
        <v>2000000</v>
      </c>
    </row>
    <row r="37" spans="2:7">
      <c r="B37">
        <f t="shared" si="1"/>
        <v>2026</v>
      </c>
      <c r="C37" s="2">
        <v>1000000</v>
      </c>
      <c r="D37" s="2">
        <v>4000000</v>
      </c>
      <c r="E37" s="2">
        <v>3000000</v>
      </c>
      <c r="F37" s="2">
        <v>9000000</v>
      </c>
      <c r="G37" s="2">
        <v>2000000</v>
      </c>
    </row>
    <row r="38" spans="2:7">
      <c r="B38">
        <f t="shared" si="1"/>
        <v>2027</v>
      </c>
      <c r="C38" s="2">
        <v>1000000</v>
      </c>
      <c r="D38" s="2">
        <v>4000000</v>
      </c>
      <c r="E38" s="2">
        <v>3000000</v>
      </c>
      <c r="F38" s="2">
        <v>9000000</v>
      </c>
      <c r="G38" s="2">
        <v>2000000</v>
      </c>
    </row>
    <row r="39" spans="2:7">
      <c r="B39">
        <f t="shared" si="1"/>
        <v>2028</v>
      </c>
      <c r="C39" s="2">
        <v>1000000</v>
      </c>
      <c r="D39" s="2">
        <v>4000000</v>
      </c>
      <c r="E39" s="2">
        <v>3000000</v>
      </c>
      <c r="F39" s="2">
        <v>9000000</v>
      </c>
      <c r="G39" s="2">
        <v>2000000</v>
      </c>
    </row>
    <row r="40" spans="2:7">
      <c r="B40">
        <f t="shared" si="1"/>
        <v>2029</v>
      </c>
      <c r="C40" s="2">
        <v>1000000</v>
      </c>
      <c r="D40" s="2">
        <v>4000000</v>
      </c>
      <c r="E40" s="2">
        <v>3000000</v>
      </c>
      <c r="F40" s="2">
        <v>9000000</v>
      </c>
      <c r="G40" s="2">
        <v>2000000</v>
      </c>
    </row>
    <row r="41" spans="2:7">
      <c r="B41">
        <f t="shared" si="1"/>
        <v>2030</v>
      </c>
      <c r="C41" s="2">
        <v>1000000</v>
      </c>
      <c r="D41" s="2">
        <v>4000000</v>
      </c>
      <c r="E41" s="2">
        <v>3000000</v>
      </c>
      <c r="F41" s="2">
        <v>9000000</v>
      </c>
      <c r="G41" s="2">
        <v>2000000</v>
      </c>
    </row>
    <row r="42" spans="2:7">
      <c r="B42">
        <f t="shared" si="1"/>
        <v>2031</v>
      </c>
      <c r="C42" s="2">
        <v>1000000</v>
      </c>
      <c r="D42" s="2">
        <v>4000000</v>
      </c>
      <c r="E42" s="2">
        <v>3000000</v>
      </c>
      <c r="F42" s="2">
        <v>9000000</v>
      </c>
      <c r="G42" s="2">
        <v>2000000</v>
      </c>
    </row>
    <row r="43" spans="2:7">
      <c r="B43">
        <f t="shared" si="1"/>
        <v>2032</v>
      </c>
      <c r="C43" s="2">
        <v>1000000</v>
      </c>
      <c r="D43" s="2">
        <v>4000000</v>
      </c>
      <c r="E43" s="2">
        <v>3000000</v>
      </c>
      <c r="F43" s="2">
        <v>9000000</v>
      </c>
      <c r="G43" s="2">
        <v>2000000</v>
      </c>
    </row>
    <row r="44" spans="2:7">
      <c r="B44">
        <f t="shared" si="1"/>
        <v>2033</v>
      </c>
      <c r="C44" s="2">
        <v>1000000</v>
      </c>
      <c r="D44" s="2">
        <v>4000000</v>
      </c>
      <c r="E44" s="2">
        <v>3000000</v>
      </c>
      <c r="F44" s="2">
        <v>9000000</v>
      </c>
      <c r="G44" s="2">
        <v>2000000</v>
      </c>
    </row>
    <row r="45" spans="2:7">
      <c r="B45">
        <f t="shared" si="1"/>
        <v>2034</v>
      </c>
      <c r="C45" s="2">
        <v>1000000</v>
      </c>
      <c r="D45" s="2">
        <v>4000000</v>
      </c>
      <c r="E45" s="2">
        <v>3000000</v>
      </c>
      <c r="F45" s="2">
        <v>9000000</v>
      </c>
      <c r="G45" s="2">
        <v>2000000</v>
      </c>
    </row>
    <row r="46" spans="2:7">
      <c r="B46">
        <f t="shared" si="1"/>
        <v>2035</v>
      </c>
      <c r="C46" s="2">
        <v>1000000</v>
      </c>
      <c r="D46" s="2">
        <v>4000000</v>
      </c>
      <c r="E46" s="2">
        <v>3000000</v>
      </c>
      <c r="F46" s="2">
        <v>9000000</v>
      </c>
      <c r="G46" s="2">
        <v>2000000</v>
      </c>
    </row>
    <row r="47" spans="2:7">
      <c r="B47">
        <f t="shared" si="1"/>
        <v>2036</v>
      </c>
      <c r="C47" s="2">
        <v>1000000</v>
      </c>
      <c r="D47" s="2">
        <v>4000000</v>
      </c>
      <c r="E47" s="2">
        <v>3000000</v>
      </c>
      <c r="F47" s="2">
        <v>9000000</v>
      </c>
      <c r="G47" s="2">
        <v>2000000</v>
      </c>
    </row>
    <row r="48" spans="2:7">
      <c r="B48">
        <f t="shared" si="1"/>
        <v>2037</v>
      </c>
      <c r="C48" s="2">
        <v>1000000</v>
      </c>
      <c r="D48" s="2">
        <v>4000000</v>
      </c>
      <c r="E48" s="2">
        <v>3000000</v>
      </c>
      <c r="F48" s="2">
        <v>9000000</v>
      </c>
      <c r="G48" s="2">
        <v>2000000</v>
      </c>
    </row>
    <row r="49" spans="2:7">
      <c r="B49">
        <f t="shared" si="1"/>
        <v>2038</v>
      </c>
      <c r="C49" s="2">
        <v>1000000</v>
      </c>
      <c r="D49" s="2">
        <v>4000000</v>
      </c>
      <c r="E49" s="2">
        <v>3000000</v>
      </c>
      <c r="F49" s="2">
        <v>9000000</v>
      </c>
      <c r="G49" s="2">
        <v>2000000</v>
      </c>
    </row>
    <row r="50" spans="2:7">
      <c r="B50">
        <f t="shared" si="1"/>
        <v>2039</v>
      </c>
      <c r="C50" s="2">
        <v>1000000</v>
      </c>
      <c r="D50" s="2">
        <v>4000000</v>
      </c>
      <c r="E50" s="2">
        <v>3000000</v>
      </c>
      <c r="F50" s="2">
        <v>9000000</v>
      </c>
      <c r="G50" s="2">
        <v>2000000</v>
      </c>
    </row>
    <row r="51" spans="2:7">
      <c r="B51">
        <f t="shared" si="1"/>
        <v>2040</v>
      </c>
      <c r="C51" s="2">
        <v>1000000</v>
      </c>
      <c r="D51" s="2">
        <v>4000000</v>
      </c>
      <c r="E51" s="2">
        <v>3000000</v>
      </c>
      <c r="F51" s="2">
        <v>9000000</v>
      </c>
      <c r="G51" s="2">
        <v>2000000</v>
      </c>
    </row>
    <row r="52" spans="2:7">
      <c r="B52">
        <f t="shared" si="1"/>
        <v>2041</v>
      </c>
      <c r="C52" s="2">
        <v>1000000</v>
      </c>
      <c r="D52" s="2">
        <v>4000000</v>
      </c>
      <c r="E52" s="2">
        <v>3000000</v>
      </c>
      <c r="F52" s="2">
        <v>9000000</v>
      </c>
      <c r="G52" s="2">
        <v>2000000</v>
      </c>
    </row>
    <row r="53" spans="2:7">
      <c r="B53">
        <f t="shared" si="1"/>
        <v>2042</v>
      </c>
      <c r="C53" s="2">
        <v>1000000</v>
      </c>
      <c r="D53" s="2">
        <v>4000000</v>
      </c>
      <c r="E53" s="2">
        <v>3000000</v>
      </c>
      <c r="F53" s="2">
        <v>9000000</v>
      </c>
      <c r="G53" s="2">
        <v>2000000</v>
      </c>
    </row>
    <row r="54" spans="2:7">
      <c r="B54">
        <f t="shared" si="1"/>
        <v>2043</v>
      </c>
      <c r="C54" s="2">
        <v>1000000</v>
      </c>
      <c r="D54" s="2">
        <v>4000000</v>
      </c>
      <c r="E54" s="2">
        <v>3000000</v>
      </c>
      <c r="F54" s="2">
        <v>9000000</v>
      </c>
      <c r="G54" s="2">
        <v>2000000</v>
      </c>
    </row>
    <row r="55" spans="2:7">
      <c r="B55">
        <f t="shared" si="1"/>
        <v>2044</v>
      </c>
      <c r="C55" s="2">
        <v>1000000</v>
      </c>
      <c r="D55" s="2">
        <v>4000000</v>
      </c>
      <c r="E55" s="2">
        <v>3000000</v>
      </c>
      <c r="F55" s="2">
        <v>9000000</v>
      </c>
      <c r="G55" s="2">
        <v>2000000</v>
      </c>
    </row>
    <row r="56" spans="2:7">
      <c r="B56">
        <f t="shared" si="1"/>
        <v>2045</v>
      </c>
      <c r="C56" s="2">
        <v>1000000</v>
      </c>
      <c r="D56" s="2">
        <v>4000000</v>
      </c>
      <c r="E56" s="2">
        <v>3000000</v>
      </c>
      <c r="F56" s="2">
        <v>9000000</v>
      </c>
      <c r="G56" s="2">
        <v>2000000</v>
      </c>
    </row>
    <row r="57" spans="2:7">
      <c r="B57">
        <f t="shared" si="1"/>
        <v>2046</v>
      </c>
      <c r="C57" s="2">
        <v>1000000</v>
      </c>
      <c r="D57" s="2">
        <v>4000000</v>
      </c>
      <c r="E57" s="2">
        <v>3000000</v>
      </c>
      <c r="F57" s="2">
        <v>9000000</v>
      </c>
      <c r="G57" s="2">
        <v>2000000</v>
      </c>
    </row>
    <row r="58" spans="2:7">
      <c r="B58">
        <f t="shared" si="1"/>
        <v>2047</v>
      </c>
      <c r="C58" s="2">
        <v>1000000</v>
      </c>
      <c r="D58" s="2">
        <v>4000000</v>
      </c>
      <c r="E58" s="2">
        <v>3000000</v>
      </c>
      <c r="F58" s="2">
        <v>9000000</v>
      </c>
      <c r="G58" s="2">
        <v>2000000</v>
      </c>
    </row>
    <row r="59" spans="2:7">
      <c r="B59">
        <f t="shared" si="1"/>
        <v>2048</v>
      </c>
      <c r="C59" s="2">
        <v>1000000</v>
      </c>
      <c r="D59" s="2">
        <v>4000000</v>
      </c>
      <c r="E59" s="2">
        <v>3000000</v>
      </c>
      <c r="F59" s="2">
        <v>9000000</v>
      </c>
      <c r="G59" s="2">
        <v>2000000</v>
      </c>
    </row>
    <row r="60" spans="2:7">
      <c r="B60">
        <f t="shared" si="1"/>
        <v>2049</v>
      </c>
      <c r="C60" s="2">
        <v>1000000</v>
      </c>
      <c r="D60" s="2">
        <v>4000000</v>
      </c>
      <c r="E60" s="2">
        <v>3000000</v>
      </c>
      <c r="F60" s="2">
        <v>9000000</v>
      </c>
      <c r="G60" s="2">
        <v>2000000</v>
      </c>
    </row>
    <row r="61" spans="2:7">
      <c r="B61">
        <f t="shared" si="1"/>
        <v>2050</v>
      </c>
      <c r="C61" s="2">
        <v>1000000</v>
      </c>
      <c r="D61" s="2">
        <v>4000000</v>
      </c>
      <c r="E61" s="2">
        <v>3000000</v>
      </c>
      <c r="F61" s="2">
        <v>9000000</v>
      </c>
      <c r="G61" s="2">
        <v>2000000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N44"/>
  <sheetViews>
    <sheetView workbookViewId="0">
      <selection activeCell="B44" sqref="B5:B44"/>
    </sheetView>
  </sheetViews>
  <sheetFormatPr defaultRowHeight="15"/>
  <sheetData>
    <row r="5" spans="2:14">
      <c r="B5">
        <v>2011</v>
      </c>
      <c r="C5">
        <v>0</v>
      </c>
      <c r="D5">
        <v>0</v>
      </c>
      <c r="E5">
        <v>0</v>
      </c>
      <c r="F5">
        <v>0</v>
      </c>
      <c r="G5">
        <v>0</v>
      </c>
      <c r="H5">
        <v>0</v>
      </c>
      <c r="I5">
        <v>0</v>
      </c>
      <c r="J5">
        <v>0</v>
      </c>
      <c r="K5">
        <v>0</v>
      </c>
      <c r="L5">
        <v>0</v>
      </c>
      <c r="M5">
        <v>0</v>
      </c>
      <c r="N5">
        <v>0</v>
      </c>
    </row>
    <row r="6" spans="2:14">
      <c r="B6">
        <f>+B5+1</f>
        <v>2012</v>
      </c>
      <c r="C6">
        <v>0</v>
      </c>
      <c r="D6">
        <v>0</v>
      </c>
      <c r="E6">
        <v>0</v>
      </c>
      <c r="F6">
        <v>0</v>
      </c>
      <c r="G6">
        <v>0</v>
      </c>
      <c r="H6">
        <v>0</v>
      </c>
      <c r="I6">
        <v>0</v>
      </c>
      <c r="J6">
        <v>0</v>
      </c>
      <c r="K6">
        <v>0</v>
      </c>
      <c r="L6">
        <v>0</v>
      </c>
      <c r="M6">
        <v>0</v>
      </c>
      <c r="N6">
        <v>0</v>
      </c>
    </row>
    <row r="7" spans="2:14">
      <c r="B7">
        <f t="shared" ref="B7:B44" si="0">+B6+1</f>
        <v>2013</v>
      </c>
      <c r="C7">
        <v>0</v>
      </c>
      <c r="D7">
        <v>0</v>
      </c>
      <c r="E7">
        <v>0</v>
      </c>
      <c r="F7">
        <v>0</v>
      </c>
      <c r="G7">
        <v>0</v>
      </c>
      <c r="H7">
        <v>0</v>
      </c>
      <c r="I7">
        <v>0</v>
      </c>
      <c r="J7">
        <v>0</v>
      </c>
      <c r="K7">
        <v>0</v>
      </c>
      <c r="L7">
        <v>0</v>
      </c>
      <c r="M7">
        <v>0</v>
      </c>
      <c r="N7">
        <v>0</v>
      </c>
    </row>
    <row r="8" spans="2:14">
      <c r="B8">
        <f t="shared" si="0"/>
        <v>2014</v>
      </c>
      <c r="C8">
        <v>0</v>
      </c>
      <c r="D8">
        <v>0</v>
      </c>
      <c r="E8">
        <v>0</v>
      </c>
      <c r="F8">
        <v>0</v>
      </c>
      <c r="G8">
        <v>0</v>
      </c>
      <c r="H8">
        <v>0</v>
      </c>
      <c r="I8">
        <v>0</v>
      </c>
      <c r="J8">
        <v>0</v>
      </c>
      <c r="K8">
        <v>0</v>
      </c>
      <c r="L8">
        <v>0</v>
      </c>
      <c r="M8">
        <v>0</v>
      </c>
      <c r="N8">
        <v>0</v>
      </c>
    </row>
    <row r="9" spans="2:14">
      <c r="B9">
        <f t="shared" si="0"/>
        <v>2015</v>
      </c>
      <c r="C9">
        <v>0</v>
      </c>
      <c r="D9">
        <v>0</v>
      </c>
      <c r="E9">
        <v>0</v>
      </c>
      <c r="F9">
        <v>0</v>
      </c>
      <c r="G9">
        <v>0</v>
      </c>
      <c r="H9">
        <v>0</v>
      </c>
      <c r="I9">
        <v>0</v>
      </c>
      <c r="J9">
        <v>0</v>
      </c>
      <c r="K9">
        <v>0</v>
      </c>
      <c r="L9">
        <v>0</v>
      </c>
      <c r="M9">
        <v>0</v>
      </c>
      <c r="N9">
        <v>0</v>
      </c>
    </row>
    <row r="10" spans="2:14">
      <c r="B10">
        <f t="shared" si="0"/>
        <v>2016</v>
      </c>
      <c r="C10">
        <v>0</v>
      </c>
      <c r="D10">
        <v>0</v>
      </c>
      <c r="E10">
        <v>0</v>
      </c>
      <c r="F10">
        <v>0</v>
      </c>
      <c r="G10">
        <v>0</v>
      </c>
      <c r="H10">
        <v>0</v>
      </c>
      <c r="I10">
        <v>0</v>
      </c>
      <c r="J10">
        <v>0</v>
      </c>
      <c r="K10">
        <v>0</v>
      </c>
      <c r="L10">
        <v>0</v>
      </c>
      <c r="M10">
        <v>0</v>
      </c>
      <c r="N10">
        <v>0</v>
      </c>
    </row>
    <row r="11" spans="2:14">
      <c r="B11">
        <f t="shared" si="0"/>
        <v>2017</v>
      </c>
      <c r="C11">
        <v>0</v>
      </c>
      <c r="D11">
        <v>0</v>
      </c>
      <c r="E11">
        <v>0</v>
      </c>
      <c r="F11">
        <v>0</v>
      </c>
      <c r="G11">
        <v>0</v>
      </c>
      <c r="H11">
        <v>0</v>
      </c>
      <c r="I11">
        <v>0</v>
      </c>
      <c r="J11">
        <v>0</v>
      </c>
      <c r="K11">
        <v>0</v>
      </c>
      <c r="L11">
        <v>0</v>
      </c>
      <c r="M11">
        <v>0</v>
      </c>
      <c r="N11">
        <v>0</v>
      </c>
    </row>
    <row r="12" spans="2:14">
      <c r="B12">
        <f t="shared" si="0"/>
        <v>2018</v>
      </c>
      <c r="C12">
        <v>0</v>
      </c>
      <c r="D12">
        <v>0</v>
      </c>
      <c r="E12">
        <v>0</v>
      </c>
      <c r="F12">
        <v>0</v>
      </c>
      <c r="G12">
        <v>0</v>
      </c>
      <c r="H12">
        <v>0</v>
      </c>
      <c r="I12">
        <v>0</v>
      </c>
      <c r="J12">
        <v>0</v>
      </c>
      <c r="K12">
        <v>0</v>
      </c>
      <c r="L12">
        <v>0</v>
      </c>
      <c r="M12">
        <v>0</v>
      </c>
      <c r="N12">
        <v>0</v>
      </c>
    </row>
    <row r="13" spans="2:14">
      <c r="B13">
        <f t="shared" si="0"/>
        <v>2019</v>
      </c>
      <c r="C13">
        <v>0</v>
      </c>
      <c r="D13">
        <v>0</v>
      </c>
      <c r="E13">
        <v>0</v>
      </c>
      <c r="F13">
        <v>0</v>
      </c>
      <c r="G13">
        <v>0</v>
      </c>
      <c r="H13">
        <v>0</v>
      </c>
      <c r="I13">
        <v>0</v>
      </c>
      <c r="J13">
        <v>0</v>
      </c>
      <c r="K13">
        <v>0</v>
      </c>
      <c r="L13">
        <v>0</v>
      </c>
      <c r="M13">
        <v>0</v>
      </c>
      <c r="N13">
        <v>0</v>
      </c>
    </row>
    <row r="14" spans="2:14">
      <c r="B14">
        <f t="shared" si="0"/>
        <v>2020</v>
      </c>
      <c r="C14">
        <v>0</v>
      </c>
      <c r="D14">
        <v>0</v>
      </c>
      <c r="E14">
        <v>0</v>
      </c>
      <c r="F14">
        <v>0</v>
      </c>
      <c r="G14">
        <v>0</v>
      </c>
      <c r="H14">
        <v>0</v>
      </c>
      <c r="I14">
        <v>0</v>
      </c>
      <c r="J14">
        <v>0</v>
      </c>
      <c r="K14">
        <v>0</v>
      </c>
      <c r="L14">
        <v>0</v>
      </c>
      <c r="M14">
        <v>0</v>
      </c>
      <c r="N14">
        <v>0</v>
      </c>
    </row>
    <row r="15" spans="2:14">
      <c r="B15">
        <f t="shared" si="0"/>
        <v>2021</v>
      </c>
      <c r="C15">
        <v>0</v>
      </c>
      <c r="D15">
        <v>0</v>
      </c>
      <c r="E15">
        <v>0</v>
      </c>
      <c r="F15">
        <v>0</v>
      </c>
      <c r="G15">
        <v>0</v>
      </c>
      <c r="H15">
        <v>0</v>
      </c>
      <c r="I15">
        <v>0</v>
      </c>
      <c r="J15">
        <v>0</v>
      </c>
      <c r="K15">
        <v>0</v>
      </c>
      <c r="L15">
        <v>0</v>
      </c>
      <c r="M15">
        <v>0</v>
      </c>
      <c r="N15">
        <v>0</v>
      </c>
    </row>
    <row r="16" spans="2:14">
      <c r="B16">
        <f t="shared" si="0"/>
        <v>2022</v>
      </c>
      <c r="C16">
        <v>0</v>
      </c>
      <c r="D16">
        <v>0</v>
      </c>
      <c r="E16">
        <v>0</v>
      </c>
      <c r="F16">
        <v>0</v>
      </c>
      <c r="G16">
        <v>0</v>
      </c>
      <c r="H16">
        <v>0</v>
      </c>
      <c r="I16">
        <v>0</v>
      </c>
      <c r="J16">
        <v>0</v>
      </c>
      <c r="K16">
        <v>0</v>
      </c>
      <c r="L16">
        <v>0</v>
      </c>
      <c r="M16">
        <v>0</v>
      </c>
      <c r="N16">
        <v>0</v>
      </c>
    </row>
    <row r="17" spans="2:14">
      <c r="B17">
        <f t="shared" si="0"/>
        <v>2023</v>
      </c>
      <c r="C17">
        <v>0</v>
      </c>
      <c r="D17">
        <v>0</v>
      </c>
      <c r="E17">
        <v>0</v>
      </c>
      <c r="F17">
        <v>0</v>
      </c>
      <c r="G17">
        <v>0</v>
      </c>
      <c r="H17">
        <v>0</v>
      </c>
      <c r="I17">
        <v>0</v>
      </c>
      <c r="J17">
        <v>0</v>
      </c>
      <c r="K17">
        <v>0</v>
      </c>
      <c r="L17">
        <v>0</v>
      </c>
      <c r="M17">
        <v>0</v>
      </c>
      <c r="N17">
        <v>0</v>
      </c>
    </row>
    <row r="18" spans="2:14">
      <c r="B18">
        <f t="shared" si="0"/>
        <v>2024</v>
      </c>
      <c r="C18">
        <v>0</v>
      </c>
      <c r="D18">
        <v>0</v>
      </c>
      <c r="E18">
        <v>0</v>
      </c>
      <c r="F18">
        <v>0</v>
      </c>
      <c r="G18">
        <v>0</v>
      </c>
      <c r="H18">
        <v>0</v>
      </c>
      <c r="I18">
        <v>0</v>
      </c>
      <c r="J18">
        <v>0</v>
      </c>
      <c r="K18">
        <v>0</v>
      </c>
      <c r="L18">
        <v>0</v>
      </c>
      <c r="M18">
        <v>0</v>
      </c>
      <c r="N18">
        <v>0</v>
      </c>
    </row>
    <row r="19" spans="2:14">
      <c r="B19">
        <f t="shared" si="0"/>
        <v>2025</v>
      </c>
      <c r="C19">
        <v>0</v>
      </c>
      <c r="D19">
        <v>0</v>
      </c>
      <c r="E19">
        <v>0</v>
      </c>
      <c r="F19">
        <v>0</v>
      </c>
      <c r="G19">
        <v>0</v>
      </c>
      <c r="H19">
        <v>0</v>
      </c>
      <c r="I19">
        <v>0</v>
      </c>
      <c r="J19">
        <v>0</v>
      </c>
      <c r="K19">
        <v>0</v>
      </c>
      <c r="L19">
        <v>0</v>
      </c>
      <c r="M19">
        <v>0</v>
      </c>
      <c r="N19">
        <v>0</v>
      </c>
    </row>
    <row r="20" spans="2:14">
      <c r="B20">
        <f t="shared" si="0"/>
        <v>2026</v>
      </c>
      <c r="C20">
        <v>0</v>
      </c>
      <c r="D20">
        <v>0</v>
      </c>
      <c r="E20">
        <v>0</v>
      </c>
      <c r="F20">
        <v>0</v>
      </c>
      <c r="G20">
        <v>0</v>
      </c>
      <c r="H20">
        <v>0</v>
      </c>
      <c r="I20">
        <v>0</v>
      </c>
      <c r="J20">
        <v>0</v>
      </c>
      <c r="K20">
        <v>0</v>
      </c>
      <c r="L20">
        <v>0</v>
      </c>
      <c r="M20">
        <v>0</v>
      </c>
      <c r="N20">
        <v>0</v>
      </c>
    </row>
    <row r="21" spans="2:14">
      <c r="B21">
        <f t="shared" si="0"/>
        <v>2027</v>
      </c>
      <c r="C21">
        <v>0</v>
      </c>
      <c r="D21">
        <v>0</v>
      </c>
      <c r="E21">
        <v>0</v>
      </c>
      <c r="F21">
        <v>0</v>
      </c>
      <c r="G21">
        <v>0</v>
      </c>
      <c r="H21">
        <v>0</v>
      </c>
      <c r="I21">
        <v>0</v>
      </c>
      <c r="J21">
        <v>0</v>
      </c>
      <c r="K21">
        <v>0</v>
      </c>
      <c r="L21">
        <v>0</v>
      </c>
      <c r="M21">
        <v>0</v>
      </c>
      <c r="N21">
        <v>0</v>
      </c>
    </row>
    <row r="22" spans="2:14">
      <c r="B22">
        <f t="shared" si="0"/>
        <v>2028</v>
      </c>
      <c r="C22">
        <v>0</v>
      </c>
      <c r="D22">
        <v>0</v>
      </c>
      <c r="E22">
        <v>0</v>
      </c>
      <c r="F22">
        <v>0</v>
      </c>
      <c r="G22">
        <v>0</v>
      </c>
      <c r="H22">
        <v>0</v>
      </c>
      <c r="I22">
        <v>0</v>
      </c>
      <c r="J22">
        <v>0</v>
      </c>
      <c r="K22">
        <v>0</v>
      </c>
      <c r="L22">
        <v>0</v>
      </c>
      <c r="M22">
        <v>0</v>
      </c>
      <c r="N22">
        <v>0</v>
      </c>
    </row>
    <row r="23" spans="2:14">
      <c r="B23">
        <f t="shared" si="0"/>
        <v>2029</v>
      </c>
      <c r="C23">
        <v>0</v>
      </c>
      <c r="D23">
        <v>0</v>
      </c>
      <c r="E23">
        <v>0</v>
      </c>
      <c r="F23">
        <v>0</v>
      </c>
      <c r="G23">
        <v>0</v>
      </c>
      <c r="H23">
        <v>0</v>
      </c>
      <c r="I23">
        <v>0</v>
      </c>
      <c r="J23">
        <v>0</v>
      </c>
      <c r="K23">
        <v>0</v>
      </c>
      <c r="L23">
        <v>0</v>
      </c>
      <c r="M23">
        <v>0</v>
      </c>
      <c r="N23">
        <v>0</v>
      </c>
    </row>
    <row r="24" spans="2:14">
      <c r="B24">
        <f t="shared" si="0"/>
        <v>2030</v>
      </c>
      <c r="C24">
        <v>0</v>
      </c>
      <c r="D24">
        <v>0</v>
      </c>
      <c r="E24">
        <v>0</v>
      </c>
      <c r="F24">
        <v>0</v>
      </c>
      <c r="G24">
        <v>0</v>
      </c>
      <c r="H24">
        <v>0</v>
      </c>
      <c r="I24">
        <v>0</v>
      </c>
      <c r="J24">
        <v>0</v>
      </c>
      <c r="K24">
        <v>0</v>
      </c>
      <c r="L24">
        <v>0</v>
      </c>
      <c r="M24">
        <v>0</v>
      </c>
      <c r="N24">
        <v>0</v>
      </c>
    </row>
    <row r="25" spans="2:14">
      <c r="B25">
        <f t="shared" si="0"/>
        <v>2031</v>
      </c>
      <c r="C25">
        <v>0</v>
      </c>
      <c r="D25">
        <v>0</v>
      </c>
      <c r="E25">
        <v>0</v>
      </c>
      <c r="F25">
        <v>0</v>
      </c>
      <c r="G25">
        <v>0</v>
      </c>
      <c r="H25">
        <v>0</v>
      </c>
      <c r="I25">
        <v>0</v>
      </c>
      <c r="J25">
        <v>0</v>
      </c>
      <c r="K25">
        <v>0</v>
      </c>
      <c r="L25">
        <v>0</v>
      </c>
      <c r="M25">
        <v>0</v>
      </c>
      <c r="N25">
        <v>0</v>
      </c>
    </row>
    <row r="26" spans="2:14">
      <c r="B26">
        <f t="shared" si="0"/>
        <v>2032</v>
      </c>
      <c r="C26">
        <v>0</v>
      </c>
      <c r="D26">
        <v>0</v>
      </c>
      <c r="E26">
        <v>0</v>
      </c>
      <c r="F26">
        <v>0</v>
      </c>
      <c r="G26">
        <v>0</v>
      </c>
      <c r="H26">
        <v>0</v>
      </c>
      <c r="I26">
        <v>0</v>
      </c>
      <c r="J26">
        <v>0</v>
      </c>
      <c r="K26">
        <v>0</v>
      </c>
      <c r="L26">
        <v>0</v>
      </c>
      <c r="M26">
        <v>0</v>
      </c>
      <c r="N26">
        <v>0</v>
      </c>
    </row>
    <row r="27" spans="2:14">
      <c r="B27">
        <f t="shared" si="0"/>
        <v>2033</v>
      </c>
      <c r="C27">
        <v>0</v>
      </c>
      <c r="D27">
        <v>0</v>
      </c>
      <c r="E27">
        <v>0</v>
      </c>
      <c r="F27">
        <v>0</v>
      </c>
      <c r="G27">
        <v>0</v>
      </c>
      <c r="H27">
        <v>0</v>
      </c>
      <c r="I27">
        <v>0</v>
      </c>
      <c r="J27">
        <v>0</v>
      </c>
      <c r="K27">
        <v>0</v>
      </c>
      <c r="L27">
        <v>0</v>
      </c>
      <c r="M27">
        <v>0</v>
      </c>
      <c r="N27">
        <v>0</v>
      </c>
    </row>
    <row r="28" spans="2:14">
      <c r="B28">
        <f t="shared" si="0"/>
        <v>2034</v>
      </c>
      <c r="C28">
        <v>0</v>
      </c>
      <c r="D28">
        <v>0</v>
      </c>
      <c r="E28">
        <v>0</v>
      </c>
      <c r="F28">
        <v>0</v>
      </c>
      <c r="G28">
        <v>0</v>
      </c>
      <c r="H28">
        <v>0</v>
      </c>
      <c r="I28">
        <v>0</v>
      </c>
      <c r="J28">
        <v>0</v>
      </c>
      <c r="K28">
        <v>0</v>
      </c>
      <c r="L28">
        <v>0</v>
      </c>
      <c r="M28">
        <v>0</v>
      </c>
      <c r="N28">
        <v>0</v>
      </c>
    </row>
    <row r="29" spans="2:14">
      <c r="B29">
        <f t="shared" si="0"/>
        <v>2035</v>
      </c>
      <c r="C29">
        <v>0</v>
      </c>
      <c r="D29">
        <v>0</v>
      </c>
      <c r="E29">
        <v>0</v>
      </c>
      <c r="F29">
        <v>0</v>
      </c>
      <c r="G29">
        <v>0</v>
      </c>
      <c r="H29">
        <v>0</v>
      </c>
      <c r="I29">
        <v>0</v>
      </c>
      <c r="J29">
        <v>0</v>
      </c>
      <c r="K29">
        <v>0</v>
      </c>
      <c r="L29">
        <v>0</v>
      </c>
      <c r="M29">
        <v>0</v>
      </c>
      <c r="N29">
        <v>0</v>
      </c>
    </row>
    <row r="30" spans="2:14">
      <c r="B30">
        <f t="shared" si="0"/>
        <v>2036</v>
      </c>
      <c r="C30">
        <v>0</v>
      </c>
      <c r="D30">
        <v>0</v>
      </c>
      <c r="E30">
        <v>0</v>
      </c>
      <c r="F30">
        <v>0</v>
      </c>
      <c r="G30">
        <v>0</v>
      </c>
      <c r="H30">
        <v>0</v>
      </c>
      <c r="I30">
        <v>0</v>
      </c>
      <c r="J30">
        <v>0</v>
      </c>
      <c r="K30">
        <v>0</v>
      </c>
      <c r="L30">
        <v>0</v>
      </c>
      <c r="M30">
        <v>0</v>
      </c>
      <c r="N30">
        <v>0</v>
      </c>
    </row>
    <row r="31" spans="2:14">
      <c r="B31">
        <f t="shared" si="0"/>
        <v>2037</v>
      </c>
      <c r="C31">
        <v>0</v>
      </c>
      <c r="D31">
        <v>0</v>
      </c>
      <c r="E31">
        <v>0</v>
      </c>
      <c r="F31">
        <v>0</v>
      </c>
      <c r="G31">
        <v>0</v>
      </c>
      <c r="H31">
        <v>0</v>
      </c>
      <c r="I31">
        <v>0</v>
      </c>
      <c r="J31">
        <v>0</v>
      </c>
      <c r="K31">
        <v>0</v>
      </c>
      <c r="L31">
        <v>0</v>
      </c>
      <c r="M31">
        <v>0</v>
      </c>
      <c r="N31">
        <v>0</v>
      </c>
    </row>
    <row r="32" spans="2:14">
      <c r="B32">
        <f t="shared" si="0"/>
        <v>2038</v>
      </c>
      <c r="C32">
        <v>0</v>
      </c>
      <c r="D32">
        <v>0</v>
      </c>
      <c r="E32">
        <v>0</v>
      </c>
      <c r="F32">
        <v>0</v>
      </c>
      <c r="G32">
        <v>0</v>
      </c>
      <c r="H32">
        <v>0</v>
      </c>
      <c r="I32">
        <v>0</v>
      </c>
      <c r="J32">
        <v>0</v>
      </c>
      <c r="K32">
        <v>0</v>
      </c>
      <c r="L32">
        <v>0</v>
      </c>
      <c r="M32">
        <v>0</v>
      </c>
      <c r="N32">
        <v>0</v>
      </c>
    </row>
    <row r="33" spans="2:14">
      <c r="B33">
        <f t="shared" si="0"/>
        <v>2039</v>
      </c>
      <c r="C33">
        <v>0</v>
      </c>
      <c r="D33">
        <v>0</v>
      </c>
      <c r="E33">
        <v>0</v>
      </c>
      <c r="F33">
        <v>0</v>
      </c>
      <c r="G33">
        <v>0</v>
      </c>
      <c r="H33">
        <v>0</v>
      </c>
      <c r="I33">
        <v>0</v>
      </c>
      <c r="J33">
        <v>0</v>
      </c>
      <c r="K33">
        <v>0</v>
      </c>
      <c r="L33">
        <v>0</v>
      </c>
      <c r="M33">
        <v>0</v>
      </c>
      <c r="N33">
        <v>0</v>
      </c>
    </row>
    <row r="34" spans="2:14">
      <c r="B34">
        <f t="shared" si="0"/>
        <v>2040</v>
      </c>
      <c r="C34">
        <v>0</v>
      </c>
      <c r="D34">
        <v>0</v>
      </c>
      <c r="E34">
        <v>0</v>
      </c>
      <c r="F34">
        <v>0</v>
      </c>
      <c r="G34">
        <v>0</v>
      </c>
      <c r="H34">
        <v>0</v>
      </c>
      <c r="I34">
        <v>0</v>
      </c>
      <c r="J34">
        <v>0</v>
      </c>
      <c r="K34">
        <v>0</v>
      </c>
      <c r="L34">
        <v>0</v>
      </c>
      <c r="M34">
        <v>0</v>
      </c>
      <c r="N34">
        <v>0</v>
      </c>
    </row>
    <row r="35" spans="2:14">
      <c r="B35">
        <f t="shared" si="0"/>
        <v>2041</v>
      </c>
      <c r="C35">
        <v>0</v>
      </c>
      <c r="D35">
        <v>0</v>
      </c>
      <c r="E35">
        <v>0</v>
      </c>
      <c r="F35">
        <v>0</v>
      </c>
      <c r="G35">
        <v>0</v>
      </c>
      <c r="H35">
        <v>0</v>
      </c>
      <c r="I35">
        <v>0</v>
      </c>
      <c r="J35">
        <v>0</v>
      </c>
      <c r="K35">
        <v>0</v>
      </c>
      <c r="L35">
        <v>0</v>
      </c>
      <c r="M35">
        <v>0</v>
      </c>
      <c r="N35">
        <v>0</v>
      </c>
    </row>
    <row r="36" spans="2:14">
      <c r="B36">
        <f t="shared" si="0"/>
        <v>2042</v>
      </c>
      <c r="C36">
        <v>0</v>
      </c>
      <c r="D36">
        <v>0</v>
      </c>
      <c r="E36">
        <v>0</v>
      </c>
      <c r="F36">
        <v>0</v>
      </c>
      <c r="G36">
        <v>0</v>
      </c>
      <c r="H36">
        <v>0</v>
      </c>
      <c r="I36">
        <v>0</v>
      </c>
      <c r="J36">
        <v>0</v>
      </c>
      <c r="K36">
        <v>0</v>
      </c>
      <c r="L36">
        <v>0</v>
      </c>
      <c r="M36">
        <v>0</v>
      </c>
      <c r="N36">
        <v>0</v>
      </c>
    </row>
    <row r="37" spans="2:14">
      <c r="B37">
        <f t="shared" si="0"/>
        <v>2043</v>
      </c>
      <c r="C37">
        <v>0</v>
      </c>
      <c r="D37">
        <v>0</v>
      </c>
      <c r="E37">
        <v>0</v>
      </c>
      <c r="F37">
        <v>0</v>
      </c>
      <c r="G37">
        <v>0</v>
      </c>
      <c r="H37">
        <v>0</v>
      </c>
      <c r="I37">
        <v>0</v>
      </c>
      <c r="J37">
        <v>0</v>
      </c>
      <c r="K37">
        <v>0</v>
      </c>
      <c r="L37">
        <v>0</v>
      </c>
      <c r="M37">
        <v>0</v>
      </c>
      <c r="N37">
        <v>0</v>
      </c>
    </row>
    <row r="38" spans="2:14">
      <c r="B38">
        <f t="shared" si="0"/>
        <v>2044</v>
      </c>
      <c r="C38">
        <v>0</v>
      </c>
      <c r="D38">
        <v>0</v>
      </c>
      <c r="E38">
        <v>0</v>
      </c>
      <c r="F38">
        <v>0</v>
      </c>
      <c r="G38">
        <v>0</v>
      </c>
      <c r="H38">
        <v>0</v>
      </c>
      <c r="I38">
        <v>0</v>
      </c>
      <c r="J38">
        <v>0</v>
      </c>
      <c r="K38">
        <v>0</v>
      </c>
      <c r="L38">
        <v>0</v>
      </c>
      <c r="M38">
        <v>0</v>
      </c>
      <c r="N38">
        <v>0</v>
      </c>
    </row>
    <row r="39" spans="2:14">
      <c r="B39">
        <f t="shared" si="0"/>
        <v>2045</v>
      </c>
      <c r="C39">
        <v>0</v>
      </c>
      <c r="D39">
        <v>0</v>
      </c>
      <c r="E39">
        <v>0</v>
      </c>
      <c r="F39">
        <v>0</v>
      </c>
      <c r="G39">
        <v>0</v>
      </c>
      <c r="H39">
        <v>0</v>
      </c>
      <c r="I39">
        <v>0</v>
      </c>
      <c r="J39">
        <v>0</v>
      </c>
      <c r="K39">
        <v>0</v>
      </c>
      <c r="L39">
        <v>0</v>
      </c>
      <c r="M39">
        <v>0</v>
      </c>
      <c r="N39">
        <v>0</v>
      </c>
    </row>
    <row r="40" spans="2:14">
      <c r="B40">
        <f t="shared" si="0"/>
        <v>2046</v>
      </c>
      <c r="C40">
        <v>0</v>
      </c>
      <c r="D40">
        <v>0</v>
      </c>
      <c r="E40">
        <v>0</v>
      </c>
      <c r="F40">
        <v>0</v>
      </c>
      <c r="G40">
        <v>0</v>
      </c>
      <c r="H40">
        <v>0</v>
      </c>
      <c r="I40">
        <v>0</v>
      </c>
      <c r="J40">
        <v>0</v>
      </c>
      <c r="K40">
        <v>0</v>
      </c>
      <c r="L40">
        <v>0</v>
      </c>
      <c r="M40">
        <v>0</v>
      </c>
      <c r="N40">
        <v>0</v>
      </c>
    </row>
    <row r="41" spans="2:14">
      <c r="B41">
        <f t="shared" si="0"/>
        <v>2047</v>
      </c>
      <c r="C41">
        <v>0</v>
      </c>
      <c r="D41">
        <v>0</v>
      </c>
      <c r="E41">
        <v>0</v>
      </c>
      <c r="F41">
        <v>0</v>
      </c>
      <c r="G41">
        <v>0</v>
      </c>
      <c r="H41">
        <v>0</v>
      </c>
      <c r="I41">
        <v>0</v>
      </c>
      <c r="J41">
        <v>0</v>
      </c>
      <c r="K41">
        <v>0</v>
      </c>
      <c r="L41">
        <v>0</v>
      </c>
      <c r="M41">
        <v>0</v>
      </c>
      <c r="N41">
        <v>0</v>
      </c>
    </row>
    <row r="42" spans="2:14">
      <c r="B42">
        <f t="shared" si="0"/>
        <v>2048</v>
      </c>
      <c r="C42">
        <v>0</v>
      </c>
      <c r="D42">
        <v>0</v>
      </c>
      <c r="E42">
        <v>0</v>
      </c>
      <c r="F42">
        <v>0</v>
      </c>
      <c r="G42">
        <v>0</v>
      </c>
      <c r="H42">
        <v>0</v>
      </c>
      <c r="I42">
        <v>0</v>
      </c>
      <c r="J42">
        <v>0</v>
      </c>
      <c r="K42">
        <v>0</v>
      </c>
      <c r="L42">
        <v>0</v>
      </c>
      <c r="M42">
        <v>0</v>
      </c>
      <c r="N42">
        <v>0</v>
      </c>
    </row>
    <row r="43" spans="2:14">
      <c r="B43">
        <f t="shared" si="0"/>
        <v>2049</v>
      </c>
      <c r="C43">
        <v>0</v>
      </c>
      <c r="D43">
        <v>0</v>
      </c>
      <c r="E43">
        <v>0</v>
      </c>
      <c r="F43">
        <v>0</v>
      </c>
      <c r="G43">
        <v>0</v>
      </c>
      <c r="H43">
        <v>0</v>
      </c>
      <c r="I43">
        <v>0</v>
      </c>
      <c r="J43">
        <v>0</v>
      </c>
      <c r="K43">
        <v>0</v>
      </c>
      <c r="L43">
        <v>0</v>
      </c>
      <c r="M43">
        <v>0</v>
      </c>
      <c r="N43">
        <v>0</v>
      </c>
    </row>
    <row r="44" spans="2:14">
      <c r="B44">
        <f t="shared" si="0"/>
        <v>2050</v>
      </c>
      <c r="C44">
        <v>0</v>
      </c>
      <c r="D44">
        <v>0</v>
      </c>
      <c r="E44">
        <v>0</v>
      </c>
      <c r="F44">
        <v>0</v>
      </c>
      <c r="G44">
        <v>0</v>
      </c>
      <c r="H44">
        <v>0</v>
      </c>
      <c r="I44">
        <v>0</v>
      </c>
      <c r="J44">
        <v>0</v>
      </c>
      <c r="K44">
        <v>0</v>
      </c>
      <c r="L44">
        <v>0</v>
      </c>
      <c r="M44">
        <v>0</v>
      </c>
      <c r="N4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AU11"/>
  <sheetViews>
    <sheetView workbookViewId="0">
      <selection activeCell="C18" sqref="C18"/>
    </sheetView>
  </sheetViews>
  <sheetFormatPr defaultRowHeight="15"/>
  <cols>
    <col min="2" max="2" width="13.28515625" bestFit="1" customWidth="1"/>
    <col min="3" max="3" width="15.5703125" bestFit="1" customWidth="1"/>
    <col min="4" max="4" width="15.42578125" bestFit="1" customWidth="1"/>
    <col min="5" max="5" width="16.140625" bestFit="1" customWidth="1"/>
    <col min="6" max="6" width="20.5703125" bestFit="1" customWidth="1"/>
    <col min="7" max="7" width="20.28515625" bestFit="1" customWidth="1"/>
    <col min="8" max="8" width="20.5703125" bestFit="1" customWidth="1"/>
    <col min="9" max="9" width="20.7109375" bestFit="1" customWidth="1"/>
    <col min="10" max="10" width="28.5703125" bestFit="1" customWidth="1"/>
    <col min="11" max="11" width="20.5703125" bestFit="1" customWidth="1"/>
    <col min="12" max="12" width="17.28515625" bestFit="1" customWidth="1"/>
    <col min="13" max="13" width="17" bestFit="1" customWidth="1"/>
    <col min="14" max="14" width="17.85546875" bestFit="1" customWidth="1"/>
    <col min="15" max="15" width="22.28515625" bestFit="1" customWidth="1"/>
    <col min="16" max="16" width="22" bestFit="1" customWidth="1"/>
    <col min="17" max="17" width="22.28515625" bestFit="1" customWidth="1"/>
    <col min="18" max="18" width="22.42578125" bestFit="1" customWidth="1"/>
    <col min="19" max="19" width="30.28515625" bestFit="1" customWidth="1"/>
    <col min="20" max="20" width="22.28515625" bestFit="1" customWidth="1"/>
    <col min="21" max="21" width="19.140625" bestFit="1" customWidth="1"/>
    <col min="22" max="22" width="19" bestFit="1" customWidth="1"/>
    <col min="23" max="23" width="19.7109375" bestFit="1" customWidth="1"/>
    <col min="24" max="24" width="24.140625" bestFit="1" customWidth="1"/>
    <col min="25" max="25" width="23.85546875" bestFit="1" customWidth="1"/>
    <col min="26" max="26" width="24.140625" bestFit="1" customWidth="1"/>
    <col min="27" max="27" width="24.28515625" bestFit="1" customWidth="1"/>
    <col min="28" max="28" width="32.140625" bestFit="1" customWidth="1"/>
    <col min="29" max="29" width="24.140625" bestFit="1" customWidth="1"/>
    <col min="30" max="30" width="19.85546875" bestFit="1" customWidth="1"/>
    <col min="31" max="31" width="19.7109375" bestFit="1" customWidth="1"/>
    <col min="32" max="32" width="20.42578125" bestFit="1" customWidth="1"/>
    <col min="33" max="33" width="24.85546875" bestFit="1" customWidth="1"/>
    <col min="34" max="34" width="24.5703125" bestFit="1" customWidth="1"/>
    <col min="35" max="35" width="24.85546875" bestFit="1" customWidth="1"/>
    <col min="36" max="36" width="25" bestFit="1" customWidth="1"/>
    <col min="37" max="37" width="32.85546875" bestFit="1" customWidth="1"/>
    <col min="38" max="38" width="24.85546875" bestFit="1" customWidth="1"/>
    <col min="39" max="39" width="12.28515625" bestFit="1" customWidth="1"/>
    <col min="40" max="40" width="12.140625" bestFit="1" customWidth="1"/>
    <col min="41" max="41" width="12.85546875" bestFit="1" customWidth="1"/>
    <col min="42" max="42" width="17.42578125" bestFit="1" customWidth="1"/>
    <col min="43" max="43" width="17" bestFit="1" customWidth="1"/>
    <col min="44" max="44" width="17.42578125" bestFit="1" customWidth="1"/>
    <col min="45" max="45" width="17.5703125" bestFit="1" customWidth="1"/>
    <col min="46" max="46" width="25.28515625" bestFit="1" customWidth="1"/>
    <col min="47" max="47" width="17.42578125" bestFit="1" customWidth="1"/>
  </cols>
  <sheetData>
    <row r="6" spans="2:47">
      <c r="C6" t="s">
        <v>17</v>
      </c>
      <c r="D6" t="s">
        <v>18</v>
      </c>
      <c r="E6" t="s">
        <v>19</v>
      </c>
      <c r="F6" t="s">
        <v>20</v>
      </c>
      <c r="G6" t="s">
        <v>21</v>
      </c>
      <c r="H6" t="s">
        <v>22</v>
      </c>
      <c r="I6" t="s">
        <v>23</v>
      </c>
      <c r="J6" t="s">
        <v>24</v>
      </c>
      <c r="K6" t="s">
        <v>25</v>
      </c>
      <c r="L6" t="s">
        <v>26</v>
      </c>
      <c r="M6" t="s">
        <v>27</v>
      </c>
      <c r="N6" t="s">
        <v>28</v>
      </c>
      <c r="O6" t="s">
        <v>29</v>
      </c>
      <c r="P6" t="s">
        <v>30</v>
      </c>
      <c r="Q6" t="s">
        <v>31</v>
      </c>
      <c r="R6" t="s">
        <v>32</v>
      </c>
      <c r="S6" t="s">
        <v>33</v>
      </c>
      <c r="T6" t="s">
        <v>34</v>
      </c>
      <c r="U6" t="s">
        <v>35</v>
      </c>
      <c r="V6" t="s">
        <v>36</v>
      </c>
      <c r="W6" t="s">
        <v>37</v>
      </c>
      <c r="X6" t="s">
        <v>38</v>
      </c>
      <c r="Y6" t="s">
        <v>39</v>
      </c>
      <c r="Z6" t="s">
        <v>40</v>
      </c>
      <c r="AA6" t="s">
        <v>41</v>
      </c>
      <c r="AB6" t="s">
        <v>42</v>
      </c>
      <c r="AC6" t="s">
        <v>43</v>
      </c>
      <c r="AD6" t="s">
        <v>44</v>
      </c>
      <c r="AE6" t="s">
        <v>45</v>
      </c>
      <c r="AF6" t="s">
        <v>46</v>
      </c>
      <c r="AG6" t="s">
        <v>47</v>
      </c>
      <c r="AH6" t="s">
        <v>48</v>
      </c>
      <c r="AI6" t="s">
        <v>49</v>
      </c>
      <c r="AJ6" t="s">
        <v>50</v>
      </c>
      <c r="AK6" t="s">
        <v>51</v>
      </c>
      <c r="AL6" t="s">
        <v>52</v>
      </c>
      <c r="AM6" t="s">
        <v>53</v>
      </c>
      <c r="AN6" t="s">
        <v>54</v>
      </c>
      <c r="AO6" t="s">
        <v>55</v>
      </c>
      <c r="AP6" t="s">
        <v>56</v>
      </c>
      <c r="AQ6" t="s">
        <v>57</v>
      </c>
      <c r="AR6" t="s">
        <v>58</v>
      </c>
      <c r="AS6" t="s">
        <v>59</v>
      </c>
      <c r="AT6" t="s">
        <v>60</v>
      </c>
      <c r="AU6" t="s">
        <v>61</v>
      </c>
    </row>
    <row r="7" spans="2:47">
      <c r="B7" t="s">
        <v>11</v>
      </c>
      <c r="C7">
        <v>1</v>
      </c>
      <c r="D7">
        <v>1</v>
      </c>
      <c r="E7">
        <v>1</v>
      </c>
      <c r="F7">
        <v>1</v>
      </c>
      <c r="G7">
        <v>1</v>
      </c>
      <c r="H7">
        <v>1</v>
      </c>
      <c r="I7">
        <v>1</v>
      </c>
      <c r="J7">
        <v>1</v>
      </c>
      <c r="K7">
        <v>1</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row>
    <row r="8" spans="2:47">
      <c r="B8" t="s">
        <v>12</v>
      </c>
      <c r="C8">
        <v>0</v>
      </c>
      <c r="D8">
        <v>0</v>
      </c>
      <c r="E8">
        <v>0</v>
      </c>
      <c r="F8">
        <v>0</v>
      </c>
      <c r="G8">
        <v>0</v>
      </c>
      <c r="H8">
        <v>0</v>
      </c>
      <c r="I8">
        <v>0</v>
      </c>
      <c r="J8">
        <v>0</v>
      </c>
      <c r="K8">
        <v>0</v>
      </c>
      <c r="L8">
        <v>1</v>
      </c>
      <c r="M8">
        <v>1</v>
      </c>
      <c r="N8">
        <v>1</v>
      </c>
      <c r="O8">
        <v>1</v>
      </c>
      <c r="P8">
        <v>1</v>
      </c>
      <c r="Q8">
        <v>1</v>
      </c>
      <c r="R8">
        <v>1</v>
      </c>
      <c r="S8">
        <v>1</v>
      </c>
      <c r="T8">
        <v>1</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row>
    <row r="9" spans="2:47">
      <c r="B9" t="s">
        <v>13</v>
      </c>
      <c r="C9">
        <v>0</v>
      </c>
      <c r="D9">
        <v>0</v>
      </c>
      <c r="E9">
        <v>0</v>
      </c>
      <c r="F9">
        <v>0</v>
      </c>
      <c r="G9">
        <v>0</v>
      </c>
      <c r="H9">
        <v>0</v>
      </c>
      <c r="I9">
        <v>0</v>
      </c>
      <c r="J9">
        <v>0</v>
      </c>
      <c r="K9">
        <v>0</v>
      </c>
      <c r="L9">
        <v>0</v>
      </c>
      <c r="M9">
        <v>0</v>
      </c>
      <c r="N9">
        <v>0</v>
      </c>
      <c r="O9">
        <v>0</v>
      </c>
      <c r="P9">
        <v>0</v>
      </c>
      <c r="Q9">
        <v>0</v>
      </c>
      <c r="R9">
        <v>0</v>
      </c>
      <c r="S9">
        <v>0</v>
      </c>
      <c r="T9">
        <v>0</v>
      </c>
      <c r="U9">
        <v>1</v>
      </c>
      <c r="V9">
        <v>1</v>
      </c>
      <c r="W9">
        <v>1</v>
      </c>
      <c r="X9">
        <v>1</v>
      </c>
      <c r="Y9">
        <v>1</v>
      </c>
      <c r="Z9">
        <v>1</v>
      </c>
      <c r="AA9">
        <v>1</v>
      </c>
      <c r="AB9">
        <v>1</v>
      </c>
      <c r="AC9">
        <v>1</v>
      </c>
      <c r="AD9">
        <v>0</v>
      </c>
      <c r="AE9">
        <v>0</v>
      </c>
      <c r="AF9">
        <v>0</v>
      </c>
      <c r="AG9">
        <v>0</v>
      </c>
      <c r="AH9">
        <v>0</v>
      </c>
      <c r="AI9">
        <v>0</v>
      </c>
      <c r="AJ9">
        <v>0</v>
      </c>
      <c r="AK9">
        <v>0</v>
      </c>
      <c r="AL9">
        <v>0</v>
      </c>
      <c r="AM9">
        <v>0</v>
      </c>
      <c r="AN9">
        <v>0</v>
      </c>
      <c r="AO9">
        <v>0</v>
      </c>
      <c r="AP9">
        <v>0</v>
      </c>
      <c r="AQ9">
        <v>0</v>
      </c>
      <c r="AR9">
        <v>0</v>
      </c>
      <c r="AS9">
        <v>0</v>
      </c>
      <c r="AT9">
        <v>0</v>
      </c>
      <c r="AU9">
        <v>0</v>
      </c>
    </row>
    <row r="10" spans="2:47">
      <c r="B10" t="s">
        <v>14</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1</v>
      </c>
      <c r="AE10">
        <v>1</v>
      </c>
      <c r="AF10">
        <v>1</v>
      </c>
      <c r="AG10">
        <v>1</v>
      </c>
      <c r="AH10">
        <v>1</v>
      </c>
      <c r="AI10">
        <v>1</v>
      </c>
      <c r="AJ10">
        <v>1</v>
      </c>
      <c r="AK10">
        <v>1</v>
      </c>
      <c r="AL10">
        <v>1</v>
      </c>
      <c r="AM10">
        <v>0</v>
      </c>
      <c r="AN10">
        <v>0</v>
      </c>
      <c r="AO10">
        <v>0</v>
      </c>
      <c r="AP10">
        <v>0</v>
      </c>
      <c r="AQ10">
        <v>0</v>
      </c>
      <c r="AR10">
        <v>0</v>
      </c>
      <c r="AS10">
        <v>0</v>
      </c>
      <c r="AT10">
        <v>0</v>
      </c>
      <c r="AU10">
        <v>0</v>
      </c>
    </row>
    <row r="11" spans="2:47">
      <c r="B11" t="s">
        <v>10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1</v>
      </c>
      <c r="AN11">
        <v>1</v>
      </c>
      <c r="AO11">
        <v>1</v>
      </c>
      <c r="AP11">
        <v>1</v>
      </c>
      <c r="AQ11">
        <v>1</v>
      </c>
      <c r="AR11">
        <v>1</v>
      </c>
      <c r="AS11">
        <v>1</v>
      </c>
      <c r="AT11">
        <v>1</v>
      </c>
      <c r="AU11">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AO16"/>
  <sheetViews>
    <sheetView zoomScale="70" zoomScaleNormal="70" workbookViewId="0">
      <selection activeCell="U28" sqref="U27:U28"/>
    </sheetView>
  </sheetViews>
  <sheetFormatPr defaultRowHeight="15"/>
  <sheetData>
    <row r="5" spans="1:41">
      <c r="B5">
        <v>2011</v>
      </c>
      <c r="C5">
        <f>+B5+1</f>
        <v>2012</v>
      </c>
      <c r="D5">
        <f t="shared" ref="D5:AO5" si="0">+C5+1</f>
        <v>2013</v>
      </c>
      <c r="E5">
        <f t="shared" si="0"/>
        <v>2014</v>
      </c>
      <c r="F5">
        <f t="shared" si="0"/>
        <v>2015</v>
      </c>
      <c r="G5">
        <f t="shared" si="0"/>
        <v>2016</v>
      </c>
      <c r="H5">
        <f t="shared" si="0"/>
        <v>2017</v>
      </c>
      <c r="I5">
        <f t="shared" si="0"/>
        <v>2018</v>
      </c>
      <c r="J5">
        <f t="shared" si="0"/>
        <v>2019</v>
      </c>
      <c r="K5">
        <f t="shared" si="0"/>
        <v>2020</v>
      </c>
      <c r="L5">
        <f t="shared" si="0"/>
        <v>2021</v>
      </c>
      <c r="M5">
        <f t="shared" si="0"/>
        <v>2022</v>
      </c>
      <c r="N5">
        <f t="shared" si="0"/>
        <v>2023</v>
      </c>
      <c r="O5">
        <f t="shared" si="0"/>
        <v>2024</v>
      </c>
      <c r="P5">
        <f t="shared" si="0"/>
        <v>2025</v>
      </c>
      <c r="Q5">
        <f t="shared" si="0"/>
        <v>2026</v>
      </c>
      <c r="R5">
        <f t="shared" si="0"/>
        <v>2027</v>
      </c>
      <c r="S5">
        <f t="shared" si="0"/>
        <v>2028</v>
      </c>
      <c r="T5">
        <f t="shared" si="0"/>
        <v>2029</v>
      </c>
      <c r="U5">
        <f t="shared" si="0"/>
        <v>2030</v>
      </c>
      <c r="V5">
        <f t="shared" si="0"/>
        <v>2031</v>
      </c>
      <c r="W5">
        <f t="shared" si="0"/>
        <v>2032</v>
      </c>
      <c r="X5">
        <f t="shared" si="0"/>
        <v>2033</v>
      </c>
      <c r="Y5">
        <f t="shared" si="0"/>
        <v>2034</v>
      </c>
      <c r="Z5">
        <f t="shared" si="0"/>
        <v>2035</v>
      </c>
      <c r="AA5">
        <f t="shared" si="0"/>
        <v>2036</v>
      </c>
      <c r="AB5">
        <f t="shared" si="0"/>
        <v>2037</v>
      </c>
      <c r="AC5">
        <f t="shared" si="0"/>
        <v>2038</v>
      </c>
      <c r="AD5">
        <f t="shared" si="0"/>
        <v>2039</v>
      </c>
      <c r="AE5">
        <f t="shared" si="0"/>
        <v>2040</v>
      </c>
      <c r="AF5">
        <f t="shared" si="0"/>
        <v>2041</v>
      </c>
      <c r="AG5">
        <f t="shared" si="0"/>
        <v>2042</v>
      </c>
      <c r="AH5">
        <f t="shared" si="0"/>
        <v>2043</v>
      </c>
      <c r="AI5">
        <f t="shared" si="0"/>
        <v>2044</v>
      </c>
      <c r="AJ5">
        <f>+AI5+1</f>
        <v>2045</v>
      </c>
      <c r="AK5">
        <f t="shared" si="0"/>
        <v>2046</v>
      </c>
      <c r="AL5">
        <f t="shared" si="0"/>
        <v>2047</v>
      </c>
      <c r="AM5">
        <f t="shared" si="0"/>
        <v>2048</v>
      </c>
      <c r="AN5">
        <f t="shared" si="0"/>
        <v>2049</v>
      </c>
      <c r="AO5">
        <f t="shared" si="0"/>
        <v>2050</v>
      </c>
    </row>
    <row r="6" spans="1:41">
      <c r="A6" t="s">
        <v>77</v>
      </c>
      <c r="B6">
        <v>1</v>
      </c>
      <c r="C6">
        <v>1</v>
      </c>
      <c r="D6">
        <v>1</v>
      </c>
      <c r="E6">
        <v>1</v>
      </c>
      <c r="F6">
        <v>1</v>
      </c>
      <c r="G6">
        <v>1</v>
      </c>
      <c r="H6">
        <v>1</v>
      </c>
      <c r="I6">
        <v>1</v>
      </c>
      <c r="J6">
        <v>1</v>
      </c>
      <c r="K6">
        <v>1</v>
      </c>
      <c r="L6">
        <v>1</v>
      </c>
      <c r="M6">
        <v>1</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c r="AL6">
        <v>1</v>
      </c>
      <c r="AM6">
        <v>1</v>
      </c>
      <c r="AN6">
        <v>1</v>
      </c>
      <c r="AO6">
        <v>1</v>
      </c>
    </row>
    <row r="7" spans="1:41">
      <c r="A7" t="s">
        <v>78</v>
      </c>
      <c r="B7">
        <v>1</v>
      </c>
      <c r="C7">
        <v>1</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1</v>
      </c>
      <c r="AM7">
        <v>1</v>
      </c>
      <c r="AN7">
        <v>1</v>
      </c>
      <c r="AO7">
        <v>1</v>
      </c>
    </row>
    <row r="8" spans="1:41">
      <c r="A8" t="s">
        <v>79</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row>
    <row r="14" spans="1:41">
      <c r="B14">
        <v>1</v>
      </c>
      <c r="C14">
        <v>0</v>
      </c>
      <c r="D14">
        <v>0</v>
      </c>
      <c r="E14">
        <v>1</v>
      </c>
      <c r="F14">
        <v>0</v>
      </c>
      <c r="G14">
        <v>0</v>
      </c>
      <c r="H14">
        <v>1</v>
      </c>
      <c r="I14">
        <v>0</v>
      </c>
      <c r="J14">
        <v>0</v>
      </c>
      <c r="K14">
        <v>1</v>
      </c>
      <c r="L14">
        <v>0</v>
      </c>
      <c r="M14">
        <v>0</v>
      </c>
    </row>
    <row r="15" spans="1:41">
      <c r="B15">
        <v>0</v>
      </c>
      <c r="C15">
        <v>1</v>
      </c>
      <c r="D15">
        <v>0</v>
      </c>
      <c r="E15">
        <v>0</v>
      </c>
      <c r="F15">
        <v>1</v>
      </c>
      <c r="G15">
        <v>0</v>
      </c>
      <c r="H15">
        <v>0</v>
      </c>
      <c r="I15">
        <v>1</v>
      </c>
      <c r="J15">
        <v>0</v>
      </c>
      <c r="K15">
        <v>0</v>
      </c>
      <c r="L15">
        <v>1</v>
      </c>
      <c r="M15">
        <v>0</v>
      </c>
    </row>
    <row r="16" spans="1:41">
      <c r="B16">
        <v>0</v>
      </c>
      <c r="C16">
        <v>0</v>
      </c>
      <c r="D16">
        <v>1</v>
      </c>
      <c r="E16">
        <v>0</v>
      </c>
      <c r="F16">
        <v>0</v>
      </c>
      <c r="G16">
        <v>1</v>
      </c>
      <c r="H16">
        <v>0</v>
      </c>
      <c r="I16">
        <v>0</v>
      </c>
      <c r="J16">
        <v>1</v>
      </c>
      <c r="K16">
        <v>0</v>
      </c>
      <c r="L16">
        <v>0</v>
      </c>
      <c r="M16">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47"/>
  <sheetViews>
    <sheetView topLeftCell="E4" workbookViewId="0">
      <selection activeCell="AD47" sqref="S8:AD47"/>
    </sheetView>
  </sheetViews>
  <sheetFormatPr defaultRowHeight="15"/>
  <cols>
    <col min="1" max="1" width="9.7109375" bestFit="1" customWidth="1"/>
    <col min="3" max="4" width="17.5703125" bestFit="1" customWidth="1"/>
    <col min="12" max="12" width="9.5703125" bestFit="1" customWidth="1"/>
    <col min="13" max="13" width="9.7109375" bestFit="1" customWidth="1"/>
    <col min="14" max="14" width="4.28515625" bestFit="1" customWidth="1"/>
    <col min="15" max="15" width="9.5703125" bestFit="1" customWidth="1"/>
  </cols>
  <sheetData>
    <row r="2" spans="1:30">
      <c r="F2" t="s">
        <v>65</v>
      </c>
    </row>
    <row r="3" spans="1:30">
      <c r="H3" t="s">
        <v>62</v>
      </c>
    </row>
    <row r="5" spans="1:30">
      <c r="A5" t="s">
        <v>66</v>
      </c>
      <c r="B5" t="s">
        <v>67</v>
      </c>
      <c r="G5" t="s">
        <v>1</v>
      </c>
      <c r="H5" t="s">
        <v>2</v>
      </c>
      <c r="I5" t="s">
        <v>3</v>
      </c>
      <c r="J5" t="s">
        <v>4</v>
      </c>
      <c r="K5" t="s">
        <v>5</v>
      </c>
      <c r="L5" t="s">
        <v>6</v>
      </c>
      <c r="M5" t="s">
        <v>7</v>
      </c>
      <c r="N5" t="s">
        <v>63</v>
      </c>
      <c r="O5" t="s">
        <v>9</v>
      </c>
    </row>
    <row r="6" spans="1:30">
      <c r="B6" t="s">
        <v>68</v>
      </c>
      <c r="F6">
        <v>2011</v>
      </c>
    </row>
    <row r="7" spans="1:30">
      <c r="A7" t="s">
        <v>1</v>
      </c>
      <c r="B7">
        <v>8.1479999999999997</v>
      </c>
      <c r="F7">
        <f>+F6+1</f>
        <v>2012</v>
      </c>
    </row>
    <row r="8" spans="1:30">
      <c r="A8" t="s">
        <v>2</v>
      </c>
      <c r="B8">
        <v>6.6</v>
      </c>
      <c r="F8">
        <f t="shared" ref="F8:F45" si="0">+F7+1</f>
        <v>2013</v>
      </c>
      <c r="H8">
        <v>30</v>
      </c>
      <c r="R8">
        <v>2011</v>
      </c>
      <c r="S8">
        <v>1</v>
      </c>
      <c r="T8">
        <v>1</v>
      </c>
      <c r="U8">
        <v>1</v>
      </c>
      <c r="V8">
        <v>1</v>
      </c>
      <c r="W8">
        <v>1</v>
      </c>
      <c r="X8">
        <v>1</v>
      </c>
      <c r="Y8">
        <v>1</v>
      </c>
      <c r="Z8">
        <v>1</v>
      </c>
      <c r="AA8">
        <v>1</v>
      </c>
      <c r="AB8">
        <v>1</v>
      </c>
      <c r="AC8">
        <v>1</v>
      </c>
      <c r="AD8">
        <v>1</v>
      </c>
    </row>
    <row r="9" spans="1:30">
      <c r="A9" t="s">
        <v>3</v>
      </c>
      <c r="B9">
        <v>7.7279999999999998</v>
      </c>
      <c r="F9">
        <f t="shared" si="0"/>
        <v>2014</v>
      </c>
      <c r="R9">
        <f>+R8+1</f>
        <v>2012</v>
      </c>
      <c r="S9">
        <v>1</v>
      </c>
      <c r="T9">
        <v>1</v>
      </c>
      <c r="U9">
        <v>1</v>
      </c>
      <c r="V9">
        <v>1</v>
      </c>
      <c r="W9">
        <v>1</v>
      </c>
      <c r="X9">
        <v>1</v>
      </c>
      <c r="Y9">
        <v>1</v>
      </c>
      <c r="Z9">
        <v>1</v>
      </c>
      <c r="AA9">
        <v>1</v>
      </c>
      <c r="AB9">
        <v>1</v>
      </c>
      <c r="AC9">
        <v>1</v>
      </c>
      <c r="AD9">
        <v>1</v>
      </c>
    </row>
    <row r="10" spans="1:30">
      <c r="A10" t="s">
        <v>4</v>
      </c>
      <c r="B10">
        <v>0</v>
      </c>
      <c r="F10">
        <f t="shared" si="0"/>
        <v>2015</v>
      </c>
      <c r="R10">
        <f t="shared" ref="R10:R47" si="1">+R9+1</f>
        <v>2013</v>
      </c>
      <c r="S10">
        <v>1</v>
      </c>
      <c r="T10">
        <v>1</v>
      </c>
      <c r="U10">
        <v>1</v>
      </c>
      <c r="V10">
        <v>1</v>
      </c>
      <c r="W10">
        <v>1</v>
      </c>
      <c r="X10">
        <v>1</v>
      </c>
      <c r="Y10">
        <v>1</v>
      </c>
      <c r="Z10">
        <v>1</v>
      </c>
      <c r="AA10">
        <v>1</v>
      </c>
      <c r="AB10">
        <v>1</v>
      </c>
      <c r="AC10">
        <v>1</v>
      </c>
      <c r="AD10">
        <v>1</v>
      </c>
    </row>
    <row r="11" spans="1:30">
      <c r="A11" t="s">
        <v>5</v>
      </c>
      <c r="B11">
        <v>0</v>
      </c>
      <c r="F11">
        <f t="shared" si="0"/>
        <v>2016</v>
      </c>
      <c r="R11">
        <f t="shared" si="1"/>
        <v>2014</v>
      </c>
      <c r="S11">
        <v>1</v>
      </c>
      <c r="T11">
        <v>1</v>
      </c>
      <c r="U11">
        <v>1</v>
      </c>
      <c r="V11">
        <v>1</v>
      </c>
      <c r="W11">
        <v>1</v>
      </c>
      <c r="X11">
        <v>1</v>
      </c>
      <c r="Y11">
        <v>1</v>
      </c>
      <c r="Z11">
        <v>1</v>
      </c>
      <c r="AA11">
        <v>1</v>
      </c>
      <c r="AB11">
        <v>1</v>
      </c>
      <c r="AC11">
        <v>1</v>
      </c>
      <c r="AD11">
        <v>1</v>
      </c>
    </row>
    <row r="12" spans="1:30">
      <c r="A12" t="s">
        <v>6</v>
      </c>
      <c r="B12">
        <v>0</v>
      </c>
      <c r="F12">
        <f t="shared" si="0"/>
        <v>2017</v>
      </c>
      <c r="R12">
        <f t="shared" si="1"/>
        <v>2015</v>
      </c>
      <c r="S12">
        <v>1</v>
      </c>
      <c r="T12">
        <v>1</v>
      </c>
      <c r="U12">
        <v>1</v>
      </c>
      <c r="V12">
        <v>1</v>
      </c>
      <c r="W12">
        <v>1</v>
      </c>
      <c r="X12">
        <v>1</v>
      </c>
      <c r="Y12">
        <v>1</v>
      </c>
      <c r="Z12">
        <v>1</v>
      </c>
      <c r="AA12">
        <v>1</v>
      </c>
      <c r="AB12">
        <v>1</v>
      </c>
      <c r="AC12">
        <v>1</v>
      </c>
      <c r="AD12">
        <v>1</v>
      </c>
    </row>
    <row r="13" spans="1:30">
      <c r="A13" t="s">
        <v>7</v>
      </c>
      <c r="B13">
        <v>0</v>
      </c>
      <c r="F13">
        <f t="shared" si="0"/>
        <v>2018</v>
      </c>
      <c r="R13">
        <f t="shared" si="1"/>
        <v>2016</v>
      </c>
      <c r="S13">
        <v>1</v>
      </c>
      <c r="T13">
        <v>1</v>
      </c>
      <c r="U13">
        <v>1</v>
      </c>
      <c r="V13">
        <v>1</v>
      </c>
      <c r="W13">
        <v>1</v>
      </c>
      <c r="X13">
        <v>1</v>
      </c>
      <c r="Y13">
        <v>1</v>
      </c>
      <c r="Z13">
        <v>1</v>
      </c>
      <c r="AA13">
        <v>1</v>
      </c>
      <c r="AB13">
        <v>1</v>
      </c>
      <c r="AC13">
        <v>1</v>
      </c>
      <c r="AD13">
        <v>1</v>
      </c>
    </row>
    <row r="14" spans="1:30">
      <c r="A14" t="s">
        <v>63</v>
      </c>
      <c r="F14">
        <f t="shared" si="0"/>
        <v>2019</v>
      </c>
      <c r="R14">
        <f t="shared" si="1"/>
        <v>2017</v>
      </c>
      <c r="S14">
        <v>1</v>
      </c>
      <c r="T14">
        <v>1</v>
      </c>
      <c r="U14">
        <v>1</v>
      </c>
      <c r="V14">
        <v>1</v>
      </c>
      <c r="W14">
        <v>1</v>
      </c>
      <c r="X14">
        <v>1</v>
      </c>
      <c r="Y14">
        <v>1</v>
      </c>
      <c r="Z14">
        <v>1</v>
      </c>
      <c r="AA14">
        <v>1</v>
      </c>
      <c r="AB14">
        <v>1</v>
      </c>
      <c r="AC14">
        <v>1</v>
      </c>
      <c r="AD14">
        <v>1</v>
      </c>
    </row>
    <row r="15" spans="1:30">
      <c r="A15" t="s">
        <v>9</v>
      </c>
      <c r="B15">
        <v>0</v>
      </c>
      <c r="F15">
        <f t="shared" si="0"/>
        <v>2020</v>
      </c>
      <c r="R15">
        <f t="shared" si="1"/>
        <v>2018</v>
      </c>
      <c r="S15">
        <v>1</v>
      </c>
      <c r="T15">
        <v>1</v>
      </c>
      <c r="U15">
        <v>1</v>
      </c>
      <c r="V15">
        <v>1</v>
      </c>
      <c r="W15">
        <v>1</v>
      </c>
      <c r="X15">
        <v>1</v>
      </c>
      <c r="Y15">
        <v>1</v>
      </c>
      <c r="Z15">
        <v>1</v>
      </c>
      <c r="AA15">
        <v>1</v>
      </c>
      <c r="AB15">
        <v>1</v>
      </c>
      <c r="AC15">
        <v>1</v>
      </c>
      <c r="AD15">
        <v>1</v>
      </c>
    </row>
    <row r="16" spans="1:30">
      <c r="F16">
        <f t="shared" si="0"/>
        <v>2021</v>
      </c>
      <c r="R16">
        <f t="shared" si="1"/>
        <v>2019</v>
      </c>
      <c r="S16">
        <v>1</v>
      </c>
      <c r="T16">
        <v>1</v>
      </c>
      <c r="U16">
        <v>1</v>
      </c>
      <c r="V16">
        <v>1</v>
      </c>
      <c r="W16">
        <v>1</v>
      </c>
      <c r="X16">
        <v>1</v>
      </c>
      <c r="Y16">
        <v>1</v>
      </c>
      <c r="Z16">
        <v>1</v>
      </c>
      <c r="AA16">
        <v>1</v>
      </c>
      <c r="AB16">
        <v>1</v>
      </c>
      <c r="AC16">
        <v>1</v>
      </c>
      <c r="AD16">
        <v>1</v>
      </c>
    </row>
    <row r="17" spans="6:30">
      <c r="F17">
        <f t="shared" si="0"/>
        <v>2022</v>
      </c>
      <c r="R17">
        <f t="shared" si="1"/>
        <v>2020</v>
      </c>
      <c r="S17">
        <v>1</v>
      </c>
      <c r="T17">
        <v>1</v>
      </c>
      <c r="U17">
        <v>1</v>
      </c>
      <c r="V17">
        <v>1</v>
      </c>
      <c r="W17">
        <v>1</v>
      </c>
      <c r="X17">
        <v>1</v>
      </c>
      <c r="Y17">
        <v>1</v>
      </c>
      <c r="Z17">
        <v>1</v>
      </c>
      <c r="AA17">
        <v>1</v>
      </c>
      <c r="AB17">
        <v>1</v>
      </c>
      <c r="AC17">
        <v>1</v>
      </c>
      <c r="AD17">
        <v>1</v>
      </c>
    </row>
    <row r="18" spans="6:30">
      <c r="F18">
        <f t="shared" si="0"/>
        <v>2023</v>
      </c>
      <c r="R18">
        <f t="shared" si="1"/>
        <v>2021</v>
      </c>
      <c r="S18">
        <v>1</v>
      </c>
      <c r="T18">
        <v>1</v>
      </c>
      <c r="U18">
        <v>1</v>
      </c>
      <c r="V18">
        <v>1</v>
      </c>
      <c r="W18">
        <v>1</v>
      </c>
      <c r="X18">
        <v>1</v>
      </c>
      <c r="Y18">
        <v>1</v>
      </c>
      <c r="Z18">
        <v>1</v>
      </c>
      <c r="AA18">
        <v>1</v>
      </c>
      <c r="AB18">
        <v>1</v>
      </c>
      <c r="AC18">
        <v>1</v>
      </c>
      <c r="AD18">
        <v>1</v>
      </c>
    </row>
    <row r="19" spans="6:30">
      <c r="F19">
        <f t="shared" si="0"/>
        <v>2024</v>
      </c>
      <c r="R19">
        <f t="shared" si="1"/>
        <v>2022</v>
      </c>
      <c r="S19">
        <v>1</v>
      </c>
      <c r="T19">
        <v>1</v>
      </c>
      <c r="U19">
        <v>1</v>
      </c>
      <c r="V19">
        <v>1</v>
      </c>
      <c r="W19">
        <v>1</v>
      </c>
      <c r="X19">
        <v>1</v>
      </c>
      <c r="Y19">
        <v>1</v>
      </c>
      <c r="Z19">
        <v>1</v>
      </c>
      <c r="AA19">
        <v>1</v>
      </c>
      <c r="AB19">
        <v>1</v>
      </c>
      <c r="AC19">
        <v>1</v>
      </c>
      <c r="AD19">
        <v>1</v>
      </c>
    </row>
    <row r="20" spans="6:30">
      <c r="F20">
        <f t="shared" si="0"/>
        <v>2025</v>
      </c>
      <c r="R20">
        <f t="shared" si="1"/>
        <v>2023</v>
      </c>
      <c r="S20">
        <v>1</v>
      </c>
      <c r="T20">
        <v>1</v>
      </c>
      <c r="U20">
        <v>1</v>
      </c>
      <c r="V20">
        <v>1</v>
      </c>
      <c r="W20">
        <v>1</v>
      </c>
      <c r="X20">
        <v>1</v>
      </c>
      <c r="Y20">
        <v>1</v>
      </c>
      <c r="Z20">
        <v>1</v>
      </c>
      <c r="AA20">
        <v>1</v>
      </c>
      <c r="AB20">
        <v>1</v>
      </c>
      <c r="AC20">
        <v>1</v>
      </c>
      <c r="AD20">
        <v>1</v>
      </c>
    </row>
    <row r="21" spans="6:30">
      <c r="F21">
        <f t="shared" si="0"/>
        <v>2026</v>
      </c>
      <c r="R21">
        <f t="shared" si="1"/>
        <v>2024</v>
      </c>
      <c r="S21">
        <v>1</v>
      </c>
      <c r="T21">
        <v>1</v>
      </c>
      <c r="U21">
        <v>1</v>
      </c>
      <c r="V21">
        <v>1</v>
      </c>
      <c r="W21">
        <v>1</v>
      </c>
      <c r="X21">
        <v>1</v>
      </c>
      <c r="Y21">
        <v>1</v>
      </c>
      <c r="Z21">
        <v>1</v>
      </c>
      <c r="AA21">
        <v>1</v>
      </c>
      <c r="AB21">
        <v>1</v>
      </c>
      <c r="AC21">
        <v>1</v>
      </c>
      <c r="AD21">
        <v>1</v>
      </c>
    </row>
    <row r="22" spans="6:30">
      <c r="F22">
        <f t="shared" si="0"/>
        <v>2027</v>
      </c>
      <c r="R22">
        <f t="shared" si="1"/>
        <v>2025</v>
      </c>
      <c r="S22">
        <v>1</v>
      </c>
      <c r="T22">
        <v>1</v>
      </c>
      <c r="U22">
        <v>1</v>
      </c>
      <c r="V22">
        <v>1</v>
      </c>
      <c r="W22">
        <v>1</v>
      </c>
      <c r="X22">
        <v>1</v>
      </c>
      <c r="Y22">
        <v>1</v>
      </c>
      <c r="Z22">
        <v>1</v>
      </c>
      <c r="AA22">
        <v>1</v>
      </c>
      <c r="AB22">
        <v>1</v>
      </c>
      <c r="AC22">
        <v>1</v>
      </c>
      <c r="AD22">
        <v>1</v>
      </c>
    </row>
    <row r="23" spans="6:30">
      <c r="F23">
        <f t="shared" si="0"/>
        <v>2028</v>
      </c>
      <c r="R23">
        <f t="shared" si="1"/>
        <v>2026</v>
      </c>
      <c r="S23">
        <v>1</v>
      </c>
      <c r="T23">
        <v>1</v>
      </c>
      <c r="U23">
        <v>1</v>
      </c>
      <c r="V23">
        <v>1</v>
      </c>
      <c r="W23">
        <v>1</v>
      </c>
      <c r="X23">
        <v>1</v>
      </c>
      <c r="Y23">
        <v>1</v>
      </c>
      <c r="Z23">
        <v>1</v>
      </c>
      <c r="AA23">
        <v>1</v>
      </c>
      <c r="AB23">
        <v>1</v>
      </c>
      <c r="AC23">
        <v>1</v>
      </c>
      <c r="AD23">
        <v>1</v>
      </c>
    </row>
    <row r="24" spans="6:30">
      <c r="F24">
        <f t="shared" si="0"/>
        <v>2029</v>
      </c>
      <c r="R24">
        <f t="shared" si="1"/>
        <v>2027</v>
      </c>
      <c r="S24">
        <v>1</v>
      </c>
      <c r="T24">
        <v>1</v>
      </c>
      <c r="U24">
        <v>1</v>
      </c>
      <c r="V24">
        <v>1</v>
      </c>
      <c r="W24">
        <v>1</v>
      </c>
      <c r="X24">
        <v>1</v>
      </c>
      <c r="Y24">
        <v>1</v>
      </c>
      <c r="Z24">
        <v>1</v>
      </c>
      <c r="AA24">
        <v>1</v>
      </c>
      <c r="AB24">
        <v>1</v>
      </c>
      <c r="AC24">
        <v>1</v>
      </c>
      <c r="AD24">
        <v>1</v>
      </c>
    </row>
    <row r="25" spans="6:30">
      <c r="F25">
        <f t="shared" si="0"/>
        <v>2030</v>
      </c>
      <c r="R25">
        <f t="shared" si="1"/>
        <v>2028</v>
      </c>
      <c r="S25">
        <v>1</v>
      </c>
      <c r="T25">
        <v>1</v>
      </c>
      <c r="U25">
        <v>1</v>
      </c>
      <c r="V25">
        <v>1</v>
      </c>
      <c r="W25">
        <v>1</v>
      </c>
      <c r="X25">
        <v>1</v>
      </c>
      <c r="Y25">
        <v>1</v>
      </c>
      <c r="Z25">
        <v>1</v>
      </c>
      <c r="AA25">
        <v>1</v>
      </c>
      <c r="AB25">
        <v>1</v>
      </c>
      <c r="AC25">
        <v>1</v>
      </c>
      <c r="AD25">
        <v>1</v>
      </c>
    </row>
    <row r="26" spans="6:30">
      <c r="F26">
        <f t="shared" si="0"/>
        <v>2031</v>
      </c>
      <c r="R26">
        <f t="shared" si="1"/>
        <v>2029</v>
      </c>
      <c r="S26">
        <v>1</v>
      </c>
      <c r="T26">
        <v>1</v>
      </c>
      <c r="U26">
        <v>1</v>
      </c>
      <c r="V26">
        <v>1</v>
      </c>
      <c r="W26">
        <v>1</v>
      </c>
      <c r="X26">
        <v>1</v>
      </c>
      <c r="Y26">
        <v>1</v>
      </c>
      <c r="Z26">
        <v>1</v>
      </c>
      <c r="AA26">
        <v>1</v>
      </c>
      <c r="AB26">
        <v>1</v>
      </c>
      <c r="AC26">
        <v>1</v>
      </c>
      <c r="AD26">
        <v>1</v>
      </c>
    </row>
    <row r="27" spans="6:30">
      <c r="F27">
        <f t="shared" si="0"/>
        <v>2032</v>
      </c>
      <c r="R27">
        <f t="shared" si="1"/>
        <v>2030</v>
      </c>
      <c r="S27">
        <v>1</v>
      </c>
      <c r="T27">
        <v>1</v>
      </c>
      <c r="U27">
        <v>1</v>
      </c>
      <c r="V27">
        <v>1</v>
      </c>
      <c r="W27">
        <v>1</v>
      </c>
      <c r="X27">
        <v>1</v>
      </c>
      <c r="Y27">
        <v>1</v>
      </c>
      <c r="Z27">
        <v>1</v>
      </c>
      <c r="AA27">
        <v>1</v>
      </c>
      <c r="AB27">
        <v>1</v>
      </c>
      <c r="AC27">
        <v>1</v>
      </c>
      <c r="AD27">
        <v>1</v>
      </c>
    </row>
    <row r="28" spans="6:30">
      <c r="F28">
        <f t="shared" si="0"/>
        <v>2033</v>
      </c>
      <c r="R28">
        <f t="shared" si="1"/>
        <v>2031</v>
      </c>
      <c r="S28">
        <v>1</v>
      </c>
      <c r="T28">
        <v>1</v>
      </c>
      <c r="U28">
        <v>1</v>
      </c>
      <c r="V28">
        <v>1</v>
      </c>
      <c r="W28">
        <v>1</v>
      </c>
      <c r="X28">
        <v>1</v>
      </c>
      <c r="Y28">
        <v>1</v>
      </c>
      <c r="Z28">
        <v>1</v>
      </c>
      <c r="AA28">
        <v>1</v>
      </c>
      <c r="AB28">
        <v>1</v>
      </c>
      <c r="AC28">
        <v>1</v>
      </c>
      <c r="AD28">
        <v>1</v>
      </c>
    </row>
    <row r="29" spans="6:30">
      <c r="F29">
        <f t="shared" si="0"/>
        <v>2034</v>
      </c>
      <c r="R29">
        <f t="shared" si="1"/>
        <v>2032</v>
      </c>
      <c r="S29">
        <v>1</v>
      </c>
      <c r="T29">
        <v>1</v>
      </c>
      <c r="U29">
        <v>1</v>
      </c>
      <c r="V29">
        <v>1</v>
      </c>
      <c r="W29">
        <v>1</v>
      </c>
      <c r="X29">
        <v>1</v>
      </c>
      <c r="Y29">
        <v>1</v>
      </c>
      <c r="Z29">
        <v>1</v>
      </c>
      <c r="AA29">
        <v>1</v>
      </c>
      <c r="AB29">
        <v>1</v>
      </c>
      <c r="AC29">
        <v>1</v>
      </c>
      <c r="AD29">
        <v>1</v>
      </c>
    </row>
    <row r="30" spans="6:30">
      <c r="F30">
        <f t="shared" si="0"/>
        <v>2035</v>
      </c>
      <c r="R30">
        <f t="shared" si="1"/>
        <v>2033</v>
      </c>
      <c r="S30">
        <v>1</v>
      </c>
      <c r="T30">
        <v>1</v>
      </c>
      <c r="U30">
        <v>1</v>
      </c>
      <c r="V30">
        <v>1</v>
      </c>
      <c r="W30">
        <v>1</v>
      </c>
      <c r="X30">
        <v>1</v>
      </c>
      <c r="Y30">
        <v>1</v>
      </c>
      <c r="Z30">
        <v>1</v>
      </c>
      <c r="AA30">
        <v>1</v>
      </c>
      <c r="AB30">
        <v>1</v>
      </c>
      <c r="AC30">
        <v>1</v>
      </c>
      <c r="AD30">
        <v>1</v>
      </c>
    </row>
    <row r="31" spans="6:30">
      <c r="F31">
        <f t="shared" si="0"/>
        <v>2036</v>
      </c>
      <c r="R31">
        <f t="shared" si="1"/>
        <v>2034</v>
      </c>
      <c r="S31">
        <v>1</v>
      </c>
      <c r="T31">
        <v>1</v>
      </c>
      <c r="U31">
        <v>1</v>
      </c>
      <c r="V31">
        <v>1</v>
      </c>
      <c r="W31">
        <v>1</v>
      </c>
      <c r="X31">
        <v>1</v>
      </c>
      <c r="Y31">
        <v>1</v>
      </c>
      <c r="Z31">
        <v>1</v>
      </c>
      <c r="AA31">
        <v>1</v>
      </c>
      <c r="AB31">
        <v>1</v>
      </c>
      <c r="AC31">
        <v>1</v>
      </c>
      <c r="AD31">
        <v>1</v>
      </c>
    </row>
    <row r="32" spans="6:30">
      <c r="F32">
        <f t="shared" si="0"/>
        <v>2037</v>
      </c>
      <c r="R32">
        <f t="shared" si="1"/>
        <v>2035</v>
      </c>
      <c r="S32">
        <v>1</v>
      </c>
      <c r="T32">
        <v>1</v>
      </c>
      <c r="U32">
        <v>1</v>
      </c>
      <c r="V32">
        <v>1</v>
      </c>
      <c r="W32">
        <v>1</v>
      </c>
      <c r="X32">
        <v>1</v>
      </c>
      <c r="Y32">
        <v>1</v>
      </c>
      <c r="Z32">
        <v>1</v>
      </c>
      <c r="AA32">
        <v>1</v>
      </c>
      <c r="AB32">
        <v>1</v>
      </c>
      <c r="AC32">
        <v>1</v>
      </c>
      <c r="AD32">
        <v>1</v>
      </c>
    </row>
    <row r="33" spans="6:30">
      <c r="F33">
        <f t="shared" si="0"/>
        <v>2038</v>
      </c>
      <c r="R33">
        <f t="shared" si="1"/>
        <v>2036</v>
      </c>
      <c r="S33">
        <v>1</v>
      </c>
      <c r="T33">
        <v>1</v>
      </c>
      <c r="U33">
        <v>1</v>
      </c>
      <c r="V33">
        <v>1</v>
      </c>
      <c r="W33">
        <v>1</v>
      </c>
      <c r="X33">
        <v>1</v>
      </c>
      <c r="Y33">
        <v>1</v>
      </c>
      <c r="Z33">
        <v>1</v>
      </c>
      <c r="AA33">
        <v>1</v>
      </c>
      <c r="AB33">
        <v>1</v>
      </c>
      <c r="AC33">
        <v>1</v>
      </c>
      <c r="AD33">
        <v>1</v>
      </c>
    </row>
    <row r="34" spans="6:30">
      <c r="F34">
        <f t="shared" si="0"/>
        <v>2039</v>
      </c>
      <c r="R34">
        <f t="shared" si="1"/>
        <v>2037</v>
      </c>
      <c r="S34">
        <v>1</v>
      </c>
      <c r="T34">
        <v>1</v>
      </c>
      <c r="U34">
        <v>1</v>
      </c>
      <c r="V34">
        <v>1</v>
      </c>
      <c r="W34">
        <v>1</v>
      </c>
      <c r="X34">
        <v>1</v>
      </c>
      <c r="Y34">
        <v>1</v>
      </c>
      <c r="Z34">
        <v>1</v>
      </c>
      <c r="AA34">
        <v>1</v>
      </c>
      <c r="AB34">
        <v>1</v>
      </c>
      <c r="AC34">
        <v>1</v>
      </c>
      <c r="AD34">
        <v>1</v>
      </c>
    </row>
    <row r="35" spans="6:30">
      <c r="F35">
        <f t="shared" si="0"/>
        <v>2040</v>
      </c>
      <c r="R35">
        <f t="shared" si="1"/>
        <v>2038</v>
      </c>
      <c r="S35">
        <v>1</v>
      </c>
      <c r="T35">
        <v>1</v>
      </c>
      <c r="U35">
        <v>1</v>
      </c>
      <c r="V35">
        <v>1</v>
      </c>
      <c r="W35">
        <v>1</v>
      </c>
      <c r="X35">
        <v>1</v>
      </c>
      <c r="Y35">
        <v>1</v>
      </c>
      <c r="Z35">
        <v>1</v>
      </c>
      <c r="AA35">
        <v>1</v>
      </c>
      <c r="AB35">
        <v>1</v>
      </c>
      <c r="AC35">
        <v>1</v>
      </c>
      <c r="AD35">
        <v>1</v>
      </c>
    </row>
    <row r="36" spans="6:30">
      <c r="F36">
        <f t="shared" si="0"/>
        <v>2041</v>
      </c>
      <c r="R36">
        <f t="shared" si="1"/>
        <v>2039</v>
      </c>
      <c r="S36">
        <v>1</v>
      </c>
      <c r="T36">
        <v>1</v>
      </c>
      <c r="U36">
        <v>1</v>
      </c>
      <c r="V36">
        <v>1</v>
      </c>
      <c r="W36">
        <v>1</v>
      </c>
      <c r="X36">
        <v>1</v>
      </c>
      <c r="Y36">
        <v>1</v>
      </c>
      <c r="Z36">
        <v>1</v>
      </c>
      <c r="AA36">
        <v>1</v>
      </c>
      <c r="AB36">
        <v>1</v>
      </c>
      <c r="AC36">
        <v>1</v>
      </c>
      <c r="AD36">
        <v>1</v>
      </c>
    </row>
    <row r="37" spans="6:30">
      <c r="F37">
        <f t="shared" si="0"/>
        <v>2042</v>
      </c>
      <c r="R37">
        <f t="shared" si="1"/>
        <v>2040</v>
      </c>
      <c r="S37">
        <v>1</v>
      </c>
      <c r="T37">
        <v>1</v>
      </c>
      <c r="U37">
        <v>1</v>
      </c>
      <c r="V37">
        <v>1</v>
      </c>
      <c r="W37">
        <v>1</v>
      </c>
      <c r="X37">
        <v>1</v>
      </c>
      <c r="Y37">
        <v>1</v>
      </c>
      <c r="Z37">
        <v>1</v>
      </c>
      <c r="AA37">
        <v>1</v>
      </c>
      <c r="AB37">
        <v>1</v>
      </c>
      <c r="AC37">
        <v>1</v>
      </c>
      <c r="AD37">
        <v>1</v>
      </c>
    </row>
    <row r="38" spans="6:30">
      <c r="F38">
        <f t="shared" si="0"/>
        <v>2043</v>
      </c>
      <c r="R38">
        <f t="shared" si="1"/>
        <v>2041</v>
      </c>
      <c r="S38">
        <v>1</v>
      </c>
      <c r="T38">
        <v>1</v>
      </c>
      <c r="U38">
        <v>1</v>
      </c>
      <c r="V38">
        <v>1</v>
      </c>
      <c r="W38">
        <v>1</v>
      </c>
      <c r="X38">
        <v>1</v>
      </c>
      <c r="Y38">
        <v>1</v>
      </c>
      <c r="Z38">
        <v>1</v>
      </c>
      <c r="AA38">
        <v>1</v>
      </c>
      <c r="AB38">
        <v>1</v>
      </c>
      <c r="AC38">
        <v>1</v>
      </c>
      <c r="AD38">
        <v>1</v>
      </c>
    </row>
    <row r="39" spans="6:30">
      <c r="F39">
        <f t="shared" si="0"/>
        <v>2044</v>
      </c>
      <c r="R39">
        <f t="shared" si="1"/>
        <v>2042</v>
      </c>
      <c r="S39">
        <v>1</v>
      </c>
      <c r="T39">
        <v>1</v>
      </c>
      <c r="U39">
        <v>1</v>
      </c>
      <c r="V39">
        <v>1</v>
      </c>
      <c r="W39">
        <v>1</v>
      </c>
      <c r="X39">
        <v>1</v>
      </c>
      <c r="Y39">
        <v>1</v>
      </c>
      <c r="Z39">
        <v>1</v>
      </c>
      <c r="AA39">
        <v>1</v>
      </c>
      <c r="AB39">
        <v>1</v>
      </c>
      <c r="AC39">
        <v>1</v>
      </c>
      <c r="AD39">
        <v>1</v>
      </c>
    </row>
    <row r="40" spans="6:30">
      <c r="F40">
        <f t="shared" si="0"/>
        <v>2045</v>
      </c>
      <c r="R40">
        <f t="shared" si="1"/>
        <v>2043</v>
      </c>
      <c r="S40">
        <v>1</v>
      </c>
      <c r="T40">
        <v>1</v>
      </c>
      <c r="U40">
        <v>1</v>
      </c>
      <c r="V40">
        <v>1</v>
      </c>
      <c r="W40">
        <v>1</v>
      </c>
      <c r="X40">
        <v>1</v>
      </c>
      <c r="Y40">
        <v>1</v>
      </c>
      <c r="Z40">
        <v>1</v>
      </c>
      <c r="AA40">
        <v>1</v>
      </c>
      <c r="AB40">
        <v>1</v>
      </c>
      <c r="AC40">
        <v>1</v>
      </c>
      <c r="AD40">
        <v>1</v>
      </c>
    </row>
    <row r="41" spans="6:30">
      <c r="F41">
        <f t="shared" si="0"/>
        <v>2046</v>
      </c>
      <c r="R41">
        <f t="shared" si="1"/>
        <v>2044</v>
      </c>
      <c r="S41">
        <v>1</v>
      </c>
      <c r="T41">
        <v>1</v>
      </c>
      <c r="U41">
        <v>1</v>
      </c>
      <c r="V41">
        <v>1</v>
      </c>
      <c r="W41">
        <v>1</v>
      </c>
      <c r="X41">
        <v>1</v>
      </c>
      <c r="Y41">
        <v>1</v>
      </c>
      <c r="Z41">
        <v>1</v>
      </c>
      <c r="AA41">
        <v>1</v>
      </c>
      <c r="AB41">
        <v>1</v>
      </c>
      <c r="AC41">
        <v>1</v>
      </c>
      <c r="AD41">
        <v>1</v>
      </c>
    </row>
    <row r="42" spans="6:30">
      <c r="F42">
        <f t="shared" si="0"/>
        <v>2047</v>
      </c>
      <c r="R42">
        <f t="shared" si="1"/>
        <v>2045</v>
      </c>
      <c r="S42">
        <v>1</v>
      </c>
      <c r="T42">
        <v>1</v>
      </c>
      <c r="U42">
        <v>1</v>
      </c>
      <c r="V42">
        <v>1</v>
      </c>
      <c r="W42">
        <v>1</v>
      </c>
      <c r="X42">
        <v>1</v>
      </c>
      <c r="Y42">
        <v>1</v>
      </c>
      <c r="Z42">
        <v>1</v>
      </c>
      <c r="AA42">
        <v>1</v>
      </c>
      <c r="AB42">
        <v>1</v>
      </c>
      <c r="AC42">
        <v>1</v>
      </c>
      <c r="AD42">
        <v>1</v>
      </c>
    </row>
    <row r="43" spans="6:30">
      <c r="F43">
        <f t="shared" si="0"/>
        <v>2048</v>
      </c>
      <c r="R43">
        <f t="shared" si="1"/>
        <v>2046</v>
      </c>
      <c r="S43">
        <v>1</v>
      </c>
      <c r="T43">
        <v>1</v>
      </c>
      <c r="U43">
        <v>1</v>
      </c>
      <c r="V43">
        <v>1</v>
      </c>
      <c r="W43">
        <v>1</v>
      </c>
      <c r="X43">
        <v>1</v>
      </c>
      <c r="Y43">
        <v>1</v>
      </c>
      <c r="Z43">
        <v>1</v>
      </c>
      <c r="AA43">
        <v>1</v>
      </c>
      <c r="AB43">
        <v>1</v>
      </c>
      <c r="AC43">
        <v>1</v>
      </c>
      <c r="AD43">
        <v>1</v>
      </c>
    </row>
    <row r="44" spans="6:30">
      <c r="F44">
        <f t="shared" si="0"/>
        <v>2049</v>
      </c>
      <c r="R44">
        <f t="shared" si="1"/>
        <v>2047</v>
      </c>
      <c r="S44">
        <v>1</v>
      </c>
      <c r="T44">
        <v>1</v>
      </c>
      <c r="U44">
        <v>1</v>
      </c>
      <c r="V44">
        <v>1</v>
      </c>
      <c r="W44">
        <v>1</v>
      </c>
      <c r="X44">
        <v>1</v>
      </c>
      <c r="Y44">
        <v>1</v>
      </c>
      <c r="Z44">
        <v>1</v>
      </c>
      <c r="AA44">
        <v>1</v>
      </c>
      <c r="AB44">
        <v>1</v>
      </c>
      <c r="AC44">
        <v>1</v>
      </c>
      <c r="AD44">
        <v>1</v>
      </c>
    </row>
    <row r="45" spans="6:30">
      <c r="F45">
        <f t="shared" si="0"/>
        <v>2050</v>
      </c>
      <c r="R45">
        <f t="shared" si="1"/>
        <v>2048</v>
      </c>
      <c r="S45">
        <v>1</v>
      </c>
      <c r="T45">
        <v>1</v>
      </c>
      <c r="U45">
        <v>1</v>
      </c>
      <c r="V45">
        <v>1</v>
      </c>
      <c r="W45">
        <v>1</v>
      </c>
      <c r="X45">
        <v>1</v>
      </c>
      <c r="Y45">
        <v>1</v>
      </c>
      <c r="Z45">
        <v>1</v>
      </c>
      <c r="AA45">
        <v>1</v>
      </c>
      <c r="AB45">
        <v>1</v>
      </c>
      <c r="AC45">
        <v>1</v>
      </c>
      <c r="AD45">
        <v>1</v>
      </c>
    </row>
    <row r="46" spans="6:30">
      <c r="R46">
        <f t="shared" si="1"/>
        <v>2049</v>
      </c>
      <c r="S46">
        <v>1</v>
      </c>
      <c r="T46">
        <v>1</v>
      </c>
      <c r="U46">
        <v>1</v>
      </c>
      <c r="V46">
        <v>1</v>
      </c>
      <c r="W46">
        <v>1</v>
      </c>
      <c r="X46">
        <v>1</v>
      </c>
      <c r="Y46">
        <v>1</v>
      </c>
      <c r="Z46">
        <v>1</v>
      </c>
      <c r="AA46">
        <v>1</v>
      </c>
      <c r="AB46">
        <v>1</v>
      </c>
      <c r="AC46">
        <v>1</v>
      </c>
      <c r="AD46">
        <v>1</v>
      </c>
    </row>
    <row r="47" spans="6:30">
      <c r="R47">
        <f t="shared" si="1"/>
        <v>2050</v>
      </c>
      <c r="S47">
        <v>1</v>
      </c>
      <c r="T47">
        <v>1</v>
      </c>
      <c r="U47">
        <v>1</v>
      </c>
      <c r="V47">
        <v>1</v>
      </c>
      <c r="W47">
        <v>1</v>
      </c>
      <c r="X47">
        <v>1</v>
      </c>
      <c r="Y47">
        <v>1</v>
      </c>
      <c r="Z47">
        <v>1</v>
      </c>
      <c r="AA47">
        <v>1</v>
      </c>
      <c r="AB47">
        <v>1</v>
      </c>
      <c r="AC47">
        <v>1</v>
      </c>
      <c r="AD47">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O42"/>
  <sheetViews>
    <sheetView workbookViewId="0">
      <selection activeCell="T19" sqref="T19"/>
    </sheetView>
  </sheetViews>
  <sheetFormatPr defaultRowHeight="15"/>
  <sheetData>
    <row r="3" spans="3:15">
      <c r="C3">
        <v>2011</v>
      </c>
      <c r="D3">
        <v>0</v>
      </c>
      <c r="E3">
        <v>0</v>
      </c>
      <c r="F3">
        <v>0</v>
      </c>
      <c r="G3">
        <v>0</v>
      </c>
      <c r="H3">
        <v>0</v>
      </c>
      <c r="I3">
        <v>0</v>
      </c>
      <c r="J3">
        <v>0</v>
      </c>
      <c r="K3">
        <v>0</v>
      </c>
      <c r="L3">
        <v>0</v>
      </c>
      <c r="M3">
        <v>0</v>
      </c>
      <c r="N3">
        <v>0</v>
      </c>
      <c r="O3">
        <v>0</v>
      </c>
    </row>
    <row r="4" spans="3:15">
      <c r="C4">
        <f>+C3+1</f>
        <v>2012</v>
      </c>
      <c r="D4">
        <v>0</v>
      </c>
      <c r="E4">
        <v>0</v>
      </c>
      <c r="F4">
        <v>0</v>
      </c>
      <c r="G4">
        <v>0</v>
      </c>
      <c r="H4">
        <v>0</v>
      </c>
      <c r="I4">
        <v>0</v>
      </c>
      <c r="J4">
        <v>0</v>
      </c>
      <c r="K4">
        <v>0</v>
      </c>
      <c r="L4">
        <v>0</v>
      </c>
      <c r="M4">
        <v>0</v>
      </c>
      <c r="N4">
        <v>0</v>
      </c>
      <c r="O4">
        <v>0</v>
      </c>
    </row>
    <row r="5" spans="3:15">
      <c r="C5">
        <f t="shared" ref="C5:C42" si="0">+C4+1</f>
        <v>2013</v>
      </c>
      <c r="D5">
        <v>0</v>
      </c>
      <c r="E5">
        <v>0</v>
      </c>
      <c r="F5">
        <v>0</v>
      </c>
      <c r="G5">
        <v>0</v>
      </c>
      <c r="H5">
        <v>0</v>
      </c>
      <c r="I5">
        <v>0</v>
      </c>
      <c r="J5">
        <v>0</v>
      </c>
      <c r="K5">
        <v>0</v>
      </c>
      <c r="L5">
        <v>0</v>
      </c>
      <c r="M5">
        <v>0</v>
      </c>
      <c r="N5">
        <v>0</v>
      </c>
      <c r="O5">
        <v>0</v>
      </c>
    </row>
    <row r="6" spans="3:15">
      <c r="C6">
        <f t="shared" si="0"/>
        <v>2014</v>
      </c>
      <c r="D6">
        <v>0</v>
      </c>
      <c r="E6">
        <v>0</v>
      </c>
      <c r="F6">
        <v>0</v>
      </c>
      <c r="G6">
        <v>0</v>
      </c>
      <c r="H6">
        <v>0</v>
      </c>
      <c r="I6">
        <v>0</v>
      </c>
      <c r="J6">
        <v>0</v>
      </c>
      <c r="K6">
        <v>0</v>
      </c>
      <c r="L6">
        <v>0</v>
      </c>
      <c r="M6">
        <v>0</v>
      </c>
      <c r="N6">
        <v>0</v>
      </c>
      <c r="O6">
        <v>0</v>
      </c>
    </row>
    <row r="7" spans="3:15">
      <c r="C7">
        <f t="shared" si="0"/>
        <v>2015</v>
      </c>
      <c r="D7">
        <v>0</v>
      </c>
      <c r="E7">
        <v>0</v>
      </c>
      <c r="F7">
        <v>0</v>
      </c>
      <c r="G7">
        <v>0</v>
      </c>
      <c r="H7">
        <v>0</v>
      </c>
      <c r="I7">
        <v>0</v>
      </c>
      <c r="J7">
        <v>0</v>
      </c>
      <c r="K7">
        <v>0</v>
      </c>
      <c r="L7">
        <v>0</v>
      </c>
      <c r="M7">
        <v>0</v>
      </c>
      <c r="N7">
        <v>0</v>
      </c>
      <c r="O7">
        <v>0</v>
      </c>
    </row>
    <row r="8" spans="3:15">
      <c r="C8">
        <f t="shared" si="0"/>
        <v>2016</v>
      </c>
      <c r="D8">
        <v>0</v>
      </c>
      <c r="E8">
        <v>0</v>
      </c>
      <c r="F8">
        <v>0</v>
      </c>
      <c r="G8">
        <v>0</v>
      </c>
      <c r="H8">
        <v>0</v>
      </c>
      <c r="I8">
        <v>0</v>
      </c>
      <c r="J8">
        <v>0</v>
      </c>
      <c r="K8">
        <v>0</v>
      </c>
      <c r="L8">
        <v>0</v>
      </c>
      <c r="M8">
        <v>0</v>
      </c>
      <c r="N8">
        <v>0</v>
      </c>
      <c r="O8">
        <v>0</v>
      </c>
    </row>
    <row r="9" spans="3:15">
      <c r="C9">
        <f t="shared" si="0"/>
        <v>2017</v>
      </c>
      <c r="D9">
        <v>0</v>
      </c>
      <c r="E9">
        <v>0</v>
      </c>
      <c r="F9">
        <v>0</v>
      </c>
      <c r="G9">
        <v>0</v>
      </c>
      <c r="H9">
        <v>0</v>
      </c>
      <c r="I9">
        <v>0</v>
      </c>
      <c r="J9">
        <v>0</v>
      </c>
      <c r="K9">
        <v>0</v>
      </c>
      <c r="L9">
        <v>0</v>
      </c>
      <c r="M9">
        <v>0</v>
      </c>
      <c r="N9">
        <v>0</v>
      </c>
      <c r="O9">
        <v>0</v>
      </c>
    </row>
    <row r="10" spans="3:15">
      <c r="C10">
        <f t="shared" si="0"/>
        <v>2018</v>
      </c>
      <c r="D10">
        <v>0</v>
      </c>
      <c r="E10">
        <v>0</v>
      </c>
      <c r="F10">
        <v>0</v>
      </c>
      <c r="G10">
        <v>0</v>
      </c>
      <c r="H10">
        <v>0</v>
      </c>
      <c r="I10">
        <v>0</v>
      </c>
      <c r="J10">
        <v>0</v>
      </c>
      <c r="K10">
        <v>0</v>
      </c>
      <c r="L10">
        <v>0</v>
      </c>
      <c r="M10">
        <v>0</v>
      </c>
      <c r="N10">
        <v>0</v>
      </c>
      <c r="O10">
        <v>0</v>
      </c>
    </row>
    <row r="11" spans="3:15">
      <c r="C11">
        <f t="shared" si="0"/>
        <v>2019</v>
      </c>
      <c r="D11">
        <v>0</v>
      </c>
      <c r="E11">
        <v>0</v>
      </c>
      <c r="F11">
        <v>0</v>
      </c>
      <c r="G11">
        <v>0</v>
      </c>
      <c r="H11">
        <v>0</v>
      </c>
      <c r="I11">
        <v>0</v>
      </c>
      <c r="J11">
        <v>0</v>
      </c>
      <c r="K11">
        <v>0</v>
      </c>
      <c r="L11">
        <v>0</v>
      </c>
      <c r="M11">
        <v>0</v>
      </c>
      <c r="N11">
        <v>0</v>
      </c>
      <c r="O11">
        <v>0</v>
      </c>
    </row>
    <row r="12" spans="3:15">
      <c r="C12">
        <f t="shared" si="0"/>
        <v>2020</v>
      </c>
      <c r="D12">
        <v>0</v>
      </c>
      <c r="E12">
        <v>0</v>
      </c>
      <c r="F12">
        <v>0</v>
      </c>
      <c r="G12">
        <v>0</v>
      </c>
      <c r="H12">
        <v>0</v>
      </c>
      <c r="I12">
        <v>0</v>
      </c>
      <c r="J12">
        <v>0</v>
      </c>
      <c r="K12">
        <v>0</v>
      </c>
      <c r="L12">
        <v>0</v>
      </c>
      <c r="M12">
        <v>0</v>
      </c>
      <c r="N12">
        <v>0</v>
      </c>
      <c r="O12">
        <v>0</v>
      </c>
    </row>
    <row r="13" spans="3:15">
      <c r="C13">
        <f t="shared" si="0"/>
        <v>2021</v>
      </c>
      <c r="D13">
        <v>0</v>
      </c>
      <c r="E13">
        <v>0</v>
      </c>
      <c r="F13">
        <v>0</v>
      </c>
      <c r="G13">
        <v>0</v>
      </c>
      <c r="H13">
        <v>0</v>
      </c>
      <c r="I13">
        <v>0</v>
      </c>
      <c r="J13">
        <v>0</v>
      </c>
      <c r="K13">
        <v>0</v>
      </c>
      <c r="L13">
        <v>0</v>
      </c>
      <c r="M13">
        <v>0</v>
      </c>
      <c r="N13">
        <v>0</v>
      </c>
      <c r="O13">
        <v>0</v>
      </c>
    </row>
    <row r="14" spans="3:15">
      <c r="C14">
        <f t="shared" si="0"/>
        <v>2022</v>
      </c>
      <c r="D14">
        <v>0</v>
      </c>
      <c r="E14">
        <v>0</v>
      </c>
      <c r="F14">
        <v>0</v>
      </c>
      <c r="G14">
        <v>0</v>
      </c>
      <c r="H14">
        <v>0</v>
      </c>
      <c r="I14">
        <v>0</v>
      </c>
      <c r="J14">
        <v>0</v>
      </c>
      <c r="K14">
        <v>0</v>
      </c>
      <c r="L14">
        <v>0</v>
      </c>
      <c r="M14">
        <v>0</v>
      </c>
      <c r="N14">
        <v>0</v>
      </c>
      <c r="O14">
        <v>0</v>
      </c>
    </row>
    <row r="15" spans="3:15">
      <c r="C15">
        <f t="shared" si="0"/>
        <v>2023</v>
      </c>
      <c r="D15">
        <v>0</v>
      </c>
      <c r="E15">
        <v>0</v>
      </c>
      <c r="F15">
        <v>0</v>
      </c>
      <c r="G15">
        <v>0</v>
      </c>
      <c r="H15">
        <v>0</v>
      </c>
      <c r="I15">
        <v>0</v>
      </c>
      <c r="J15">
        <v>0</v>
      </c>
      <c r="K15">
        <v>0</v>
      </c>
      <c r="L15">
        <v>0</v>
      </c>
      <c r="M15">
        <v>0</v>
      </c>
      <c r="N15">
        <v>0</v>
      </c>
      <c r="O15">
        <v>0</v>
      </c>
    </row>
    <row r="16" spans="3:15">
      <c r="C16">
        <f t="shared" si="0"/>
        <v>2024</v>
      </c>
      <c r="D16">
        <v>0</v>
      </c>
      <c r="E16">
        <v>0</v>
      </c>
      <c r="F16">
        <v>0</v>
      </c>
      <c r="G16">
        <v>0</v>
      </c>
      <c r="H16">
        <v>0</v>
      </c>
      <c r="I16">
        <v>0</v>
      </c>
      <c r="J16">
        <v>0</v>
      </c>
      <c r="K16">
        <v>0</v>
      </c>
      <c r="L16">
        <v>0</v>
      </c>
      <c r="M16">
        <v>0</v>
      </c>
      <c r="N16">
        <v>0</v>
      </c>
      <c r="O16">
        <v>0</v>
      </c>
    </row>
    <row r="17" spans="3:15">
      <c r="C17">
        <f t="shared" si="0"/>
        <v>2025</v>
      </c>
      <c r="D17">
        <v>0</v>
      </c>
      <c r="E17">
        <v>0</v>
      </c>
      <c r="F17">
        <v>0</v>
      </c>
      <c r="G17">
        <v>0</v>
      </c>
      <c r="H17">
        <v>0</v>
      </c>
      <c r="I17">
        <v>0</v>
      </c>
      <c r="J17">
        <v>0</v>
      </c>
      <c r="K17">
        <v>0</v>
      </c>
      <c r="L17">
        <v>0</v>
      </c>
      <c r="M17">
        <v>0</v>
      </c>
      <c r="N17">
        <v>0</v>
      </c>
      <c r="O17">
        <v>0</v>
      </c>
    </row>
    <row r="18" spans="3:15">
      <c r="C18">
        <f t="shared" si="0"/>
        <v>2026</v>
      </c>
      <c r="D18">
        <v>0</v>
      </c>
      <c r="E18">
        <v>0</v>
      </c>
      <c r="F18">
        <v>0</v>
      </c>
      <c r="G18">
        <v>0</v>
      </c>
      <c r="H18">
        <v>0</v>
      </c>
      <c r="I18">
        <v>0</v>
      </c>
      <c r="J18">
        <v>0</v>
      </c>
      <c r="K18">
        <v>0</v>
      </c>
      <c r="L18">
        <v>0</v>
      </c>
      <c r="M18">
        <v>0</v>
      </c>
      <c r="N18">
        <v>0</v>
      </c>
      <c r="O18">
        <v>0</v>
      </c>
    </row>
    <row r="19" spans="3:15">
      <c r="C19">
        <f t="shared" si="0"/>
        <v>2027</v>
      </c>
      <c r="D19">
        <v>0</v>
      </c>
      <c r="E19">
        <v>0</v>
      </c>
      <c r="F19">
        <v>0</v>
      </c>
      <c r="G19">
        <v>0</v>
      </c>
      <c r="H19">
        <v>0</v>
      </c>
      <c r="I19">
        <v>0</v>
      </c>
      <c r="J19">
        <v>0</v>
      </c>
      <c r="K19">
        <v>0</v>
      </c>
      <c r="L19">
        <v>0</v>
      </c>
      <c r="M19">
        <v>0</v>
      </c>
      <c r="N19">
        <v>0</v>
      </c>
      <c r="O19">
        <v>0</v>
      </c>
    </row>
    <row r="20" spans="3:15">
      <c r="C20">
        <f t="shared" si="0"/>
        <v>2028</v>
      </c>
      <c r="D20">
        <v>0</v>
      </c>
      <c r="E20">
        <v>0</v>
      </c>
      <c r="F20">
        <v>0</v>
      </c>
      <c r="G20">
        <v>0</v>
      </c>
      <c r="H20">
        <v>0</v>
      </c>
      <c r="I20">
        <v>0</v>
      </c>
      <c r="J20">
        <v>0</v>
      </c>
      <c r="K20">
        <v>0</v>
      </c>
      <c r="L20">
        <v>0</v>
      </c>
      <c r="M20">
        <v>0</v>
      </c>
      <c r="N20">
        <v>0</v>
      </c>
      <c r="O20">
        <v>0</v>
      </c>
    </row>
    <row r="21" spans="3:15">
      <c r="C21">
        <f t="shared" si="0"/>
        <v>2029</v>
      </c>
      <c r="D21">
        <v>0</v>
      </c>
      <c r="E21">
        <v>0</v>
      </c>
      <c r="F21">
        <v>0</v>
      </c>
      <c r="G21">
        <v>0</v>
      </c>
      <c r="H21">
        <v>0</v>
      </c>
      <c r="I21">
        <v>0</v>
      </c>
      <c r="J21">
        <v>0</v>
      </c>
      <c r="K21">
        <v>0</v>
      </c>
      <c r="L21">
        <v>0</v>
      </c>
      <c r="M21">
        <v>0</v>
      </c>
      <c r="N21">
        <v>0</v>
      </c>
      <c r="O21">
        <v>0</v>
      </c>
    </row>
    <row r="22" spans="3:15">
      <c r="C22">
        <f t="shared" si="0"/>
        <v>2030</v>
      </c>
      <c r="D22">
        <v>0</v>
      </c>
      <c r="E22">
        <v>0</v>
      </c>
      <c r="F22">
        <v>0</v>
      </c>
      <c r="G22">
        <v>0</v>
      </c>
      <c r="H22">
        <v>0</v>
      </c>
      <c r="I22">
        <v>0</v>
      </c>
      <c r="J22">
        <v>0</v>
      </c>
      <c r="K22">
        <v>0</v>
      </c>
      <c r="L22">
        <v>0</v>
      </c>
      <c r="M22">
        <v>0</v>
      </c>
      <c r="N22">
        <v>0</v>
      </c>
      <c r="O22">
        <v>0</v>
      </c>
    </row>
    <row r="23" spans="3:15">
      <c r="C23">
        <f t="shared" si="0"/>
        <v>2031</v>
      </c>
      <c r="D23">
        <v>0</v>
      </c>
      <c r="E23">
        <v>0</v>
      </c>
      <c r="F23">
        <v>0</v>
      </c>
      <c r="G23">
        <v>0</v>
      </c>
      <c r="H23">
        <v>0</v>
      </c>
      <c r="I23">
        <v>0</v>
      </c>
      <c r="J23">
        <v>0</v>
      </c>
      <c r="K23">
        <v>0</v>
      </c>
      <c r="L23">
        <v>0</v>
      </c>
      <c r="M23">
        <v>0</v>
      </c>
      <c r="N23">
        <v>0</v>
      </c>
      <c r="O23">
        <v>0</v>
      </c>
    </row>
    <row r="24" spans="3:15">
      <c r="C24">
        <f t="shared" si="0"/>
        <v>2032</v>
      </c>
      <c r="D24">
        <v>0</v>
      </c>
      <c r="E24">
        <v>0</v>
      </c>
      <c r="F24">
        <v>0</v>
      </c>
      <c r="G24">
        <v>0</v>
      </c>
      <c r="H24">
        <v>0</v>
      </c>
      <c r="I24">
        <v>0</v>
      </c>
      <c r="J24">
        <v>0</v>
      </c>
      <c r="K24">
        <v>0</v>
      </c>
      <c r="L24">
        <v>0</v>
      </c>
      <c r="M24">
        <v>0</v>
      </c>
      <c r="N24">
        <v>0</v>
      </c>
      <c r="O24">
        <v>0</v>
      </c>
    </row>
    <row r="25" spans="3:15">
      <c r="C25">
        <f t="shared" si="0"/>
        <v>2033</v>
      </c>
      <c r="D25">
        <v>0</v>
      </c>
      <c r="E25">
        <v>0</v>
      </c>
      <c r="F25">
        <v>0</v>
      </c>
      <c r="G25">
        <v>0</v>
      </c>
      <c r="H25">
        <v>0</v>
      </c>
      <c r="I25">
        <v>0</v>
      </c>
      <c r="J25">
        <v>0</v>
      </c>
      <c r="K25">
        <v>0</v>
      </c>
      <c r="L25">
        <v>0</v>
      </c>
      <c r="M25">
        <v>0</v>
      </c>
      <c r="N25">
        <v>0</v>
      </c>
      <c r="O25">
        <v>0</v>
      </c>
    </row>
    <row r="26" spans="3:15">
      <c r="C26">
        <f t="shared" si="0"/>
        <v>2034</v>
      </c>
      <c r="D26">
        <v>0</v>
      </c>
      <c r="E26">
        <v>0</v>
      </c>
      <c r="F26">
        <v>0</v>
      </c>
      <c r="G26">
        <v>0</v>
      </c>
      <c r="H26">
        <v>0</v>
      </c>
      <c r="I26">
        <v>0</v>
      </c>
      <c r="J26">
        <v>0</v>
      </c>
      <c r="K26">
        <v>0</v>
      </c>
      <c r="L26">
        <v>0</v>
      </c>
      <c r="M26">
        <v>0</v>
      </c>
      <c r="N26">
        <v>0</v>
      </c>
      <c r="O26">
        <v>0</v>
      </c>
    </row>
    <row r="27" spans="3:15">
      <c r="C27">
        <f t="shared" si="0"/>
        <v>2035</v>
      </c>
      <c r="D27">
        <v>0</v>
      </c>
      <c r="E27">
        <v>0</v>
      </c>
      <c r="F27">
        <v>0</v>
      </c>
      <c r="G27">
        <v>0</v>
      </c>
      <c r="H27">
        <v>0</v>
      </c>
      <c r="I27">
        <v>0</v>
      </c>
      <c r="J27">
        <v>0</v>
      </c>
      <c r="K27">
        <v>0</v>
      </c>
      <c r="L27">
        <v>0</v>
      </c>
      <c r="M27">
        <v>0</v>
      </c>
      <c r="N27">
        <v>0</v>
      </c>
      <c r="O27">
        <v>0</v>
      </c>
    </row>
    <row r="28" spans="3:15">
      <c r="C28">
        <f t="shared" si="0"/>
        <v>2036</v>
      </c>
      <c r="D28">
        <v>0</v>
      </c>
      <c r="E28">
        <v>0</v>
      </c>
      <c r="F28">
        <v>0</v>
      </c>
      <c r="G28">
        <v>0</v>
      </c>
      <c r="H28">
        <v>0</v>
      </c>
      <c r="I28">
        <v>0</v>
      </c>
      <c r="J28">
        <v>0</v>
      </c>
      <c r="K28">
        <v>0</v>
      </c>
      <c r="L28">
        <v>0</v>
      </c>
      <c r="M28">
        <v>0</v>
      </c>
      <c r="N28">
        <v>0</v>
      </c>
      <c r="O28">
        <v>0</v>
      </c>
    </row>
    <row r="29" spans="3:15">
      <c r="C29">
        <f t="shared" si="0"/>
        <v>2037</v>
      </c>
      <c r="D29">
        <v>0</v>
      </c>
      <c r="E29">
        <v>0</v>
      </c>
      <c r="F29">
        <v>0</v>
      </c>
      <c r="G29">
        <v>0</v>
      </c>
      <c r="H29">
        <v>0</v>
      </c>
      <c r="I29">
        <v>0</v>
      </c>
      <c r="J29">
        <v>0</v>
      </c>
      <c r="K29">
        <v>0</v>
      </c>
      <c r="L29">
        <v>0</v>
      </c>
      <c r="M29">
        <v>0</v>
      </c>
      <c r="N29">
        <v>0</v>
      </c>
      <c r="O29">
        <v>0</v>
      </c>
    </row>
    <row r="30" spans="3:15">
      <c r="C30">
        <f t="shared" si="0"/>
        <v>2038</v>
      </c>
      <c r="D30">
        <v>0</v>
      </c>
      <c r="E30">
        <v>0</v>
      </c>
      <c r="F30">
        <v>0</v>
      </c>
      <c r="G30">
        <v>0</v>
      </c>
      <c r="H30">
        <v>0</v>
      </c>
      <c r="I30">
        <v>0</v>
      </c>
      <c r="J30">
        <v>0</v>
      </c>
      <c r="K30">
        <v>0</v>
      </c>
      <c r="L30">
        <v>0</v>
      </c>
      <c r="M30">
        <v>0</v>
      </c>
      <c r="N30">
        <v>0</v>
      </c>
      <c r="O30">
        <v>0</v>
      </c>
    </row>
    <row r="31" spans="3:15">
      <c r="C31">
        <f t="shared" si="0"/>
        <v>2039</v>
      </c>
      <c r="D31">
        <v>0</v>
      </c>
      <c r="E31">
        <v>0</v>
      </c>
      <c r="F31">
        <v>0</v>
      </c>
      <c r="G31">
        <v>0</v>
      </c>
      <c r="H31">
        <v>0</v>
      </c>
      <c r="I31">
        <v>0</v>
      </c>
      <c r="J31">
        <v>0</v>
      </c>
      <c r="K31">
        <v>0</v>
      </c>
      <c r="L31">
        <v>0</v>
      </c>
      <c r="M31">
        <v>0</v>
      </c>
      <c r="N31">
        <v>0</v>
      </c>
      <c r="O31">
        <v>0</v>
      </c>
    </row>
    <row r="32" spans="3:15">
      <c r="C32">
        <f t="shared" si="0"/>
        <v>2040</v>
      </c>
      <c r="D32">
        <v>0</v>
      </c>
      <c r="E32">
        <v>0</v>
      </c>
      <c r="F32">
        <v>0</v>
      </c>
      <c r="G32">
        <v>0</v>
      </c>
      <c r="H32">
        <v>0</v>
      </c>
      <c r="I32">
        <v>0</v>
      </c>
      <c r="J32">
        <v>0</v>
      </c>
      <c r="K32">
        <v>0</v>
      </c>
      <c r="L32">
        <v>0</v>
      </c>
      <c r="M32">
        <v>0</v>
      </c>
      <c r="N32">
        <v>0</v>
      </c>
      <c r="O32">
        <v>0</v>
      </c>
    </row>
    <row r="33" spans="3:15">
      <c r="C33">
        <f t="shared" si="0"/>
        <v>2041</v>
      </c>
      <c r="D33">
        <v>0</v>
      </c>
      <c r="E33">
        <v>0</v>
      </c>
      <c r="F33">
        <v>0</v>
      </c>
      <c r="G33">
        <v>0</v>
      </c>
      <c r="H33">
        <v>0</v>
      </c>
      <c r="I33">
        <v>0</v>
      </c>
      <c r="J33">
        <v>0</v>
      </c>
      <c r="K33">
        <v>0</v>
      </c>
      <c r="L33">
        <v>0</v>
      </c>
      <c r="M33">
        <v>0</v>
      </c>
      <c r="N33">
        <v>0</v>
      </c>
      <c r="O33">
        <v>0</v>
      </c>
    </row>
    <row r="34" spans="3:15">
      <c r="C34">
        <f t="shared" si="0"/>
        <v>2042</v>
      </c>
      <c r="D34">
        <v>0</v>
      </c>
      <c r="E34">
        <v>0</v>
      </c>
      <c r="F34">
        <v>0</v>
      </c>
      <c r="G34">
        <v>0</v>
      </c>
      <c r="H34">
        <v>0</v>
      </c>
      <c r="I34">
        <v>0</v>
      </c>
      <c r="J34">
        <v>0</v>
      </c>
      <c r="K34">
        <v>0</v>
      </c>
      <c r="L34">
        <v>0</v>
      </c>
      <c r="M34">
        <v>0</v>
      </c>
      <c r="N34">
        <v>0</v>
      </c>
      <c r="O34">
        <v>0</v>
      </c>
    </row>
    <row r="35" spans="3:15">
      <c r="C35">
        <f t="shared" si="0"/>
        <v>2043</v>
      </c>
      <c r="D35">
        <v>0</v>
      </c>
      <c r="E35">
        <v>0</v>
      </c>
      <c r="F35">
        <v>0</v>
      </c>
      <c r="G35">
        <v>0</v>
      </c>
      <c r="H35">
        <v>0</v>
      </c>
      <c r="I35">
        <v>0</v>
      </c>
      <c r="J35">
        <v>0</v>
      </c>
      <c r="K35">
        <v>0</v>
      </c>
      <c r="L35">
        <v>0</v>
      </c>
      <c r="M35">
        <v>0</v>
      </c>
      <c r="N35">
        <v>0</v>
      </c>
      <c r="O35">
        <v>0</v>
      </c>
    </row>
    <row r="36" spans="3:15">
      <c r="C36">
        <f t="shared" si="0"/>
        <v>2044</v>
      </c>
      <c r="D36">
        <v>0</v>
      </c>
      <c r="E36">
        <v>0</v>
      </c>
      <c r="F36">
        <v>0</v>
      </c>
      <c r="G36">
        <v>0</v>
      </c>
      <c r="H36">
        <v>0</v>
      </c>
      <c r="I36">
        <v>0</v>
      </c>
      <c r="J36">
        <v>0</v>
      </c>
      <c r="K36">
        <v>0</v>
      </c>
      <c r="L36">
        <v>0</v>
      </c>
      <c r="M36">
        <v>0</v>
      </c>
      <c r="N36">
        <v>0</v>
      </c>
      <c r="O36">
        <v>0</v>
      </c>
    </row>
    <row r="37" spans="3:15">
      <c r="C37">
        <f t="shared" si="0"/>
        <v>2045</v>
      </c>
      <c r="D37">
        <v>0</v>
      </c>
      <c r="E37">
        <v>0</v>
      </c>
      <c r="F37">
        <v>0</v>
      </c>
      <c r="G37">
        <v>0</v>
      </c>
      <c r="H37">
        <v>0</v>
      </c>
      <c r="I37">
        <v>0</v>
      </c>
      <c r="J37">
        <v>0</v>
      </c>
      <c r="K37">
        <v>0</v>
      </c>
      <c r="L37">
        <v>0</v>
      </c>
      <c r="M37">
        <v>0</v>
      </c>
      <c r="N37">
        <v>0</v>
      </c>
      <c r="O37">
        <v>0</v>
      </c>
    </row>
    <row r="38" spans="3:15">
      <c r="C38">
        <f t="shared" si="0"/>
        <v>2046</v>
      </c>
      <c r="D38">
        <v>0</v>
      </c>
      <c r="E38">
        <v>0</v>
      </c>
      <c r="F38">
        <v>0</v>
      </c>
      <c r="G38">
        <v>0</v>
      </c>
      <c r="H38">
        <v>0</v>
      </c>
      <c r="I38">
        <v>0</v>
      </c>
      <c r="J38">
        <v>0</v>
      </c>
      <c r="K38">
        <v>0</v>
      </c>
      <c r="L38">
        <v>0</v>
      </c>
      <c r="M38">
        <v>0</v>
      </c>
      <c r="N38">
        <v>0</v>
      </c>
      <c r="O38">
        <v>0</v>
      </c>
    </row>
    <row r="39" spans="3:15">
      <c r="C39">
        <f t="shared" si="0"/>
        <v>2047</v>
      </c>
      <c r="D39">
        <v>0</v>
      </c>
      <c r="E39">
        <v>0</v>
      </c>
      <c r="F39">
        <v>0</v>
      </c>
      <c r="G39">
        <v>0</v>
      </c>
      <c r="H39">
        <v>0</v>
      </c>
      <c r="I39">
        <v>0</v>
      </c>
      <c r="J39">
        <v>0</v>
      </c>
      <c r="K39">
        <v>0</v>
      </c>
      <c r="L39">
        <v>0</v>
      </c>
      <c r="M39">
        <v>0</v>
      </c>
      <c r="N39">
        <v>0</v>
      </c>
      <c r="O39">
        <v>0</v>
      </c>
    </row>
    <row r="40" spans="3:15">
      <c r="C40">
        <f t="shared" si="0"/>
        <v>2048</v>
      </c>
      <c r="D40">
        <v>0</v>
      </c>
      <c r="E40">
        <v>0</v>
      </c>
      <c r="F40">
        <v>0</v>
      </c>
      <c r="G40">
        <v>0</v>
      </c>
      <c r="H40">
        <v>0</v>
      </c>
      <c r="I40">
        <v>0</v>
      </c>
      <c r="J40">
        <v>0</v>
      </c>
      <c r="K40">
        <v>0</v>
      </c>
      <c r="L40">
        <v>0</v>
      </c>
      <c r="M40">
        <v>0</v>
      </c>
      <c r="N40">
        <v>0</v>
      </c>
      <c r="O40">
        <v>0</v>
      </c>
    </row>
    <row r="41" spans="3:15">
      <c r="C41">
        <f t="shared" si="0"/>
        <v>2049</v>
      </c>
      <c r="D41">
        <v>0</v>
      </c>
      <c r="E41">
        <v>0</v>
      </c>
      <c r="F41">
        <v>0</v>
      </c>
      <c r="G41">
        <v>0</v>
      </c>
      <c r="H41">
        <v>0</v>
      </c>
      <c r="I41">
        <v>0</v>
      </c>
      <c r="J41">
        <v>0</v>
      </c>
      <c r="K41">
        <v>0</v>
      </c>
      <c r="L41">
        <v>0</v>
      </c>
      <c r="M41">
        <v>0</v>
      </c>
      <c r="N41">
        <v>0</v>
      </c>
      <c r="O41">
        <v>0</v>
      </c>
    </row>
    <row r="42" spans="3:15">
      <c r="C42">
        <f t="shared" si="0"/>
        <v>2050</v>
      </c>
      <c r="D42">
        <v>0</v>
      </c>
      <c r="E42">
        <v>0</v>
      </c>
      <c r="F42">
        <v>0</v>
      </c>
      <c r="G42">
        <v>0</v>
      </c>
      <c r="H42">
        <v>0</v>
      </c>
      <c r="I42">
        <v>0</v>
      </c>
      <c r="J42">
        <v>0</v>
      </c>
      <c r="K42">
        <v>0</v>
      </c>
      <c r="L42">
        <v>0</v>
      </c>
      <c r="M42">
        <v>0</v>
      </c>
      <c r="N42">
        <v>0</v>
      </c>
      <c r="O4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Sheet1</vt:lpstr>
      <vt:lpstr>Sheet2</vt:lpstr>
      <vt:lpstr>Sheet3</vt:lpstr>
      <vt:lpstr>Sheet5</vt:lpstr>
      <vt:lpstr>Sheet4</vt:lpstr>
      <vt:lpstr>Sheet6</vt:lpstr>
      <vt:lpstr>Fuel_data</vt:lpstr>
      <vt:lpstr>fuel emissions</vt:lpstr>
      <vt:lpstr>ship_var</vt:lpstr>
      <vt:lpstr>ship_inv</vt:lpstr>
      <vt:lpstr>Demand forecasts</vt:lpstr>
      <vt:lpstr>Preexisting fleet stats</vt:lpstr>
      <vt:lpstr>LNG fleet</vt:lpstr>
      <vt:lpstr>Battery fleet</vt:lpstr>
      <vt:lpstr>Scrubber fleet</vt:lpstr>
      <vt:lpstr>Methanol fleet</vt:lpstr>
      <vt:lpstr>LPG fleet</vt:lpstr>
      <vt:lpstr>H2 fleet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Mason Scott Lester</dc:creator>
  <cp:lastModifiedBy>Mason Scott Lester</cp:lastModifiedBy>
  <dcterms:created xsi:type="dcterms:W3CDTF">2020-08-18T11:38:08Z</dcterms:created>
  <dcterms:modified xsi:type="dcterms:W3CDTF">2020-08-24T15:17:45Z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808298230171203</vt:r8>
  </property>
</Properties>
</file>