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ReadMe" sheetId="45" r:id="rId1"/>
    <sheet name="F16.1" sheetId="6" r:id="rId2"/>
    <sheet name="F16.2" sheetId="9" r:id="rId3"/>
    <sheet name="F16.3" sheetId="17" r:id="rId4"/>
    <sheet name="F16.4" sheetId="18" r:id="rId5"/>
    <sheet name="F16.5 " sheetId="44" r:id="rId6"/>
    <sheet name="F16.6" sheetId="43" r:id="rId7"/>
    <sheet name="F16.7" sheetId="19" r:id="rId8"/>
    <sheet name="F16.8" sheetId="20" r:id="rId9"/>
    <sheet name="F16.9" sheetId="33" r:id="rId10"/>
    <sheet name="F16.10" sheetId="34" r:id="rId11"/>
    <sheet name="F16.11" sheetId="36" r:id="rId12"/>
    <sheet name="F16.12" sheetId="37" r:id="rId13"/>
    <sheet name="F16.13" sheetId="38" r:id="rId14"/>
    <sheet name="F16.14" sheetId="35" r:id="rId15"/>
    <sheet name="F16.15" sheetId="12" r:id="rId16"/>
    <sheet name="DataF16.1a" sheetId="5" r:id="rId17"/>
    <sheet name="DataF16.1b" sheetId="4" r:id="rId18"/>
    <sheet name="DataF16.2" sheetId="8" r:id="rId19"/>
    <sheet name="DataF16.3" sheetId="14" r:id="rId20"/>
    <sheet name="DataF16.5" sheetId="41" r:id="rId21"/>
    <sheet name="DataF16.7" sheetId="27" r:id="rId22"/>
    <sheet name="DataF16.8" sheetId="28" r:id="rId23"/>
    <sheet name="DataF16.11" sheetId="29" r:id="rId24"/>
    <sheet name="DataF16.12" sheetId="30" r:id="rId25"/>
    <sheet name="DataF16.13" sheetId="31" r:id="rId26"/>
    <sheet name="DataF16.14" sheetId="32" r:id="rId27"/>
    <sheet name="Dataf16.15" sheetId="11"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ISC01">[1]Q_ISC1!$1:$12</definedName>
    <definedName name="__ISC2">[2]Q_ISC2!$1:$18</definedName>
    <definedName name="__ISC3">[3]ISC01!$B:$B+[4]Q_ISC3!$1:$23</definedName>
    <definedName name="__ISC567">[5]Q_ISC567!$1:$23</definedName>
    <definedName name="_10000" localSheetId="17">[6]Регион!#REF!</definedName>
    <definedName name="_10000" localSheetId="18">[6]Регион!#REF!</definedName>
    <definedName name="_10000" localSheetId="0">[6]Регион!#REF!</definedName>
    <definedName name="_10000">[6]Регион!#REF!</definedName>
    <definedName name="_1080" localSheetId="17">[7]Регион!#REF!</definedName>
    <definedName name="_1080" localSheetId="18">[7]Регион!#REF!</definedName>
    <definedName name="_1080">[7]Регион!#REF!</definedName>
    <definedName name="_1090" localSheetId="17">[7]Регион!#REF!</definedName>
    <definedName name="_1090" localSheetId="18">[7]Регион!#REF!</definedName>
    <definedName name="_1090">[7]Регион!#REF!</definedName>
    <definedName name="_1100" localSheetId="17">[7]Регион!#REF!</definedName>
    <definedName name="_1100" localSheetId="18">[7]Регион!#REF!</definedName>
    <definedName name="_1100">[7]Регион!#REF!</definedName>
    <definedName name="_1110" localSheetId="17">[7]Регион!#REF!</definedName>
    <definedName name="_1110" localSheetId="18">[7]Регион!#REF!</definedName>
    <definedName name="_1110">[7]Регион!#REF!</definedName>
    <definedName name="_2" localSheetId="17">[6]Регион!#REF!</definedName>
    <definedName name="_2" localSheetId="18">[6]Регион!#REF!</definedName>
    <definedName name="_2">[6]Регион!#REF!</definedName>
    <definedName name="_2010" localSheetId="17">#REF!</definedName>
    <definedName name="_2010" localSheetId="18">#REF!</definedName>
    <definedName name="_2010" localSheetId="0">#REF!</definedName>
    <definedName name="_2010">#REF!</definedName>
    <definedName name="_2080" localSheetId="17">[7]Регион!#REF!</definedName>
    <definedName name="_2080" localSheetId="18">[7]Регион!#REF!</definedName>
    <definedName name="_2080" localSheetId="0">[7]Регион!#REF!</definedName>
    <definedName name="_2080">[7]Регион!#REF!</definedName>
    <definedName name="_2090" localSheetId="17">[7]Регион!#REF!</definedName>
    <definedName name="_2090" localSheetId="18">[7]Регион!#REF!</definedName>
    <definedName name="_2090">[7]Регион!#REF!</definedName>
    <definedName name="_2100" localSheetId="17">[7]Регион!#REF!</definedName>
    <definedName name="_2100" localSheetId="18">[7]Регион!#REF!</definedName>
    <definedName name="_2100">[7]Регион!#REF!</definedName>
    <definedName name="_2110" localSheetId="17">[7]Регион!#REF!</definedName>
    <definedName name="_2110" localSheetId="18">[7]Регион!#REF!</definedName>
    <definedName name="_2110">[7]Регион!#REF!</definedName>
    <definedName name="_3080" localSheetId="17">[7]Регион!#REF!</definedName>
    <definedName name="_3080" localSheetId="18">[7]Регион!#REF!</definedName>
    <definedName name="_3080">[7]Регион!#REF!</definedName>
    <definedName name="_3090" localSheetId="17">[7]Регион!#REF!</definedName>
    <definedName name="_3090" localSheetId="18">[7]Регион!#REF!</definedName>
    <definedName name="_3090">[7]Регион!#REF!</definedName>
    <definedName name="_3100" localSheetId="17">[7]Регион!#REF!</definedName>
    <definedName name="_3100" localSheetId="18">[7]Регион!#REF!</definedName>
    <definedName name="_3100">[7]Регион!#REF!</definedName>
    <definedName name="_3110" localSheetId="17">[7]Регион!#REF!</definedName>
    <definedName name="_3110" localSheetId="18">[7]Регион!#REF!</definedName>
    <definedName name="_3110">[7]Регион!#REF!</definedName>
    <definedName name="_4080" localSheetId="17">[7]Регион!#REF!</definedName>
    <definedName name="_4080" localSheetId="18">[7]Регион!#REF!</definedName>
    <definedName name="_4080">[7]Регион!#REF!</definedName>
    <definedName name="_4090" localSheetId="17">[7]Регион!#REF!</definedName>
    <definedName name="_4090" localSheetId="18">[7]Регион!#REF!</definedName>
    <definedName name="_4090">[7]Регион!#REF!</definedName>
    <definedName name="_4100" localSheetId="17">[7]Регион!#REF!</definedName>
    <definedName name="_4100" localSheetId="18">[7]Регион!#REF!</definedName>
    <definedName name="_4100">[7]Регион!#REF!</definedName>
    <definedName name="_4110" localSheetId="17">[7]Регион!#REF!</definedName>
    <definedName name="_4110" localSheetId="18">[7]Регион!#REF!</definedName>
    <definedName name="_4110">[7]Регион!#REF!</definedName>
    <definedName name="_5080" localSheetId="17">[7]Регион!#REF!</definedName>
    <definedName name="_5080" localSheetId="18">[7]Регион!#REF!</definedName>
    <definedName name="_5080">[7]Регион!#REF!</definedName>
    <definedName name="_5090" localSheetId="17">[7]Регион!#REF!</definedName>
    <definedName name="_5090" localSheetId="18">[7]Регион!#REF!</definedName>
    <definedName name="_5090">[7]Регион!#REF!</definedName>
    <definedName name="_5100" localSheetId="17">[7]Регион!#REF!</definedName>
    <definedName name="_5100" localSheetId="18">[7]Регион!#REF!</definedName>
    <definedName name="_5100">[7]Регион!#REF!</definedName>
    <definedName name="_5110" localSheetId="17">[7]Регион!#REF!</definedName>
    <definedName name="_5110" localSheetId="18">[7]Регион!#REF!</definedName>
    <definedName name="_5110">[7]Регион!#REF!</definedName>
    <definedName name="_6080" localSheetId="17">[7]Регион!#REF!</definedName>
    <definedName name="_6080" localSheetId="18">[7]Регион!#REF!</definedName>
    <definedName name="_6080">[7]Регион!#REF!</definedName>
    <definedName name="_6090" localSheetId="17">[7]Регион!#REF!</definedName>
    <definedName name="_6090" localSheetId="18">[7]Регион!#REF!</definedName>
    <definedName name="_6090">[7]Регион!#REF!</definedName>
    <definedName name="_6100" localSheetId="17">[7]Регион!#REF!</definedName>
    <definedName name="_6100" localSheetId="18">[7]Регион!#REF!</definedName>
    <definedName name="_6100">[7]Регион!#REF!</definedName>
    <definedName name="_6110" localSheetId="17">[7]Регион!#REF!</definedName>
    <definedName name="_6110" localSheetId="18">[7]Регион!#REF!</definedName>
    <definedName name="_6110">[7]Регион!#REF!</definedName>
    <definedName name="_7031_1" localSheetId="17">[7]Регион!#REF!</definedName>
    <definedName name="_7031_1" localSheetId="18">[7]Регион!#REF!</definedName>
    <definedName name="_7031_1">[7]Регион!#REF!</definedName>
    <definedName name="_7031_2" localSheetId="17">[7]Регион!#REF!</definedName>
    <definedName name="_7031_2" localSheetId="18">[7]Регион!#REF!</definedName>
    <definedName name="_7031_2">[7]Регион!#REF!</definedName>
    <definedName name="_7032_1" localSheetId="17">[7]Регион!#REF!</definedName>
    <definedName name="_7032_1" localSheetId="18">[7]Регион!#REF!</definedName>
    <definedName name="_7032_1">[7]Регион!#REF!</definedName>
    <definedName name="_7032_2" localSheetId="17">[7]Регион!#REF!</definedName>
    <definedName name="_7032_2" localSheetId="18">[7]Регион!#REF!</definedName>
    <definedName name="_7032_2">[7]Регион!#REF!</definedName>
    <definedName name="_7033_1" localSheetId="17">[7]Регион!#REF!</definedName>
    <definedName name="_7033_1" localSheetId="18">[7]Регион!#REF!</definedName>
    <definedName name="_7033_1">[7]Регион!#REF!</definedName>
    <definedName name="_7033_2" localSheetId="17">[7]Регион!#REF!</definedName>
    <definedName name="_7033_2" localSheetId="18">[7]Регион!#REF!</definedName>
    <definedName name="_7033_2">[7]Регион!#REF!</definedName>
    <definedName name="_7034_1" localSheetId="17">[7]Регион!#REF!</definedName>
    <definedName name="_7034_1" localSheetId="18">[7]Регион!#REF!</definedName>
    <definedName name="_7034_1">[7]Регион!#REF!</definedName>
    <definedName name="_7034_2" localSheetId="17">[7]Регион!#REF!</definedName>
    <definedName name="_7034_2" localSheetId="18">[7]Регион!#REF!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0">#REF!</definedName>
    <definedName name="Acurrent">#REF!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0">#REF!</definedName>
    <definedName name="CdG_consolidé___volume_4__page_19___Commission">#REF!</definedName>
    <definedName name="column_head" localSheetId="17">#REF!</definedName>
    <definedName name="column_head" localSheetId="18">#REF!</definedName>
    <definedName name="column_head" localSheetId="0">#REF!</definedName>
    <definedName name="column_head">#REF!</definedName>
    <definedName name="column_headings" localSheetId="17">#REF!</definedName>
    <definedName name="column_headings" localSheetId="18">#REF!</definedName>
    <definedName name="column_headings" localSheetId="0">#REF!</definedName>
    <definedName name="column_headings">#REF!</definedName>
    <definedName name="column_numbers" localSheetId="17">#REF!</definedName>
    <definedName name="column_numbers" localSheetId="18">#REF!</definedName>
    <definedName name="column_numbers" localSheetId="0">#REF!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 localSheetId="0">#REF!</definedName>
    <definedName name="court_of_auditors">#REF!</definedName>
    <definedName name="court_of_jusitce" localSheetId="0">#REF!</definedName>
    <definedName name="court_of_jusitce">#REF!</definedName>
    <definedName name="data" localSheetId="17">#REF!</definedName>
    <definedName name="data" localSheetId="18">#REF!</definedName>
    <definedName name="data" localSheetId="0">#REF!</definedName>
    <definedName name="data">#REF!</definedName>
    <definedName name="data2" localSheetId="17">#REF!</definedName>
    <definedName name="data2" localSheetId="18">#REF!</definedName>
    <definedName name="data2" localSheetId="0">#REF!</definedName>
    <definedName name="data2">#REF!</definedName>
    <definedName name="DEL1_96">#N/A</definedName>
    <definedName name="Diag" localSheetId="17">#REF!,#REF!</definedName>
    <definedName name="Diag" localSheetId="18">#REF!,#REF!</definedName>
    <definedName name="Diag" localSheetId="0">#REF!,#REF!</definedName>
    <definedName name="Diag">#REF!,#REF!</definedName>
    <definedName name="DUBA96">#N/A</definedName>
    <definedName name="DUBEA96">#N/A</definedName>
    <definedName name="DUCEL96">#N/A</definedName>
    <definedName name="DZRCEL96">#N/A</definedName>
    <definedName name="ea_flux" localSheetId="17">#REF!</definedName>
    <definedName name="ea_flux" localSheetId="18">#REF!</definedName>
    <definedName name="ea_flux" localSheetId="0">#REF!</definedName>
    <definedName name="ea_flux">#REF!</definedName>
    <definedName name="Equilibre" localSheetId="17">#REF!</definedName>
    <definedName name="Equilibre" localSheetId="18">#REF!</definedName>
    <definedName name="Equilibre" localSheetId="0">#REF!</definedName>
    <definedName name="Equilibre">#REF!</definedName>
    <definedName name="european_parliament">#REF!</definedName>
    <definedName name="f1_time">[11]F1_TIME!$A$1:$D$31</definedName>
    <definedName name="females">'[12]rba table'!$I$10:$I$49</definedName>
    <definedName name="fg_567">[13]FG_567!$A$1:$AC$30</definedName>
    <definedName name="FG_ISC123">[14]FG_123!$A$1:$AZ$45</definedName>
    <definedName name="FG_ISC567">[13]FG_567!$A$1:$AZ$45</definedName>
    <definedName name="fig4b" localSheetId="17">#REF!</definedName>
    <definedName name="fig4b" localSheetId="18">#REF!</definedName>
    <definedName name="fig4b" localSheetId="0">#REF!</definedName>
    <definedName name="fig4b">#REF!</definedName>
    <definedName name="fmtr" localSheetId="17">#REF!</definedName>
    <definedName name="fmtr" localSheetId="18">#REF!</definedName>
    <definedName name="fmtr" localSheetId="0">#REF!</definedName>
    <definedName name="fmtr">#REF!</definedName>
    <definedName name="footno" localSheetId="17">#REF!</definedName>
    <definedName name="footno" localSheetId="18">#REF!</definedName>
    <definedName name="footno" localSheetId="0">#REF!</definedName>
    <definedName name="footno">#REF!</definedName>
    <definedName name="footnotes" localSheetId="17">#REF!</definedName>
    <definedName name="footnotes" localSheetId="18">#REF!</definedName>
    <definedName name="footnotes" localSheetId="0">#REF!</definedName>
    <definedName name="footnotes">#REF!</definedName>
    <definedName name="footnotes2" localSheetId="17">#REF!</definedName>
    <definedName name="footnotes2" localSheetId="18">#REF!</definedName>
    <definedName name="footnotes2" localSheetId="0">#REF!</definedName>
    <definedName name="footnotes2">#REF!</definedName>
    <definedName name="GEOG9703" localSheetId="17">#REF!</definedName>
    <definedName name="GEOG9703" localSheetId="18">#REF!</definedName>
    <definedName name="GEOG9703" localSheetId="0">#REF!</definedName>
    <definedName name="GEOG9703">#REF!</definedName>
    <definedName name="heading_A">#REF!</definedName>
    <definedName name="headings_current_partB">#REF!</definedName>
    <definedName name="HTML_CodePage" hidden="1">1252</definedName>
    <definedName name="HTML_Control" localSheetId="17"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[15]F1_ALL!$A$1:$AZ$50</definedName>
    <definedName name="indf11">[16]F11_ALL!$A$1:$AZ$15</definedName>
    <definedName name="indf11_94">[17]F11_A94!$A$1:$AE$15</definedName>
    <definedName name="INDF12">[18]F12_ALL!$A$1:$AJ$25</definedName>
    <definedName name="INDF13">[19]F13_ALL!$A$1:$AH$10</definedName>
    <definedName name="INPUT">[20]OUTPUT!$A$1:$E$65536</definedName>
    <definedName name="international_fund_for_Ireland" localSheetId="0">#REF!</definedName>
    <definedName name="international_fund_for_Ireland">#REF!</definedName>
    <definedName name="ISO">[21]Results!$B$9</definedName>
    <definedName name="LANGUAGES" localSheetId="0">#REF!</definedName>
    <definedName name="LANGUAGES">#REF!</definedName>
    <definedName name="males">'[12]rba table'!$C$10:$C$49</definedName>
    <definedName name="Measure">[21]Results!$B$11</definedName>
    <definedName name="NAZEV">#N/A</definedName>
    <definedName name="NEZAM96">#N/A</definedName>
    <definedName name="nomenclature_FRENCH" localSheetId="0">#REF!</definedName>
    <definedName name="nomenclature_FRENCH">#REF!</definedName>
    <definedName name="p5_age">[22]p5_ageISC5a!$A$1:$D$55</definedName>
    <definedName name="p5nr">[23]P5nr_2!$A$1:$AC$43</definedName>
    <definedName name="PIB" localSheetId="17">#REF!</definedName>
    <definedName name="PIB" localSheetId="18">#REF!</definedName>
    <definedName name="PIB" localSheetId="0">#REF!</definedName>
    <definedName name="PIB">#REF!</definedName>
    <definedName name="POpula">[24]POpula!$A$1:$I$1559</definedName>
    <definedName name="popula1">[24]POpula!$A$1:$I$1559</definedName>
    <definedName name="Print_Area" localSheetId="0">#REF!</definedName>
    <definedName name="Print_Area">#REF!</definedName>
    <definedName name="ref_B1" localSheetId="0">#REF!</definedName>
    <definedName name="ref_B1">#REF!</definedName>
    <definedName name="ref_Cohesion_Fund" localSheetId="0">#REF!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0">IF([25]Comparison!$B$7,"","not ")</definedName>
    <definedName name="Rentflag">IF([25]Comparison!$B$7,"","not ")</definedName>
    <definedName name="ressources" localSheetId="17">#REF!</definedName>
    <definedName name="ressources" localSheetId="18">#REF!</definedName>
    <definedName name="ressources" localSheetId="0">#REF!</definedName>
    <definedName name="ressources">#REF!</definedName>
    <definedName name="rpflux" localSheetId="17">#REF!</definedName>
    <definedName name="rpflux" localSheetId="18">#REF!</definedName>
    <definedName name="rpflux" localSheetId="0">#REF!</definedName>
    <definedName name="rpflux">#REF!</definedName>
    <definedName name="rptof" localSheetId="17">#REF!</definedName>
    <definedName name="rptof" localSheetId="18">#REF!</definedName>
    <definedName name="rptof" localSheetId="0">#REF!</definedName>
    <definedName name="rptof">#REF!</definedName>
    <definedName name="rq" localSheetId="17">#REF!</definedName>
    <definedName name="rq" localSheetId="18">#REF!</definedName>
    <definedName name="rq" localSheetId="0">#REF!</definedName>
    <definedName name="rq">#REF!</definedName>
    <definedName name="shift">[26]Data_Shifted!$I$1</definedName>
    <definedName name="spanners_level1" localSheetId="17">#REF!</definedName>
    <definedName name="spanners_level1" localSheetId="18">#REF!</definedName>
    <definedName name="spanners_level1" localSheetId="0">#REF!</definedName>
    <definedName name="spanners_level1">#REF!</definedName>
    <definedName name="spanners_level2" localSheetId="17">#REF!</definedName>
    <definedName name="spanners_level2" localSheetId="18">#REF!</definedName>
    <definedName name="spanners_level2" localSheetId="0">#REF!</definedName>
    <definedName name="spanners_level2">#REF!</definedName>
    <definedName name="spanners_level3" localSheetId="17">#REF!</definedName>
    <definedName name="spanners_level3" localSheetId="18">#REF!</definedName>
    <definedName name="spanners_level3" localSheetId="0">#REF!</definedName>
    <definedName name="spanners_level3">#REF!</definedName>
    <definedName name="spanners_level4" localSheetId="17">#REF!</definedName>
    <definedName name="spanners_level4" localSheetId="18">#REF!</definedName>
    <definedName name="spanners_level4" localSheetId="0">#REF!</definedName>
    <definedName name="spanners_level4">#REF!</definedName>
    <definedName name="spanners_level5" localSheetId="17">#REF!</definedName>
    <definedName name="spanners_level5" localSheetId="18">#REF!</definedName>
    <definedName name="spanners_level5" localSheetId="0">#REF!</definedName>
    <definedName name="spanners_level5">#REF!</definedName>
    <definedName name="spanners_levelV" localSheetId="17">#REF!</definedName>
    <definedName name="spanners_levelV" localSheetId="18">#REF!</definedName>
    <definedName name="spanners_levelV" localSheetId="0">#REF!</definedName>
    <definedName name="spanners_levelV">#REF!</definedName>
    <definedName name="spanners_levelX" localSheetId="17">#REF!</definedName>
    <definedName name="spanners_levelX" localSheetId="18">#REF!</definedName>
    <definedName name="spanners_levelX" localSheetId="0">#REF!</definedName>
    <definedName name="spanners_levelX">#REF!</definedName>
    <definedName name="spanners_levelY" localSheetId="17">#REF!</definedName>
    <definedName name="spanners_levelY" localSheetId="18">#REF!</definedName>
    <definedName name="spanners_levelY" localSheetId="0">#REF!</definedName>
    <definedName name="spanners_levelY">#REF!</definedName>
    <definedName name="spanners_levelZ" localSheetId="17">#REF!</definedName>
    <definedName name="spanners_levelZ" localSheetId="18">#REF!</definedName>
    <definedName name="spanners_levelZ" localSheetId="0">#REF!</definedName>
    <definedName name="spanners_levelZ">#REF!</definedName>
    <definedName name="SPSS">[27]Figure5.6!$B$2:$X$30</definedName>
    <definedName name="stub_lines" localSheetId="17">#REF!</definedName>
    <definedName name="stub_lines" localSheetId="18">#REF!</definedName>
    <definedName name="stub_lines" localSheetId="0">#REF!</definedName>
    <definedName name="stub_lines">#REF!</definedName>
    <definedName name="STZN">#N/A</definedName>
    <definedName name="T_A4.3_W_2010">'[28]T_A4.6'!$A$8:$O$55</definedName>
    <definedName name="T_A4.6">'[28]T_A4.8 (Web)'!$A$8:$K$47</definedName>
    <definedName name="T3_L_TOT_MW">[29]T3_L_TOT_MW!$G$1:$M$315</definedName>
    <definedName name="T3_MW_2564">[29]T3_L_EDCAT_MW!$G$1:$N$853</definedName>
    <definedName name="T3_N_MW_2564">[29]T3_N_EDCAT_MW!$G$1:$N$857</definedName>
    <definedName name="T3_N_TOT_MW">[29]T3_N_TOT_MW!$G$1:$M$315</definedName>
    <definedName name="T4_N_EDCAT_MW" localSheetId="0">[30]T4_N_EDCAT_MW!#REF!</definedName>
    <definedName name="T4_N_EDCAT_MW">[30]T4_N_EDCAT_MW!#REF!</definedName>
    <definedName name="Table_DE.4b__Sources_of_private_wealth_accumulation_in_Germany__1870_2010___Multiplicative_decomposition">[31]TableDE4b!$A$3</definedName>
    <definedName name="tableJEL" localSheetId="0">#REF!</definedName>
    <definedName name="tableJEL">#REF!</definedName>
    <definedName name="temp" localSheetId="17">#REF!</definedName>
    <definedName name="temp" localSheetId="18">#REF!</definedName>
    <definedName name="temp" localSheetId="0">#REF!</definedName>
    <definedName name="temp">#REF!</definedName>
    <definedName name="test" localSheetId="17">[6]Регион!#REF!</definedName>
    <definedName name="test" localSheetId="18">[6]Регион!#REF!</definedName>
    <definedName name="test" localSheetId="0">[6]Регион!#REF!</definedName>
    <definedName name="test">[6]Регион!#REF!</definedName>
    <definedName name="Title_A4.3_M_2009">'[28]T_A4.6'!$A$5:$O$5</definedName>
    <definedName name="titles" localSheetId="17">#REF!</definedName>
    <definedName name="titles" localSheetId="18">#REF!</definedName>
    <definedName name="titles" localSheetId="0">#REF!</definedName>
    <definedName name="titles">#REF!</definedName>
    <definedName name="totals" localSheetId="17">#REF!</definedName>
    <definedName name="totals" localSheetId="18">#REF!</definedName>
    <definedName name="totals" localSheetId="0">#REF!</definedName>
    <definedName name="totals">#REF!</definedName>
    <definedName name="toto">'[32]Graph 3.7.a'!$B$125:$C$151</definedName>
    <definedName name="toto1">[33]Data5.11a!$B$3:$C$34</definedName>
    <definedName name="tt" localSheetId="17">#REF!</definedName>
    <definedName name="tt" localSheetId="18">#REF!</definedName>
    <definedName name="tt" localSheetId="0">#REF!</definedName>
    <definedName name="tt">#REF!</definedName>
    <definedName name="UHRN96">#N/A</definedName>
    <definedName name="valuevx">42.314159</definedName>
    <definedName name="weight">[34]F5_W!$A$1:$C$33</definedName>
    <definedName name="xxx" localSheetId="17">#REF!</definedName>
    <definedName name="xxx" localSheetId="18">#REF!</definedName>
    <definedName name="xxx" localSheetId="0">#REF!</definedName>
    <definedName name="xxx">#REF!</definedName>
    <definedName name="xxxx">#REF!</definedName>
    <definedName name="Year" localSheetId="0">[25]Output!$C$4:$C$38</definedName>
    <definedName name="Year">[25]Output!$C$4:$C$38</definedName>
    <definedName name="YearLabel" localSheetId="0">[25]Output!$B$15</definedName>
    <definedName name="YearLabel">[25]Output!$B$15</definedName>
    <definedName name="yearly">[35]data_sheet!$D$10:$DV$177</definedName>
    <definedName name="ZAM1_96">#N/A</definedName>
    <definedName name="ZAM96">#N/A</definedName>
  </definedNames>
  <calcPr calcId="152511" concurrentCalc="0"/>
</workbook>
</file>

<file path=xl/calcChain.xml><?xml version="1.0" encoding="utf-8"?>
<calcChain xmlns="http://schemas.openxmlformats.org/spreadsheetml/2006/main">
  <c r="I15" i="41" l="1"/>
  <c r="H15" i="41"/>
  <c r="G15" i="41"/>
  <c r="I8" i="41"/>
  <c r="H8" i="41"/>
  <c r="G8" i="41"/>
  <c r="M12" i="5"/>
  <c r="M11" i="5"/>
  <c r="M10" i="5"/>
  <c r="M9" i="5"/>
  <c r="M8" i="5"/>
  <c r="M7" i="5"/>
  <c r="M6" i="5"/>
  <c r="L12" i="5"/>
  <c r="L11" i="5"/>
  <c r="L10" i="5"/>
  <c r="L9" i="5"/>
  <c r="L8" i="5"/>
  <c r="L7" i="5"/>
  <c r="L6" i="5"/>
  <c r="K12" i="5"/>
  <c r="K11" i="5"/>
  <c r="K10" i="5"/>
  <c r="K9" i="5"/>
  <c r="K8" i="5"/>
  <c r="K7" i="5"/>
  <c r="K6" i="5"/>
  <c r="J76" i="4"/>
  <c r="J66" i="4"/>
  <c r="J56" i="4"/>
  <c r="J46" i="4"/>
  <c r="J36" i="4"/>
  <c r="J26" i="4"/>
  <c r="J16" i="4"/>
  <c r="G76" i="4"/>
  <c r="G66" i="4"/>
  <c r="G56" i="4"/>
  <c r="G46" i="4"/>
  <c r="G36" i="4"/>
  <c r="G26" i="4"/>
  <c r="G16" i="4"/>
  <c r="D76" i="4"/>
  <c r="D66" i="4"/>
  <c r="D56" i="4"/>
  <c r="D46" i="4"/>
  <c r="D36" i="4"/>
  <c r="D26" i="4"/>
  <c r="D1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alcChain>
</file>

<file path=xl/sharedStrings.xml><?xml version="1.0" encoding="utf-8"?>
<sst xmlns="http://schemas.openxmlformats.org/spreadsheetml/2006/main" count="346" uniqueCount="148">
  <si>
    <t>Voir texte de l'annexe au chapitre pour les références bibliographiques complètes liées à ces estimations</t>
  </si>
  <si>
    <t>Pas de variable de contrôle</t>
  </si>
  <si>
    <t>Contrôles sas, revenu, patrimoine (sas: sexe, âge, situation familiale)</t>
  </si>
  <si>
    <t>France</t>
  </si>
  <si>
    <t>US</t>
  </si>
  <si>
    <t>UK</t>
  </si>
  <si>
    <t>Année</t>
  </si>
  <si>
    <t>Vote gauche 18-34 vs 65+</t>
  </si>
  <si>
    <t>Vote gauche femmes vs hommes</t>
  </si>
  <si>
    <t>Vote gauche: diplômés supérieur vs non-diplômés du supérieur</t>
  </si>
  <si>
    <t>Vote gauche: top 10 - bottom 90 diplôme</t>
  </si>
  <si>
    <t>Séries de données utilisées pour le graphique sur gauche électorale et éducation US-FR-UK 1945-2020 (tables US1, UK1 et FR5 de Piketty2018AppendixUS.xlsx, Piketty2018AppendixUK.xlsx et Piketty2018AppendixFrance.xlsx)</t>
  </si>
  <si>
    <t>Moyennes décennales</t>
  </si>
  <si>
    <t>decade midpoint</t>
  </si>
  <si>
    <t>1950-59</t>
  </si>
  <si>
    <t>1960-69</t>
  </si>
  <si>
    <t>1970-79</t>
  </si>
  <si>
    <t>1980-89</t>
  </si>
  <si>
    <t>1990-99</t>
  </si>
  <si>
    <t>2000-09</t>
  </si>
  <si>
    <t>2010-19</t>
  </si>
  <si>
    <t>FR</t>
  </si>
  <si>
    <t>Vote among top 10% educ vs vote among bottom 90% educ</t>
  </si>
  <si>
    <t>After controls</t>
  </si>
  <si>
    <t>Sweden (all left parties)</t>
  </si>
  <si>
    <t>Norway (all left)</t>
  </si>
  <si>
    <t>Séries de données utilisées pour le graphique sur gauche électorale et éducation Allemagne-Suède-Novège-US-FR-UK 1955-2015 (voir KossePiketty2019.xlsx pour Allemagne-Suède et Gethin-Martinez-Piketty pour Norvège)</t>
  </si>
  <si>
    <t>Sweden (SAP only)</t>
  </si>
  <si>
    <t>No controls</t>
  </si>
  <si>
    <t>Controls</t>
  </si>
  <si>
    <t>Germany (all left parties)</t>
  </si>
  <si>
    <t>Germany (SPD only)</t>
  </si>
  <si>
    <t>Australia</t>
  </si>
  <si>
    <t>Canada</t>
  </si>
  <si>
    <t>Iceland</t>
  </si>
  <si>
    <t>Italy</t>
  </si>
  <si>
    <t>Netherlands</t>
  </si>
  <si>
    <t>New Zealand</t>
  </si>
  <si>
    <t>Spain</t>
  </si>
  <si>
    <t>Switzerland</t>
  </si>
  <si>
    <t>Vote among top 10% educ vs vote among bottom 90% educ after controls</t>
  </si>
  <si>
    <t>Vote among top 10% income vs vote among bottom 90% income after controls</t>
  </si>
  <si>
    <t>Séries de données utilisées pour le graphique sur gauche électorale et éducation Allemagne-Suède-Novège-US-FR-UK 1955-2015 (voir GethinMartinezPiketty2019.xlsx)</t>
  </si>
  <si>
    <t>Country name</t>
  </si>
  <si>
    <t>Year</t>
  </si>
  <si>
    <t>Top 10% income (no controls)</t>
  </si>
  <si>
    <t>Top 10% income (with controls)</t>
  </si>
  <si>
    <t>University graduates (no controls)</t>
  </si>
  <si>
    <t>University graduates (with controls)</t>
  </si>
  <si>
    <t>Top 10% educated (no controls)</t>
  </si>
  <si>
    <t>Top 10% educated (with controls)</t>
  </si>
  <si>
    <t>Brazil</t>
  </si>
  <si>
    <t>PiS</t>
  </si>
  <si>
    <t>PO</t>
  </si>
  <si>
    <t>Différence entre le vote parmi le top 10% income et le bottom 90% income</t>
  </si>
  <si>
    <t>Différence entre le vote parmi le top 10% education et le bottom 90% education</t>
  </si>
  <si>
    <t>SLD</t>
  </si>
  <si>
    <t>Séries de données utilisées pour les graphiques sur conflit politique, revenu et diplôme en Pologne (voir LindnerNovokmetPikettyZawisza2019.xlsx)</t>
  </si>
  <si>
    <t>Indian National Congress</t>
  </si>
  <si>
    <t>Bharatiya Janata Party</t>
  </si>
  <si>
    <t>BJP / right parties</t>
  </si>
  <si>
    <t>Other parties</t>
  </si>
  <si>
    <t>Centre-left / left parties</t>
  </si>
  <si>
    <t>Congress / centre parties</t>
  </si>
  <si>
    <t>year</t>
  </si>
  <si>
    <t>(sheet r_elec1)</t>
  </si>
  <si>
    <t>Brahmins</t>
  </si>
  <si>
    <t>Other FC</t>
  </si>
  <si>
    <t>OBC</t>
  </si>
  <si>
    <t>SC/ST</t>
  </si>
  <si>
    <t>Muslims</t>
  </si>
  <si>
    <t>Left parties</t>
  </si>
  <si>
    <t>Congress</t>
  </si>
  <si>
    <t>BJP/Right</t>
  </si>
  <si>
    <t>2014</t>
  </si>
  <si>
    <t>2009</t>
  </si>
  <si>
    <t>2004</t>
  </si>
  <si>
    <t>1999</t>
  </si>
  <si>
    <t>1998</t>
  </si>
  <si>
    <t>1996</t>
  </si>
  <si>
    <t>1977</t>
  </si>
  <si>
    <t>1971</t>
  </si>
  <si>
    <t>1967</t>
  </si>
  <si>
    <t>1962</t>
  </si>
  <si>
    <t>Caste</t>
  </si>
  <si>
    <t>Party group</t>
  </si>
  <si>
    <t>(sheet r_caste)</t>
  </si>
  <si>
    <t>zero</t>
  </si>
  <si>
    <t>Controlling for state, education, age, gender, locality size</t>
  </si>
  <si>
    <t>Controlling for state</t>
  </si>
  <si>
    <t>Difference between (% upper castes) and (% other castes) voting for BJP</t>
  </si>
  <si>
    <t>Difference between (% upper castes) and (% other castes) voting for Congress</t>
  </si>
  <si>
    <t>Difference between (% upper castes) and (% other castes) voting for left parties</t>
  </si>
  <si>
    <t>Difference between (% upper castes) and (% other castes) voting for BJP / right</t>
  </si>
  <si>
    <t>Difference between (% upper castes) and (% other castes) voting for INC / centre</t>
  </si>
  <si>
    <t>(sheet r_caste_upp)</t>
  </si>
  <si>
    <t>Difference between (% SC/ST) and (% other castes) voting for BJP</t>
  </si>
  <si>
    <t>Difference between (% SC/ST) and (% other castes) voting for Congress</t>
  </si>
  <si>
    <t>Difference between (% SC/ST) and (% other castes) voting for left parties</t>
  </si>
  <si>
    <t>Difference between (% SC/ST) and (% other castes) voting for BJP / right</t>
  </si>
  <si>
    <t>Difference between (% SC/ST) and (% other castes) voting for INC / centre</t>
  </si>
  <si>
    <t>(sheet r_caste_sct)</t>
  </si>
  <si>
    <t>Difference between (% non-Muslims) and (% Muslims) voting for BJP</t>
  </si>
  <si>
    <t>Difference between (% non-Muslims) and (% Muslims) voting for Congress</t>
  </si>
  <si>
    <t>Difference between (% non-Muslims) and (% Muslims) voting for left parties</t>
  </si>
  <si>
    <t>Difference between (% non-Muslims) and (% Muslims) voting for BJP / right</t>
  </si>
  <si>
    <t>Difference between (% non-Muslims) and (% Muslims) voting for INC / centre</t>
  </si>
  <si>
    <t>(sheet r_caste_mus)</t>
  </si>
  <si>
    <t>West Bengal</t>
  </si>
  <si>
    <t>Uttarakhand</t>
  </si>
  <si>
    <t>Uttar Pradesh</t>
  </si>
  <si>
    <t>Tamil Nadu</t>
  </si>
  <si>
    <t>Rajasthan</t>
  </si>
  <si>
    <t>Maharashtra</t>
  </si>
  <si>
    <t>Jharkhand</t>
  </si>
  <si>
    <t>Gujarat</t>
  </si>
  <si>
    <t>Bihar</t>
  </si>
  <si>
    <t>Forward Castes</t>
  </si>
  <si>
    <t>Muslim</t>
  </si>
  <si>
    <t>State</t>
  </si>
  <si>
    <t>(sheet r_states_caste2)</t>
  </si>
  <si>
    <t>Séries de données utilisées pour les graphiques sur les clivages électoraux sur l'Inde (voir BanerjeeGethinPiketty2019.xlsx)</t>
  </si>
  <si>
    <t>Pourcentage des voix aux élections législatives</t>
  </si>
  <si>
    <t>Votes par caste et religion</t>
  </si>
  <si>
    <t>Différence de vote parmi les hautes castes (FC) et parmi les autres électeurs</t>
  </si>
  <si>
    <t>Différence de vote parmi les basses castes (SC-ST) et parmi les autres électeurs</t>
  </si>
  <si>
    <t>Différence de vote parmi les électeurs hindous (SC-ST, OBC, FC) et parmi les électeurs musulmans</t>
  </si>
  <si>
    <t>Votes par caste, religion et Etat (moyenne des élections régionales 1996-2016)</t>
  </si>
  <si>
    <t>Séries de données utilisées pour les graphiques sur les clivages électoraux sur le Brésil (voir GethinMartinezPiketty2019.xlsx)</t>
  </si>
  <si>
    <t>Différence de vote PT parmi le top 10% income vs bottom 90% incime, university graduates vs non-university gradutates, top 10% graduate vs bottom 90% graduate</t>
  </si>
  <si>
    <t>Primary</t>
  </si>
  <si>
    <t>Secondary</t>
  </si>
  <si>
    <t>Tertiary</t>
  </si>
  <si>
    <t>Source: Gethin-Martinez-Morgan 2019, Figures 4c-4d</t>
  </si>
  <si>
    <t>Income</t>
  </si>
  <si>
    <t xml:space="preserve">Bottom 50% </t>
  </si>
  <si>
    <t xml:space="preserve">Middle 40% </t>
  </si>
  <si>
    <t xml:space="preserve">Top 10% </t>
  </si>
  <si>
    <t>Degree</t>
  </si>
  <si>
    <t>Séries utilisées pour les graphiques sur le régionalisme catalan</t>
  </si>
  <si>
    <t>Soutien à la possibilité d'un référendum d'auto-détermination</t>
  </si>
  <si>
    <t>Soutien soutien à la possibilité d'un référendum d'auto-détermination + soutien à une plus grande autonomie régionale</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</si>
  <si>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</si>
  <si>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</si>
  <si>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</si>
  <si>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</si>
  <si>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(last revised: 2/8/2019)</t>
  </si>
  <si>
    <t>Tables and figures from Chapter 16: Social-nativism: the post-colonial identitarian trap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</si>
</sst>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2" x14ac:knownFonts="1">
    <font>
      <sz val="11"/>
      <color theme="1"/>
      <name val="Calibri"/>
      <family val="2"/>
      <scheme val="minor"/>
    </font>
    <font>
      <sz val="12"/>
      <color theme="1"/>
      <name val="Arial"/>
      <family val="2"/>
    </font>
    <font>
      <sz val="12"/>
      <color theme="1"/>
      <name val="Arial"/>
      <family val="2"/>
    </font>
    <font>
      <sz val="11"/>
      <name val="Calibri"/>
      <family val="2"/>
    </font>
    <font>
      <sz val="11"/>
      <name val="Calibri"/>
      <family val="2"/>
    </font>
    <font>
      <sz val="12"/>
      <color theme="1"/>
      <name val="Arial"/>
      <family val="2"/>
    </font>
    <font>
      <b/>
      <sz val="12"/>
      <color theme="1"/>
      <name val="Arial"/>
      <family val="2"/>
    </font>
    <font>
      <sz val="10"/>
      <name val="Arial"/>
      <family val="2"/>
    </font>
    <font>
      <sz val="11"/>
      <name val="Calibri"/>
      <family val="2"/>
    </font>
    <font>
      <sz val="12"/>
      <color theme="1"/>
      <name val="Calibri"/>
      <family val="2"/>
      <scheme val="minor"/>
    </font>
    <font>
      <sz val="12"/>
      <name val="Arial"/>
      <family val="2"/>
    </font>
    <font>
      <b/>
      <sz val="12"/>
      <name val="Arial"/>
      <family val="2"/>
    </font>
  </fonts>
  <fills count="2">
    <fill>
      <patternFill patternType="none"/>
    </fill>
    <fill>
      <patternFill patternType="gray125"/>
    </fill>
  </fills>
  <borders count="11">
    <border>
      <left/>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top/>
      <bottom/>
      <diagonal/>
    </border>
    <border>
      <left style="thick">
        <color auto="1"/>
      </left>
      <right/>
      <top style="thick">
        <color auto="1"/>
      </top>
      <bottom/>
      <diagonal/>
    </border>
    <border>
      <left style="thick">
        <color auto="1"/>
      </left>
      <right style="thick">
        <color auto="1"/>
      </right>
      <top style="thick">
        <color auto="1"/>
      </top>
      <bottom/>
      <diagonal/>
    </border>
    <border>
      <left/>
      <right/>
      <top style="thick">
        <color auto="1"/>
      </top>
      <bottom/>
      <diagonal/>
    </border>
    <border>
      <left/>
      <right style="thick">
        <color auto="1"/>
      </right>
      <top style="thick">
        <color auto="1"/>
      </top>
      <bottom/>
      <diagonal/>
    </border>
    <border>
      <left/>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s>
  <cellStyleXfs count="6">
    <xf numFmtId="0" fontId="0" fillId="0" borderId="0"/>
    <xf numFmtId="0" fontId="7" fillId="0" borderId="0"/>
    <xf numFmtId="0" fontId="8" fillId="0" borderId="0"/>
    <xf numFmtId="0" fontId="9" fillId="0" borderId="0"/>
    <xf numFmtId="0" fontId="4" fillId="0" borderId="0"/>
    <xf numFmtId="0" fontId="3" fillId="0" borderId="0"/>
  </cellStyleXfs>
  <cellXfs count="60">
    <xf numFmtId="0" fontId="0" fillId="0" borderId="0" xfId="0"/>
    <xf numFmtId="0" fontId="5" fillId="0" borderId="0" xfId="0" applyFont="1"/>
    <xf numFmtId="0" fontId="6" fillId="0" borderId="0" xfId="0" applyFont="1"/>
    <xf numFmtId="9" fontId="5" fillId="0" borderId="0" xfId="0" applyNumberFormat="1" applyFont="1" applyAlignment="1">
      <alignment horizontal="center"/>
    </xf>
    <xf numFmtId="9" fontId="5" fillId="0" borderId="0" xfId="0" applyNumberFormat="1" applyFont="1" applyBorder="1" applyAlignment="1">
      <alignment horizontal="center"/>
    </xf>
    <xf numFmtId="9" fontId="5" fillId="0" borderId="1" xfId="0" applyNumberFormat="1" applyFont="1" applyBorder="1" applyAlignment="1">
      <alignment horizontal="center"/>
    </xf>
    <xf numFmtId="0" fontId="0" fillId="0" borderId="1" xfId="0" applyBorder="1"/>
    <xf numFmtId="0" fontId="5" fillId="0" borderId="1" xfId="0" applyFont="1" applyBorder="1" applyAlignment="1">
      <alignment horizontal="center"/>
    </xf>
    <xf numFmtId="9" fontId="5" fillId="0" borderId="2" xfId="0" applyNumberFormat="1" applyFont="1" applyBorder="1" applyAlignment="1">
      <alignment horizontal="center"/>
    </xf>
    <xf numFmtId="0" fontId="0" fillId="0" borderId="2" xfId="0" applyBorder="1"/>
    <xf numFmtId="0" fontId="5" fillId="0" borderId="2" xfId="0" applyFont="1" applyBorder="1" applyAlignment="1">
      <alignment horizontal="center"/>
    </xf>
    <xf numFmtId="9" fontId="0" fillId="0" borderId="2" xfId="0" applyNumberFormat="1" applyBorder="1"/>
    <xf numFmtId="0" fontId="0" fillId="0" borderId="0" xfId="0" applyBorder="1"/>
    <xf numFmtId="9" fontId="5" fillId="0" borderId="3" xfId="0" applyNumberFormat="1" applyFont="1" applyBorder="1" applyAlignment="1">
      <alignment horizontal="center"/>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0" xfId="0" applyFont="1" applyBorder="1" applyAlignment="1"/>
    <xf numFmtId="0" fontId="5" fillId="0" borderId="4" xfId="0" applyFont="1" applyBorder="1" applyAlignment="1">
      <alignment horizontal="center"/>
    </xf>
    <xf numFmtId="0" fontId="5" fillId="0" borderId="5" xfId="0" applyFont="1" applyBorder="1" applyAlignment="1">
      <alignment horizontal="center"/>
    </xf>
    <xf numFmtId="0" fontId="5" fillId="0" borderId="0" xfId="0" applyFont="1" applyAlignment="1">
      <alignment horizontal="left"/>
    </xf>
    <xf numFmtId="0" fontId="6" fillId="0" borderId="0" xfId="0" applyFont="1" applyAlignment="1">
      <alignment horizontal="left"/>
    </xf>
    <xf numFmtId="0" fontId="0" fillId="0" borderId="0" xfId="0" applyAlignment="1">
      <alignment horizontal="center"/>
    </xf>
    <xf numFmtId="0" fontId="5" fillId="0" borderId="0" xfId="0" applyFont="1" applyAlignment="1">
      <alignment horizontal="center"/>
    </xf>
    <xf numFmtId="0" fontId="6" fillId="0" borderId="0" xfId="0" applyFont="1" applyAlignment="1"/>
    <xf numFmtId="0" fontId="5" fillId="0" borderId="0" xfId="0" applyFont="1" applyAlignment="1"/>
    <xf numFmtId="0" fontId="5" fillId="0" borderId="0" xfId="0" applyFont="1" applyAlignment="1">
      <alignment horizontal="center" vertical="center"/>
    </xf>
    <xf numFmtId="164" fontId="5" fillId="0" borderId="0" xfId="0" applyNumberFormat="1" applyFont="1" applyAlignment="1">
      <alignment horizontal="center"/>
    </xf>
    <xf numFmtId="0" fontId="8" fillId="0" borderId="0" xfId="2" applyAlignment="1">
      <alignment vertical="center"/>
    </xf>
    <xf numFmtId="0" fontId="8" fillId="0" borderId="0" xfId="2"/>
    <xf numFmtId="0" fontId="8" fillId="0" borderId="0" xfId="2" applyAlignment="1">
      <alignment horizontal="center"/>
    </xf>
    <xf numFmtId="0" fontId="9" fillId="0" borderId="0" xfId="3"/>
    <xf numFmtId="0" fontId="5" fillId="0" borderId="0" xfId="3" applyFont="1"/>
    <xf numFmtId="0" fontId="6" fillId="0" borderId="0" xfId="3" applyFont="1"/>
    <xf numFmtId="9" fontId="5" fillId="0" borderId="0" xfId="3" applyNumberFormat="1" applyFont="1"/>
    <xf numFmtId="0" fontId="4" fillId="0" borderId="0" xfId="4"/>
    <xf numFmtId="0" fontId="10" fillId="0" borderId="0" xfId="4" applyFont="1"/>
    <xf numFmtId="9" fontId="10" fillId="0" borderId="0" xfId="4" applyNumberFormat="1" applyFont="1"/>
    <xf numFmtId="9" fontId="10" fillId="0" borderId="0" xfId="4" applyNumberFormat="1" applyFont="1" applyAlignment="1">
      <alignment horizontal="center"/>
    </xf>
    <xf numFmtId="0" fontId="10" fillId="0" borderId="0" xfId="4" applyFont="1" applyAlignment="1">
      <alignment wrapText="1"/>
    </xf>
    <xf numFmtId="9" fontId="10" fillId="0" borderId="0" xfId="4" applyNumberFormat="1" applyFont="1" applyAlignment="1">
      <alignment horizontal="left"/>
    </xf>
    <xf numFmtId="0" fontId="10" fillId="0" borderId="0" xfId="2" applyFont="1" applyAlignment="1">
      <alignment horizontal="center" vertical="center" wrapText="1"/>
    </xf>
    <xf numFmtId="0" fontId="10" fillId="0" borderId="0" xfId="2" applyFont="1" applyAlignment="1">
      <alignment vertical="center"/>
    </xf>
    <xf numFmtId="0" fontId="10" fillId="0" borderId="0" xfId="2" applyFont="1"/>
    <xf numFmtId="0" fontId="10" fillId="0" borderId="0" xfId="2" applyFont="1" applyAlignment="1">
      <alignment horizontal="center"/>
    </xf>
    <xf numFmtId="9" fontId="10" fillId="0" borderId="0" xfId="2" applyNumberFormat="1" applyFont="1" applyAlignment="1">
      <alignment horizontal="center"/>
    </xf>
    <xf numFmtId="0" fontId="3" fillId="0" borderId="0" xfId="5"/>
    <xf numFmtId="0" fontId="10" fillId="0" borderId="0" xfId="5" applyFont="1"/>
    <xf numFmtId="9" fontId="10" fillId="0" borderId="0" xfId="5" applyNumberFormat="1" applyFont="1"/>
    <xf numFmtId="0" fontId="11" fillId="0" borderId="0" xfId="5" applyFont="1"/>
    <xf numFmtId="0" fontId="2" fillId="0" borderId="0" xfId="0" applyFont="1"/>
    <xf numFmtId="0" fontId="5" fillId="0" borderId="9" xfId="0" applyFont="1" applyBorder="1" applyAlignment="1">
      <alignment horizontal="center" wrapText="1"/>
    </xf>
    <xf numFmtId="0" fontId="5" fillId="0" borderId="8" xfId="0" applyFont="1" applyBorder="1" applyAlignment="1">
      <alignment horizontal="center" wrapText="1"/>
    </xf>
    <xf numFmtId="0" fontId="5" fillId="0" borderId="10" xfId="0" applyFont="1" applyBorder="1" applyAlignment="1">
      <alignment horizontal="center" wrapText="1"/>
    </xf>
    <xf numFmtId="0" fontId="5" fillId="0" borderId="5" xfId="0" applyFont="1" applyBorder="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7" xfId="0" applyFont="1" applyBorder="1" applyAlignment="1">
      <alignment horizontal="center"/>
    </xf>
    <xf numFmtId="0" fontId="1" fillId="0" borderId="0" xfId="0" applyFont="1"/>
  </cellXfs>
  <cellStyles count="6">
    <cellStyle name="Normal" xfId="0" builtinId="0"/>
    <cellStyle name="Normal 2" xfId="1"/>
    <cellStyle name="Normal 3" xfId="2"/>
    <cellStyle name="Normal 4" xfId="3"/>
    <cellStyle name="Normal 5" xfId="4"/>
    <cellStyle name="Normal 6"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2.xml"/><Relationship Id="rId18" Type="http://schemas.openxmlformats.org/officeDocument/2006/relationships/worksheet" Target="worksheets/sheet3.xml"/><Relationship Id="rId26" Type="http://schemas.openxmlformats.org/officeDocument/2006/relationships/worksheet" Target="worksheets/sheet11.xml"/><Relationship Id="rId39" Type="http://schemas.openxmlformats.org/officeDocument/2006/relationships/externalLink" Target="externalLinks/externalLink11.xml"/><Relationship Id="rId21" Type="http://schemas.openxmlformats.org/officeDocument/2006/relationships/worksheet" Target="worksheets/sheet6.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externalLink" Target="externalLinks/externalLink27.xml"/><Relationship Id="rId63" Type="http://schemas.openxmlformats.org/officeDocument/2006/relationships/externalLink" Target="externalLinks/externalLink35.xml"/><Relationship Id="rId7" Type="http://schemas.openxmlformats.org/officeDocument/2006/relationships/chartsheet" Target="chartsheets/sheet6.xml"/><Relationship Id="rId2" Type="http://schemas.openxmlformats.org/officeDocument/2006/relationships/chartsheet" Target="chartsheets/sheet1.xml"/><Relationship Id="rId16" Type="http://schemas.openxmlformats.org/officeDocument/2006/relationships/chartsheet" Target="chartsheets/sheet15.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9.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externalLink" Target="externalLinks/externalLink25.xml"/><Relationship Id="rId58" Type="http://schemas.openxmlformats.org/officeDocument/2006/relationships/externalLink" Target="externalLinks/externalLink30.xml"/><Relationship Id="rId66" Type="http://schemas.openxmlformats.org/officeDocument/2006/relationships/sharedStrings" Target="sharedStrings.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worksheet" Target="worksheets/sheet8.xml"/><Relationship Id="rId28" Type="http://schemas.openxmlformats.org/officeDocument/2006/relationships/worksheet" Target="worksheets/sheet13.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 Id="rId57" Type="http://schemas.openxmlformats.org/officeDocument/2006/relationships/externalLink" Target="externalLinks/externalLink29.xml"/><Relationship Id="rId61" Type="http://schemas.openxmlformats.org/officeDocument/2006/relationships/externalLink" Target="externalLinks/externalLink33.xml"/><Relationship Id="rId10" Type="http://schemas.openxmlformats.org/officeDocument/2006/relationships/chartsheet" Target="chartsheets/sheet9.xml"/><Relationship Id="rId19" Type="http://schemas.openxmlformats.org/officeDocument/2006/relationships/worksheet" Target="worksheets/sheet4.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externalLink" Target="externalLinks/externalLink24.xml"/><Relationship Id="rId60" Type="http://schemas.openxmlformats.org/officeDocument/2006/relationships/externalLink" Target="externalLinks/externalLink32.xml"/><Relationship Id="rId65" Type="http://schemas.openxmlformats.org/officeDocument/2006/relationships/styles" Target="styles.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worksheet" Target="worksheets/sheet7.xml"/><Relationship Id="rId27" Type="http://schemas.openxmlformats.org/officeDocument/2006/relationships/worksheet" Target="worksheets/sheet12.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56" Type="http://schemas.openxmlformats.org/officeDocument/2006/relationships/externalLink" Target="externalLinks/externalLink28.xml"/><Relationship Id="rId64" Type="http://schemas.openxmlformats.org/officeDocument/2006/relationships/theme" Target="theme/theme1.xml"/><Relationship Id="rId8" Type="http://schemas.openxmlformats.org/officeDocument/2006/relationships/chartsheet" Target="chartsheets/sheet7.xml"/><Relationship Id="rId51" Type="http://schemas.openxmlformats.org/officeDocument/2006/relationships/externalLink" Target="externalLinks/externalLink23.xml"/><Relationship Id="rId3" Type="http://schemas.openxmlformats.org/officeDocument/2006/relationships/chartsheet" Target="chartsheets/sheet2.xml"/><Relationship Id="rId12" Type="http://schemas.openxmlformats.org/officeDocument/2006/relationships/chartsheet" Target="chartsheets/sheet11.xml"/><Relationship Id="rId17" Type="http://schemas.openxmlformats.org/officeDocument/2006/relationships/worksheet" Target="worksheets/sheet2.xml"/><Relationship Id="rId25" Type="http://schemas.openxmlformats.org/officeDocument/2006/relationships/worksheet" Target="worksheets/sheet10.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59" Type="http://schemas.openxmlformats.org/officeDocument/2006/relationships/externalLink" Target="externalLinks/externalLink31.xml"/><Relationship Id="rId67" Type="http://schemas.openxmlformats.org/officeDocument/2006/relationships/calcChain" Target="calcChain.xml"/><Relationship Id="rId20" Type="http://schemas.openxmlformats.org/officeDocument/2006/relationships/worksheet" Target="worksheets/sheet5.xml"/><Relationship Id="rId41" Type="http://schemas.openxmlformats.org/officeDocument/2006/relationships/externalLink" Target="externalLinks/externalLink13.xml"/><Relationship Id="rId54" Type="http://schemas.openxmlformats.org/officeDocument/2006/relationships/externalLink" Target="externalLinks/externalLink26.xml"/><Relationship Id="rId62" Type="http://schemas.openxmlformats.org/officeDocument/2006/relationships/externalLink" Target="externalLinks/externalLink3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1" baseline="0">
                <a:latin typeface="Arial"/>
                <a:cs typeface="Arial"/>
              </a:rPr>
              <a:t>Figure 16.1. The reversal of the education cleavage, 1950-2020: U.S., France, Britain, Germany, Sweden, Norway</a:t>
            </a:r>
            <a:endParaRPr lang="fr-FR" sz="1800" b="0" baseline="0">
              <a:latin typeface="Arial" panose="020B0604020202020204" pitchFamily="34" charset="0"/>
              <a:cs typeface="Arial" panose="020B0604020202020204" pitchFamily="34" charset="0"/>
            </a:endParaRPr>
          </a:p>
        </c:rich>
      </c:tx>
      <c:layout>
        <c:manualLayout>
          <c:xMode val="edge"/>
          <c:yMode val="edge"/>
          <c:x val="0.15058786959386541"/>
          <c:y val="2.2426915850674279E-3"/>
        </c:manualLayout>
      </c:layout>
      <c:overlay val="0"/>
      <c:spPr>
        <a:noFill/>
        <a:ln w="25400">
          <a:noFill/>
        </a:ln>
      </c:spPr>
    </c:title>
    <c:autoTitleDeleted val="0"/>
    <c:plotArea>
      <c:layout>
        <c:manualLayout>
          <c:layoutTarget val="inner"/>
          <c:xMode val="edge"/>
          <c:yMode val="edge"/>
          <c:x val="0.11494277426506995"/>
          <c:y val="9.974729985544771E-2"/>
          <c:w val="0.83585722485857894"/>
          <c:h val="0.71475712017729842"/>
        </c:manualLayout>
      </c:layout>
      <c:lineChart>
        <c:grouping val="standard"/>
        <c:varyColors val="0"/>
        <c:ser>
          <c:idx val="1"/>
          <c:order val="0"/>
          <c:tx>
            <c:v>U.S.</c:v>
          </c:tx>
          <c:spPr>
            <a:ln w="41275">
              <a:solidFill>
                <a:schemeClr val="accent1"/>
              </a:solidFill>
            </a:ln>
          </c:spPr>
          <c:marker>
            <c:symbol val="square"/>
            <c:size val="10"/>
            <c:spPr>
              <a:solidFill>
                <a:schemeClr val="accent1"/>
              </a:solidFill>
              <a:ln>
                <a:solidFill>
                  <a:schemeClr val="accent1"/>
                </a:solidFill>
              </a:ln>
            </c:spPr>
          </c:marker>
          <c:cat>
            <c:strRef>
              <c:f>DataF16.1a!$A$6:$A$12</c:f>
              <c:strCache>
                <c:ptCount val="7"/>
                <c:pt idx="0">
                  <c:v>1950-59</c:v>
                </c:pt>
                <c:pt idx="1">
                  <c:v>1960-69</c:v>
                </c:pt>
                <c:pt idx="2">
                  <c:v>1970-79</c:v>
                </c:pt>
                <c:pt idx="3">
                  <c:v>1980-89</c:v>
                </c:pt>
                <c:pt idx="4">
                  <c:v>1990-99</c:v>
                </c:pt>
                <c:pt idx="5">
                  <c:v>2000-09</c:v>
                </c:pt>
                <c:pt idx="6">
                  <c:v>2010-19</c:v>
                </c:pt>
              </c:strCache>
            </c:strRef>
          </c:cat>
          <c:val>
            <c:numRef>
              <c:f>DataF16.1a!$L$6:$L$12</c:f>
              <c:numCache>
                <c:formatCode>0%</c:formatCode>
                <c:ptCount val="7"/>
                <c:pt idx="0">
                  <c:v>-0.10406142910177926</c:v>
                </c:pt>
                <c:pt idx="1">
                  <c:v>-7.844423028591703E-2</c:v>
                </c:pt>
                <c:pt idx="2">
                  <c:v>2.2006016612598638E-2</c:v>
                </c:pt>
                <c:pt idx="3">
                  <c:v>8.7848528792877842E-2</c:v>
                </c:pt>
                <c:pt idx="4">
                  <c:v>6.9320121185571043E-2</c:v>
                </c:pt>
                <c:pt idx="5">
                  <c:v>0.11516903490127628</c:v>
                </c:pt>
                <c:pt idx="6">
                  <c:v>0.19555639942753691</c:v>
                </c:pt>
              </c:numCache>
            </c:numRef>
          </c:val>
          <c:smooth val="1"/>
        </c:ser>
        <c:ser>
          <c:idx val="6"/>
          <c:order val="1"/>
          <c:tx>
            <c:v>France</c:v>
          </c:tx>
          <c:spPr>
            <a:ln w="41275">
              <a:solidFill>
                <a:schemeClr val="accent2"/>
              </a:solidFill>
            </a:ln>
          </c:spPr>
          <c:marker>
            <c:symbol val="triangle"/>
            <c:size val="10"/>
            <c:spPr>
              <a:solidFill>
                <a:schemeClr val="accent2"/>
              </a:solidFill>
              <a:ln w="12700">
                <a:solidFill>
                  <a:schemeClr val="accent2"/>
                </a:solidFill>
              </a:ln>
            </c:spPr>
          </c:marker>
          <c:cat>
            <c:strRef>
              <c:f>DataF16.1a!$A$6:$A$12</c:f>
              <c:strCache>
                <c:ptCount val="7"/>
                <c:pt idx="0">
                  <c:v>1950-59</c:v>
                </c:pt>
                <c:pt idx="1">
                  <c:v>1960-69</c:v>
                </c:pt>
                <c:pt idx="2">
                  <c:v>1970-79</c:v>
                </c:pt>
                <c:pt idx="3">
                  <c:v>1980-89</c:v>
                </c:pt>
                <c:pt idx="4">
                  <c:v>1990-99</c:v>
                </c:pt>
                <c:pt idx="5">
                  <c:v>2000-09</c:v>
                </c:pt>
                <c:pt idx="6">
                  <c:v>2010-19</c:v>
                </c:pt>
              </c:strCache>
            </c:strRef>
          </c:cat>
          <c:val>
            <c:numRef>
              <c:f>DataF16.1a!$M$6:$M$12</c:f>
              <c:numCache>
                <c:formatCode>0%</c:formatCode>
                <c:ptCount val="7"/>
                <c:pt idx="0">
                  <c:v>-0.13607683791928155</c:v>
                </c:pt>
                <c:pt idx="1">
                  <c:v>-5.88792879460917E-2</c:v>
                </c:pt>
                <c:pt idx="2">
                  <c:v>4.4813482167955246E-4</c:v>
                </c:pt>
                <c:pt idx="3">
                  <c:v>2.0742502974070341E-2</c:v>
                </c:pt>
                <c:pt idx="4">
                  <c:v>9.2181762100363704E-2</c:v>
                </c:pt>
                <c:pt idx="5">
                  <c:v>9.9165488281962977E-2</c:v>
                </c:pt>
                <c:pt idx="6">
                  <c:v>0.13298159814925475</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c:v>
          </c:tx>
          <c:spPr>
            <a:ln w="44450">
              <a:solidFill>
                <a:schemeClr val="accent6"/>
              </a:solidFill>
            </a:ln>
          </c:spPr>
          <c:marker>
            <c:symbol val="triangle"/>
            <c:size val="10"/>
            <c:spPr>
              <a:solidFill>
                <a:schemeClr val="accent6"/>
              </a:solidFill>
              <a:ln>
                <a:solidFill>
                  <a:schemeClr val="accent6"/>
                </a:solidFill>
              </a:ln>
            </c:spPr>
          </c:marker>
          <c:cat>
            <c:strRef>
              <c:f>DataF16.1a!$A$6:$A$12</c:f>
              <c:strCache>
                <c:ptCount val="7"/>
                <c:pt idx="0">
                  <c:v>1950-59</c:v>
                </c:pt>
                <c:pt idx="1">
                  <c:v>1960-69</c:v>
                </c:pt>
                <c:pt idx="2">
                  <c:v>1970-79</c:v>
                </c:pt>
                <c:pt idx="3">
                  <c:v>1980-89</c:v>
                </c:pt>
                <c:pt idx="4">
                  <c:v>1990-99</c:v>
                </c:pt>
                <c:pt idx="5">
                  <c:v>2000-09</c:v>
                </c:pt>
                <c:pt idx="6">
                  <c:v>2010-19</c:v>
                </c:pt>
              </c:strCache>
            </c:strRef>
          </c:cat>
          <c:val>
            <c:numRef>
              <c:f>DataF16.1a!$K$6:$K$12</c:f>
              <c:numCache>
                <c:formatCode>0%</c:formatCode>
                <c:ptCount val="7"/>
                <c:pt idx="0">
                  <c:v>-0.19891159357519889</c:v>
                </c:pt>
                <c:pt idx="1">
                  <c:v>-0.16676254240401531</c:v>
                </c:pt>
                <c:pt idx="2">
                  <c:v>-0.11881350518079588</c:v>
                </c:pt>
                <c:pt idx="3">
                  <c:v>-3.2275624885999207E-2</c:v>
                </c:pt>
                <c:pt idx="4">
                  <c:v>1.585320131973917E-2</c:v>
                </c:pt>
                <c:pt idx="5">
                  <c:v>4.0205648748060492E-2</c:v>
                </c:pt>
                <c:pt idx="6">
                  <c:v>6.7495661406046112E-2</c:v>
                </c:pt>
              </c:numCache>
            </c:numRef>
          </c:val>
          <c:smooth val="1"/>
        </c:ser>
        <c:ser>
          <c:idx val="3"/>
          <c:order val="3"/>
          <c:tx>
            <c:v>Germany</c:v>
          </c:tx>
          <c:spPr>
            <a:ln w="41275">
              <a:solidFill>
                <a:srgbClr val="00B050"/>
              </a:solidFill>
            </a:ln>
          </c:spPr>
          <c:marker>
            <c:spPr>
              <a:solidFill>
                <a:srgbClr val="00B050"/>
              </a:solidFill>
              <a:ln>
                <a:solidFill>
                  <a:srgbClr val="00B050"/>
                </a:solidFill>
              </a:ln>
            </c:spPr>
          </c:marker>
          <c:val>
            <c:numRef>
              <c:f>DataF16.1a!$C$6:$C$12</c:f>
              <c:numCache>
                <c:formatCode>0%</c:formatCode>
                <c:ptCount val="7"/>
                <c:pt idx="0">
                  <c:v>-0.17518590000000001</c:v>
                </c:pt>
                <c:pt idx="1">
                  <c:v>-0.123637</c:v>
                </c:pt>
                <c:pt idx="2">
                  <c:v>-0.16073009999999999</c:v>
                </c:pt>
                <c:pt idx="3">
                  <c:v>-2.2003700000000001E-2</c:v>
                </c:pt>
                <c:pt idx="4">
                  <c:v>3.76511E-2</c:v>
                </c:pt>
                <c:pt idx="5">
                  <c:v>7.9085699999999995E-2</c:v>
                </c:pt>
                <c:pt idx="6">
                  <c:v>6.0206799999999998E-2</c:v>
                </c:pt>
              </c:numCache>
            </c:numRef>
          </c:val>
          <c:smooth val="1"/>
        </c:ser>
        <c:ser>
          <c:idx val="4"/>
          <c:order val="4"/>
          <c:tx>
            <c:v>Sweden</c:v>
          </c:tx>
          <c:spPr>
            <a:ln w="41275">
              <a:solidFill>
                <a:srgbClr val="7030A0"/>
              </a:solidFill>
            </a:ln>
          </c:spPr>
          <c:marker>
            <c:symbol val="star"/>
            <c:size val="10"/>
            <c:spPr>
              <a:solidFill>
                <a:srgbClr val="7030A0"/>
              </a:solidFill>
              <a:ln>
                <a:solidFill>
                  <a:srgbClr val="7030A0"/>
                </a:solidFill>
              </a:ln>
            </c:spPr>
          </c:marker>
          <c:val>
            <c:numRef>
              <c:f>DataF16.1a!$E$6:$E$12</c:f>
              <c:numCache>
                <c:formatCode>0%</c:formatCode>
                <c:ptCount val="7"/>
                <c:pt idx="0">
                  <c:v>-0.38960419999999996</c:v>
                </c:pt>
                <c:pt idx="1">
                  <c:v>-0.32028499999999999</c:v>
                </c:pt>
                <c:pt idx="2">
                  <c:v>-0.2264449</c:v>
                </c:pt>
                <c:pt idx="3">
                  <c:v>-0.1555078</c:v>
                </c:pt>
                <c:pt idx="4">
                  <c:v>-0.1137497</c:v>
                </c:pt>
                <c:pt idx="5">
                  <c:v>-6.5839300000000003E-2</c:v>
                </c:pt>
                <c:pt idx="6">
                  <c:v>1.98178E-2</c:v>
                </c:pt>
              </c:numCache>
            </c:numRef>
          </c:val>
          <c:smooth val="1"/>
        </c:ser>
        <c:ser>
          <c:idx val="5"/>
          <c:order val="5"/>
          <c:tx>
            <c:v>Norway</c:v>
          </c:tx>
          <c:spPr>
            <a:ln w="41275">
              <a:solidFill>
                <a:srgbClr val="FFFF00"/>
              </a:solidFill>
            </a:ln>
          </c:spPr>
          <c:marker>
            <c:symbol val="circle"/>
            <c:size val="11"/>
            <c:spPr>
              <a:solidFill>
                <a:srgbClr val="FFFF00"/>
              </a:solidFill>
              <a:ln>
                <a:solidFill>
                  <a:srgbClr val="FFFF00"/>
                </a:solidFill>
              </a:ln>
            </c:spPr>
          </c:marker>
          <c:val>
            <c:numRef>
              <c:f>DataF16.1a!$J$6:$J$12</c:f>
              <c:numCache>
                <c:formatCode>0%</c:formatCode>
                <c:ptCount val="7"/>
                <c:pt idx="0">
                  <c:v>-0.36059356689453126</c:v>
                </c:pt>
                <c:pt idx="1">
                  <c:v>-0.32183193206787108</c:v>
                </c:pt>
                <c:pt idx="2">
                  <c:v>-0.17514570236206053</c:v>
                </c:pt>
                <c:pt idx="3">
                  <c:v>-0.12367721557617188</c:v>
                </c:pt>
                <c:pt idx="4">
                  <c:v>-2.9188566207885742E-2</c:v>
                </c:pt>
                <c:pt idx="5">
                  <c:v>2.9153237342834471E-2</c:v>
                </c:pt>
                <c:pt idx="6">
                  <c:v>3.1166813373565673E-2</c:v>
                </c:pt>
              </c:numCache>
            </c:numRef>
          </c:val>
          <c:smooth val="1"/>
        </c:ser>
        <c:ser>
          <c:idx val="0"/>
          <c:order val="6"/>
          <c:spPr>
            <a:ln w="50800">
              <a:solidFill>
                <a:schemeClr val="tx1"/>
              </a:solidFill>
            </a:ln>
          </c:spPr>
          <c:marker>
            <c:symbol val="dot"/>
            <c:size val="2"/>
            <c:spPr>
              <a:solidFill>
                <a:schemeClr val="tx1"/>
              </a:solidFill>
              <a:ln w="0">
                <a:solidFill>
                  <a:schemeClr val="tx1">
                    <a:alpha val="34000"/>
                  </a:schemeClr>
                </a:solidFill>
              </a:ln>
            </c:spPr>
          </c:marker>
          <c:cat>
            <c:strRef>
              <c:f>DataF16.1a!$A$6:$A$12</c:f>
              <c:strCache>
                <c:ptCount val="7"/>
                <c:pt idx="0">
                  <c:v>1950-59</c:v>
                </c:pt>
                <c:pt idx="1">
                  <c:v>1960-69</c:v>
                </c:pt>
                <c:pt idx="2">
                  <c:v>1970-79</c:v>
                </c:pt>
                <c:pt idx="3">
                  <c:v>1980-89</c:v>
                </c:pt>
                <c:pt idx="4">
                  <c:v>1990-99</c:v>
                </c:pt>
                <c:pt idx="5">
                  <c:v>2000-09</c:v>
                </c:pt>
                <c:pt idx="6">
                  <c:v>2010-19</c:v>
                </c:pt>
              </c:strCache>
            </c:strRef>
          </c:cat>
          <c:val>
            <c:numRef>
              <c:f>DataF16.1a!$N$6:$N$12</c:f>
              <c:numCache>
                <c:formatCode>0%</c:formatCode>
                <c:ptCount val="7"/>
                <c:pt idx="0">
                  <c:v>0</c:v>
                </c:pt>
                <c:pt idx="1">
                  <c:v>0</c:v>
                </c:pt>
                <c:pt idx="2">
                  <c:v>0</c:v>
                </c:pt>
                <c:pt idx="3">
                  <c:v>0</c:v>
                </c:pt>
                <c:pt idx="4">
                  <c:v>0</c:v>
                </c:pt>
                <c:pt idx="5">
                  <c:v>0</c:v>
                </c:pt>
                <c:pt idx="6">
                  <c:v>0</c:v>
                </c:pt>
              </c:numCache>
            </c:numRef>
          </c:val>
          <c:smooth val="0"/>
        </c:ser>
        <c:dLbls>
          <c:showLegendKey val="0"/>
          <c:showVal val="0"/>
          <c:showCatName val="0"/>
          <c:showSerName val="0"/>
          <c:showPercent val="0"/>
          <c:showBubbleSize val="0"/>
        </c:dLbls>
        <c:marker val="1"/>
        <c:smooth val="0"/>
        <c:axId val="444130320"/>
        <c:axId val="448857872"/>
      </c:lineChart>
      <c:catAx>
        <c:axId val="44413032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8857872"/>
        <c:crossesAt val="0"/>
        <c:auto val="1"/>
        <c:lblAlgn val="ctr"/>
        <c:lblOffset val="100"/>
        <c:tickLblSkip val="1"/>
        <c:tickMarkSkip val="1"/>
        <c:noMultiLvlLbl val="0"/>
      </c:catAx>
      <c:valAx>
        <c:axId val="448857872"/>
        <c:scaling>
          <c:orientation val="minMax"/>
          <c:max val="0.21000000000000002"/>
          <c:min val="-0.4"/>
        </c:scaling>
        <c:delete val="0"/>
        <c:axPos val="l"/>
        <c:majorGridlines>
          <c:spPr>
            <a:ln w="12700">
              <a:solidFill>
                <a:srgbClr val="000000"/>
              </a:solidFill>
              <a:prstDash val="sysDash"/>
            </a:ln>
          </c:spPr>
        </c:majorGridlines>
        <c:title>
          <c:tx>
            <c:rich>
              <a:bodyPr/>
              <a:lstStyle/>
              <a:p>
                <a:pPr>
                  <a:defRPr/>
                </a:pPr>
                <a:r>
                  <a:rPr lang="fr-FR" sz="1200"/>
                  <a:t>Difference</a:t>
                </a:r>
                <a:r>
                  <a:rPr lang="fr-FR" sz="1200" baseline="0"/>
                  <a:t> between % vote for left parties among top 10% education voters &amp; bottom 90% education voters (after controls)</a:t>
                </a:r>
                <a:endParaRPr lang="fr-FR" sz="1200"/>
              </a:p>
            </c:rich>
          </c:tx>
          <c:layout>
            <c:manualLayout>
              <c:xMode val="edge"/>
              <c:yMode val="edge"/>
              <c:x val="0"/>
              <c:y val="4.5620100937991681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4130320"/>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500"/>
            </a:pPr>
            <a:endParaRPr lang="fr-FR"/>
          </a:p>
        </c:txPr>
      </c:legendEntry>
      <c:legendEntry>
        <c:idx val="1"/>
        <c:txPr>
          <a:bodyPr/>
          <a:lstStyle/>
          <a:p>
            <a:pPr>
              <a:defRPr sz="1500"/>
            </a:pPr>
            <a:endParaRPr lang="fr-FR"/>
          </a:p>
        </c:txPr>
      </c:legendEntry>
      <c:layout>
        <c:manualLayout>
          <c:xMode val="edge"/>
          <c:yMode val="edge"/>
          <c:x val="0.12937213644791482"/>
          <c:y val="0.12946558270202693"/>
          <c:w val="0.3319676939882098"/>
          <c:h val="0.11428155377736104"/>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1800" b="1" baseline="0"/>
              <a:t>Figure 16.10. Left vote by caste and religion: India 1962-2014</a:t>
            </a:r>
            <a:endParaRPr lang="en-US" sz="1800" b="1"/>
          </a:p>
        </c:rich>
      </c:tx>
      <c:layout>
        <c:manualLayout>
          <c:xMode val="edge"/>
          <c:yMode val="edge"/>
          <c:x val="0.17135630298058518"/>
          <c:y val="2.0938023450586263E-3"/>
        </c:manualLayout>
      </c:layout>
      <c:overlay val="0"/>
      <c:spPr>
        <a:noFill/>
        <a:ln w="25400">
          <a:noFill/>
        </a:ln>
      </c:spPr>
    </c:title>
    <c:autoTitleDeleted val="0"/>
    <c:plotArea>
      <c:layout>
        <c:manualLayout>
          <c:layoutTarget val="inner"/>
          <c:xMode val="edge"/>
          <c:yMode val="edge"/>
          <c:x val="8.5541481227890001E-2"/>
          <c:y val="6.0823474327015653E-2"/>
          <c:w val="0.90170786691040161"/>
          <c:h val="0.78182563077856471"/>
        </c:manualLayout>
      </c:layout>
      <c:barChart>
        <c:barDir val="col"/>
        <c:grouping val="clustered"/>
        <c:varyColors val="0"/>
        <c:ser>
          <c:idx val="0"/>
          <c:order val="0"/>
          <c:tx>
            <c:v>Muslims</c:v>
          </c:tx>
          <c:spPr>
            <a:solidFill>
              <a:srgbClr val="568848"/>
            </a:solidFill>
            <a:ln>
              <a:solidFill>
                <a:srgbClr val="568848"/>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(DataF16.8!$C$16:$E$16,DataF16.8!$G$16:$L$16)</c:f>
              <c:numCache>
                <c:formatCode>0%</c:formatCode>
                <c:ptCount val="9"/>
                <c:pt idx="0">
                  <c:v>0.2386242002248764</c:v>
                </c:pt>
                <c:pt idx="1">
                  <c:v>0.24643968045711517</c:v>
                </c:pt>
                <c:pt idx="2">
                  <c:v>0.17978096008300781</c:v>
                </c:pt>
                <c:pt idx="3">
                  <c:v>0.250578373670578</c:v>
                </c:pt>
                <c:pt idx="4">
                  <c:v>0.36821094155311584</c:v>
                </c:pt>
                <c:pt idx="5">
                  <c:v>0.27847874164581299</c:v>
                </c:pt>
                <c:pt idx="6">
                  <c:v>0.2511441707611084</c:v>
                </c:pt>
                <c:pt idx="7">
                  <c:v>0.26767203211784363</c:v>
                </c:pt>
                <c:pt idx="8">
                  <c:v>0.22745192050933838</c:v>
                </c:pt>
              </c:numCache>
            </c:numRef>
          </c:val>
        </c:ser>
        <c:ser>
          <c:idx val="1"/>
          <c:order val="1"/>
          <c:tx>
            <c:v>SC/ST (lower castes)</c:v>
          </c:tx>
          <c:spPr>
            <a:solidFill>
              <a:srgbClr val="00B050"/>
            </a:solidFill>
            <a:ln>
              <a:solidFill>
                <a:srgbClr val="00B05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(DataF16.8!$C$17:$E$17,DataF16.8!$G$17:$L$17)</c:f>
              <c:numCache>
                <c:formatCode>0%</c:formatCode>
                <c:ptCount val="9"/>
                <c:pt idx="0">
                  <c:v>0.22194895148277283</c:v>
                </c:pt>
                <c:pt idx="1">
                  <c:v>0.22061789035797119</c:v>
                </c:pt>
                <c:pt idx="2">
                  <c:v>0.19392229616641998</c:v>
                </c:pt>
                <c:pt idx="3">
                  <c:v>0.20822650194168091</c:v>
                </c:pt>
                <c:pt idx="4">
                  <c:v>0.24806471168994904</c:v>
                </c:pt>
                <c:pt idx="5">
                  <c:v>0.26293045282363892</c:v>
                </c:pt>
                <c:pt idx="6">
                  <c:v>0.26027345657348633</c:v>
                </c:pt>
                <c:pt idx="7">
                  <c:v>0.22579954564571381</c:v>
                </c:pt>
                <c:pt idx="8">
                  <c:v>0.17363531887531281</c:v>
                </c:pt>
              </c:numCache>
            </c:numRef>
          </c:val>
        </c:ser>
        <c:ser>
          <c:idx val="2"/>
          <c:order val="2"/>
          <c:tx>
            <c:strRef>
              <c:f>DataF16.8!$B$8</c:f>
              <c:strCache>
                <c:ptCount val="1"/>
                <c:pt idx="0">
                  <c:v>OBC</c:v>
                </c:pt>
              </c:strCache>
            </c:strRef>
          </c:tx>
          <c:spPr>
            <a:solidFill>
              <a:srgbClr val="7030A0"/>
            </a:solidFill>
            <a:ln>
              <a:solidFill>
                <a:srgbClr val="7030A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(DataF16.8!$C$18:$E$18,DataF16.8!$G$18:$L$18)</c:f>
              <c:numCache>
                <c:formatCode>0%</c:formatCode>
                <c:ptCount val="9"/>
                <c:pt idx="0">
                  <c:v>0.30865082144737244</c:v>
                </c:pt>
                <c:pt idx="1">
                  <c:v>0.23359233140945435</c:v>
                </c:pt>
                <c:pt idx="2">
                  <c:v>0.14580048620700836</c:v>
                </c:pt>
                <c:pt idx="3">
                  <c:v>0.19490624964237213</c:v>
                </c:pt>
                <c:pt idx="4">
                  <c:v>0.24003814160823822</c:v>
                </c:pt>
                <c:pt idx="5">
                  <c:v>0.19073677062988281</c:v>
                </c:pt>
                <c:pt idx="6">
                  <c:v>0.20354941487312317</c:v>
                </c:pt>
                <c:pt idx="7">
                  <c:v>0.18141348659992218</c:v>
                </c:pt>
                <c:pt idx="8">
                  <c:v>0.14976927638053894</c:v>
                </c:pt>
              </c:numCache>
            </c:numRef>
          </c:val>
        </c:ser>
        <c:ser>
          <c:idx val="3"/>
          <c:order val="3"/>
          <c:tx>
            <c:v>Other FC (upper castes)</c:v>
          </c:tx>
          <c:spPr>
            <a:solidFill>
              <a:srgbClr val="FFFF00"/>
            </a:solidFill>
            <a:ln>
              <a:solidFill>
                <a:srgbClr val="FFFF0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(DataF16.8!$C$19:$E$19,DataF16.8!$G$19:$L$19)</c:f>
              <c:numCache>
                <c:formatCode>0%</c:formatCode>
                <c:ptCount val="9"/>
                <c:pt idx="0">
                  <c:v>0.14253678917884827</c:v>
                </c:pt>
                <c:pt idx="1">
                  <c:v>0.18249757587909698</c:v>
                </c:pt>
                <c:pt idx="2">
                  <c:v>0.13752792775630951</c:v>
                </c:pt>
                <c:pt idx="3">
                  <c:v>0.2285768985748291</c:v>
                </c:pt>
                <c:pt idx="4">
                  <c:v>0.20870696008205414</c:v>
                </c:pt>
                <c:pt idx="5">
                  <c:v>9.9891237914562225E-2</c:v>
                </c:pt>
                <c:pt idx="6">
                  <c:v>0.1488385796546936</c:v>
                </c:pt>
                <c:pt idx="7">
                  <c:v>0.15384203195571899</c:v>
                </c:pt>
                <c:pt idx="8">
                  <c:v>0.10848037898540497</c:v>
                </c:pt>
              </c:numCache>
            </c:numRef>
          </c:val>
        </c:ser>
        <c:ser>
          <c:idx val="4"/>
          <c:order val="4"/>
          <c:tx>
            <c:v>Brahmins</c:v>
          </c:tx>
          <c:spPr>
            <a:solidFill>
              <a:schemeClr val="accent6"/>
            </a:solidFill>
            <a:ln>
              <a:solidFill>
                <a:schemeClr val="accent6"/>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(DataF16.8!$C$20:$E$20,DataF16.8!$G$20:$L$20)</c:f>
              <c:numCache>
                <c:formatCode>0%</c:formatCode>
                <c:ptCount val="9"/>
                <c:pt idx="0">
                  <c:v>0.14715677499771118</c:v>
                </c:pt>
                <c:pt idx="1">
                  <c:v>0.16147041320800781</c:v>
                </c:pt>
                <c:pt idx="2">
                  <c:v>9.0040512382984161E-2</c:v>
                </c:pt>
                <c:pt idx="3">
                  <c:v>0.23068353533744812</c:v>
                </c:pt>
                <c:pt idx="4">
                  <c:v>6.2393978238105774E-2</c:v>
                </c:pt>
                <c:pt idx="5">
                  <c:v>0.12848351895809174</c:v>
                </c:pt>
                <c:pt idx="6">
                  <c:v>0.10212891548871994</c:v>
                </c:pt>
                <c:pt idx="7">
                  <c:v>0.13801543414592743</c:v>
                </c:pt>
                <c:pt idx="8">
                  <c:v>0.12357886135578156</c:v>
                </c:pt>
              </c:numCache>
            </c:numRef>
          </c:val>
        </c:ser>
        <c:dLbls>
          <c:showLegendKey val="0"/>
          <c:showVal val="0"/>
          <c:showCatName val="0"/>
          <c:showSerName val="0"/>
          <c:showPercent val="0"/>
          <c:showBubbleSize val="0"/>
        </c:dLbls>
        <c:gapWidth val="100"/>
        <c:axId val="414980976"/>
        <c:axId val="414981368"/>
      </c:barChart>
      <c:catAx>
        <c:axId val="4149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500"/>
            </a:pPr>
            <a:endParaRPr lang="fr-FR"/>
          </a:p>
        </c:txPr>
        <c:crossAx val="414981368"/>
        <c:crosses val="autoZero"/>
        <c:auto val="1"/>
        <c:lblAlgn val="ctr"/>
        <c:lblOffset val="100"/>
        <c:noMultiLvlLbl val="0"/>
      </c:catAx>
      <c:valAx>
        <c:axId val="414981368"/>
        <c:scaling>
          <c:orientation val="minMax"/>
          <c:max val="0.42000000000000004"/>
          <c:min val="0"/>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baseline="0"/>
                  <a:t>Left vote as a function of caste and religion</a:t>
                </a:r>
                <a:endParaRPr lang="fr-FR" sz="1300" b="0"/>
              </a:p>
            </c:rich>
          </c:tx>
          <c:layout>
            <c:manualLayout>
              <c:xMode val="edge"/>
              <c:yMode val="edge"/>
              <c:x val="6.8362045392398143E-4"/>
              <c:y val="0.18891323414975142"/>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414980976"/>
        <c:crosses val="autoZero"/>
        <c:crossBetween val="between"/>
      </c:valAx>
      <c:spPr>
        <a:noFill/>
        <a:ln w="25400">
          <a:solidFill>
            <a:schemeClr val="tx1"/>
          </a:solidFill>
        </a:ln>
      </c:spPr>
    </c:plotArea>
    <c:legend>
      <c:legendPos val="r"/>
      <c:layout>
        <c:manualLayout>
          <c:xMode val="edge"/>
          <c:yMode val="edge"/>
          <c:x val="0.12136749928408251"/>
          <c:y val="7.3472678352391879E-2"/>
          <c:w val="0.84640372578530221"/>
          <c:h val="6.6622426913616931E-2"/>
        </c:manualLayout>
      </c:layout>
      <c:overlay val="0"/>
      <c:spPr>
        <a:solidFill>
          <a:schemeClr val="bg1"/>
        </a:solidFill>
        <a:ln>
          <a:solidFill>
            <a:sysClr val="windowText" lastClr="000000"/>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16.11. BJP vote among upper castes, 1962-2014</a:t>
            </a:r>
            <a:endParaRPr lang="fr-FR" sz="1800" b="0" baseline="0">
              <a:latin typeface="Arial" panose="020B0604020202020204" pitchFamily="34" charset="0"/>
              <a:cs typeface="Arial" panose="020B0604020202020204" pitchFamily="34" charset="0"/>
            </a:endParaRPr>
          </a:p>
        </c:rich>
      </c:tx>
      <c:layout>
        <c:manualLayout>
          <c:xMode val="edge"/>
          <c:yMode val="edge"/>
          <c:x val="0.17001722782984069"/>
          <c:y val="2.2426915850674279E-3"/>
        </c:manualLayout>
      </c:layout>
      <c:overlay val="0"/>
      <c:spPr>
        <a:noFill/>
        <a:ln w="25400">
          <a:noFill/>
        </a:ln>
      </c:spPr>
    </c:title>
    <c:autoTitleDeleted val="0"/>
    <c:plotArea>
      <c:layout>
        <c:manualLayout>
          <c:layoutTarget val="inner"/>
          <c:xMode val="edge"/>
          <c:yMode val="edge"/>
          <c:x val="7.3206547219994825E-2"/>
          <c:y val="5.2386000802673686E-2"/>
          <c:w val="0.89368271265757893"/>
          <c:h val="0.75535251936539061"/>
        </c:manualLayout>
      </c:layout>
      <c:lineChart>
        <c:grouping val="standard"/>
        <c:varyColors val="0"/>
        <c:ser>
          <c:idx val="7"/>
          <c:order val="0"/>
          <c:tx>
            <c:v>Difference between % vote BJP (and allies) among upper castes (FC) and other voters</c:v>
          </c:tx>
          <c:spPr>
            <a:ln w="38100">
              <a:solidFill>
                <a:schemeClr val="accent6"/>
              </a:solidFill>
            </a:ln>
          </c:spPr>
          <c:marker>
            <c:symbol val="diamond"/>
            <c:size val="12"/>
            <c:spPr>
              <a:solidFill>
                <a:schemeClr val="accent6"/>
              </a:solidFill>
              <a:ln>
                <a:solidFill>
                  <a:schemeClr val="accent6"/>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DataF16.11!$E$6:$E$14</c:f>
              <c:numCache>
                <c:formatCode>0%</c:formatCode>
                <c:ptCount val="9"/>
                <c:pt idx="0">
                  <c:v>0.20855170488357544</c:v>
                </c:pt>
                <c:pt idx="1">
                  <c:v>0.15671898424625397</c:v>
                </c:pt>
                <c:pt idx="2">
                  <c:v>0.18903619050979614</c:v>
                </c:pt>
                <c:pt idx="3">
                  <c:v>0.17365236580371857</c:v>
                </c:pt>
                <c:pt idx="4">
                  <c:v>0.17367297410964966</c:v>
                </c:pt>
                <c:pt idx="5">
                  <c:v>0.24763429164886475</c:v>
                </c:pt>
                <c:pt idx="6">
                  <c:v>0.19643434882164001</c:v>
                </c:pt>
                <c:pt idx="7">
                  <c:v>0.18446281552314758</c:v>
                </c:pt>
                <c:pt idx="8">
                  <c:v>0.19659419357776642</c:v>
                </c:pt>
              </c:numCache>
            </c:numRef>
          </c:val>
          <c:smooth val="1"/>
        </c:ser>
        <c:ser>
          <c:idx val="8"/>
          <c:order val="1"/>
          <c:tx>
            <c:v>After controls for State</c:v>
          </c:tx>
          <c:spPr>
            <a:ln w="38100">
              <a:solidFill>
                <a:srgbClr val="FFFF00"/>
              </a:solidFill>
            </a:ln>
          </c:spPr>
          <c:marker>
            <c:symbol val="diamond"/>
            <c:size val="12"/>
            <c:spPr>
              <a:solidFill>
                <a:srgbClr val="FFFF00"/>
              </a:solidFill>
              <a:ln>
                <a:solidFill>
                  <a:srgbClr val="FFFF00"/>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DataF16.11!$F$6:$F$14</c:f>
              <c:numCache>
                <c:formatCode>0%</c:formatCode>
                <c:ptCount val="9"/>
                <c:pt idx="0">
                  <c:v>0.11784797161817551</c:v>
                </c:pt>
                <c:pt idx="1">
                  <c:v>9.448666125535965E-2</c:v>
                </c:pt>
                <c:pt idx="2">
                  <c:v>9.9236443638801575E-2</c:v>
                </c:pt>
                <c:pt idx="3">
                  <c:v>0.12232911586761475</c:v>
                </c:pt>
                <c:pt idx="4">
                  <c:v>0.157438725233078</c:v>
                </c:pt>
                <c:pt idx="5">
                  <c:v>0.22737710177898407</c:v>
                </c:pt>
                <c:pt idx="6">
                  <c:v>0.17310908436775208</c:v>
                </c:pt>
                <c:pt idx="7">
                  <c:v>0.13437040150165558</c:v>
                </c:pt>
                <c:pt idx="8">
                  <c:v>0.1689925491809845</c:v>
                </c:pt>
              </c:numCache>
            </c:numRef>
          </c:val>
          <c:smooth val="1"/>
        </c:ser>
        <c:ser>
          <c:idx val="1"/>
          <c:order val="2"/>
          <c:tx>
            <c:v>After controls for State, age, sex, degree, rural/urban/city size</c:v>
          </c:tx>
          <c:spPr>
            <a:ln w="38100">
              <a:solidFill>
                <a:srgbClr val="002060"/>
              </a:solidFill>
            </a:ln>
          </c:spPr>
          <c:marker>
            <c:symbol val="square"/>
            <c:size val="10"/>
            <c:spPr>
              <a:solidFill>
                <a:srgbClr val="002060"/>
              </a:solidFill>
              <a:ln>
                <a:solidFill>
                  <a:srgbClr val="002060"/>
                </a:solidFill>
              </a:ln>
            </c:spPr>
          </c:marker>
          <c:val>
            <c:numRef>
              <c:f>DataF16.11!$G$6:$G$14</c:f>
              <c:numCache>
                <c:formatCode>0%</c:formatCode>
                <c:ptCount val="9"/>
                <c:pt idx="0">
                  <c:v>0.10618357360363007</c:v>
                </c:pt>
                <c:pt idx="1">
                  <c:v>9.379635751247406E-2</c:v>
                </c:pt>
                <c:pt idx="2">
                  <c:v>6.5738983452320099E-2</c:v>
                </c:pt>
                <c:pt idx="3">
                  <c:v>0.10006286948919296</c:v>
                </c:pt>
                <c:pt idx="4">
                  <c:v>0.14021939039230347</c:v>
                </c:pt>
                <c:pt idx="5">
                  <c:v>0.20559230446815491</c:v>
                </c:pt>
                <c:pt idx="6">
                  <c:v>0.16003027558326721</c:v>
                </c:pt>
                <c:pt idx="7">
                  <c:v>0.1267656534910202</c:v>
                </c:pt>
                <c:pt idx="8">
                  <c:v>0.16091549396514893</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DataF16.11!$Q$6:$Q$14</c:f>
              <c:numCache>
                <c:formatCode>0%</c:formatCode>
                <c:ptCount val="9"/>
                <c:pt idx="0">
                  <c:v>0</c:v>
                </c:pt>
                <c:pt idx="1">
                  <c:v>0</c:v>
                </c:pt>
                <c:pt idx="2">
                  <c:v>0</c:v>
                </c:pt>
                <c:pt idx="3">
                  <c:v>0</c:v>
                </c:pt>
                <c:pt idx="4">
                  <c:v>0</c:v>
                </c:pt>
                <c:pt idx="5">
                  <c:v>0</c:v>
                </c:pt>
                <c:pt idx="6">
                  <c:v>0</c:v>
                </c:pt>
                <c:pt idx="7">
                  <c:v>0</c:v>
                </c:pt>
                <c:pt idx="8">
                  <c:v>0</c:v>
                </c:pt>
              </c:numCache>
            </c:numRef>
          </c:val>
          <c:smooth val="0"/>
        </c:ser>
        <c:dLbls>
          <c:showLegendKey val="0"/>
          <c:showVal val="0"/>
          <c:showCatName val="0"/>
          <c:showSerName val="0"/>
          <c:showPercent val="0"/>
          <c:showBubbleSize val="0"/>
        </c:dLbls>
        <c:marker val="1"/>
        <c:smooth val="0"/>
        <c:axId val="414982152"/>
        <c:axId val="414982544"/>
        <c:extLst/>
      </c:lineChart>
      <c:catAx>
        <c:axId val="41498215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4982544"/>
        <c:crossesAt val="0"/>
        <c:auto val="1"/>
        <c:lblAlgn val="ctr"/>
        <c:lblOffset val="100"/>
        <c:tickLblSkip val="1"/>
        <c:tickMarkSkip val="1"/>
        <c:noMultiLvlLbl val="0"/>
      </c:catAx>
      <c:valAx>
        <c:axId val="414982544"/>
        <c:scaling>
          <c:orientation val="minMax"/>
          <c:max val="0.32000000000000006"/>
          <c:min val="-4.0000000000000008E-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4982152"/>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7.9289848785596279E-2"/>
          <c:y val="5.95512841003129E-2"/>
          <c:w val="0.84783502875318228"/>
          <c:h val="0.1211952024264896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16.12. BJP vote among lower castes, 1962-2014</a:t>
            </a:r>
            <a:endParaRPr lang="fr-FR" sz="1800" b="0" baseline="0">
              <a:latin typeface="Arial" panose="020B0604020202020204" pitchFamily="34" charset="0"/>
              <a:cs typeface="Arial" panose="020B0604020202020204" pitchFamily="34" charset="0"/>
            </a:endParaRPr>
          </a:p>
        </c:rich>
      </c:tx>
      <c:layout>
        <c:manualLayout>
          <c:xMode val="edge"/>
          <c:yMode val="edge"/>
          <c:x val="0.19365032978050387"/>
          <c:y val="2.2426915850674279E-3"/>
        </c:manualLayout>
      </c:layout>
      <c:overlay val="0"/>
      <c:spPr>
        <a:noFill/>
        <a:ln w="25400">
          <a:noFill/>
        </a:ln>
      </c:spPr>
    </c:title>
    <c:autoTitleDeleted val="0"/>
    <c:plotArea>
      <c:layout>
        <c:manualLayout>
          <c:layoutTarget val="inner"/>
          <c:xMode val="edge"/>
          <c:yMode val="edge"/>
          <c:x val="7.3206547219994825E-2"/>
          <c:y val="6.1407200622249698E-2"/>
          <c:w val="0.89368271265757893"/>
          <c:h val="0.74633131954581455"/>
        </c:manualLayout>
      </c:layout>
      <c:lineChart>
        <c:grouping val="standard"/>
        <c:varyColors val="0"/>
        <c:ser>
          <c:idx val="7"/>
          <c:order val="0"/>
          <c:tx>
            <c:v>Difference between % vote BJP (and allies) among lower castes (SC/ST) and other voters</c:v>
          </c:tx>
          <c:spPr>
            <a:ln w="38100">
              <a:solidFill>
                <a:srgbClr val="00B050"/>
              </a:solidFill>
            </a:ln>
          </c:spPr>
          <c:marker>
            <c:symbol val="diamond"/>
            <c:size val="12"/>
            <c:spPr>
              <a:solidFill>
                <a:srgbClr val="00B050"/>
              </a:solidFill>
              <a:ln>
                <a:solidFill>
                  <a:srgbClr val="00B050"/>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DataF16.12!$E$6:$E$14</c:f>
              <c:numCache>
                <c:formatCode>0%</c:formatCode>
                <c:ptCount val="9"/>
                <c:pt idx="0">
                  <c:v>-0.10950636863708496</c:v>
                </c:pt>
                <c:pt idx="1">
                  <c:v>-6.1561822891235352E-2</c:v>
                </c:pt>
                <c:pt idx="2">
                  <c:v>-0.11461620032787323</c:v>
                </c:pt>
                <c:pt idx="3">
                  <c:v>-0.11620105803012848</c:v>
                </c:pt>
                <c:pt idx="4">
                  <c:v>-0.15359862148761749</c:v>
                </c:pt>
                <c:pt idx="5">
                  <c:v>-0.14112581312656403</c:v>
                </c:pt>
                <c:pt idx="6">
                  <c:v>-0.15812905132770538</c:v>
                </c:pt>
                <c:pt idx="7">
                  <c:v>-0.12325771152973175</c:v>
                </c:pt>
                <c:pt idx="8">
                  <c:v>-8.4027431905269623E-2</c:v>
                </c:pt>
              </c:numCache>
            </c:numRef>
          </c:val>
          <c:smooth val="1"/>
        </c:ser>
        <c:ser>
          <c:idx val="8"/>
          <c:order val="1"/>
          <c:tx>
            <c:v>After controls for State</c:v>
          </c:tx>
          <c:spPr>
            <a:ln w="38100">
              <a:solidFill>
                <a:srgbClr val="7030A0"/>
              </a:solidFill>
            </a:ln>
          </c:spPr>
          <c:marker>
            <c:symbol val="diamond"/>
            <c:size val="12"/>
            <c:spPr>
              <a:solidFill>
                <a:srgbClr val="7030A0"/>
              </a:solidFill>
              <a:ln>
                <a:solidFill>
                  <a:srgbClr val="7030A0"/>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DataF16.12!$F$6:$F$14</c:f>
              <c:numCache>
                <c:formatCode>0%</c:formatCode>
                <c:ptCount val="9"/>
                <c:pt idx="0">
                  <c:v>-8.9064598083496094E-2</c:v>
                </c:pt>
                <c:pt idx="1">
                  <c:v>-7.2726190090179443E-2</c:v>
                </c:pt>
                <c:pt idx="2">
                  <c:v>-0.11279089748859406</c:v>
                </c:pt>
                <c:pt idx="3">
                  <c:v>-9.8745904862880707E-2</c:v>
                </c:pt>
                <c:pt idx="4">
                  <c:v>-0.14278784394264221</c:v>
                </c:pt>
                <c:pt idx="5">
                  <c:v>-0.13794800639152527</c:v>
                </c:pt>
                <c:pt idx="6">
                  <c:v>-0.12056097388267517</c:v>
                </c:pt>
                <c:pt idx="7">
                  <c:v>-0.1021430492401123</c:v>
                </c:pt>
                <c:pt idx="8">
                  <c:v>-7.5884826481342316E-2</c:v>
                </c:pt>
              </c:numCache>
            </c:numRef>
          </c:val>
          <c:smooth val="1"/>
        </c:ser>
        <c:ser>
          <c:idx val="1"/>
          <c:order val="2"/>
          <c:tx>
            <c:v>After controls for State, age, sex, degree, urban/rural/city size</c:v>
          </c:tx>
          <c:spPr>
            <a:ln w="38100">
              <a:solidFill>
                <a:srgbClr val="FF0000"/>
              </a:solidFill>
            </a:ln>
          </c:spPr>
          <c:marker>
            <c:symbol val="square"/>
            <c:size val="10"/>
            <c:spPr>
              <a:solidFill>
                <a:srgbClr val="FF0000"/>
              </a:solidFill>
              <a:ln>
                <a:solidFill>
                  <a:srgbClr val="FF0000"/>
                </a:solidFill>
              </a:ln>
            </c:spPr>
          </c:marker>
          <c:val>
            <c:numRef>
              <c:f>DataF16.12!$G$6:$G$14</c:f>
              <c:numCache>
                <c:formatCode>0%</c:formatCode>
                <c:ptCount val="9"/>
                <c:pt idx="0">
                  <c:v>-8.7123490869998932E-2</c:v>
                </c:pt>
                <c:pt idx="1">
                  <c:v>-7.3421455919742584E-2</c:v>
                </c:pt>
                <c:pt idx="2">
                  <c:v>-0.10441344231367111</c:v>
                </c:pt>
                <c:pt idx="3">
                  <c:v>-7.9792402684688568E-2</c:v>
                </c:pt>
                <c:pt idx="4">
                  <c:v>-0.12622201442718506</c:v>
                </c:pt>
                <c:pt idx="5">
                  <c:v>-0.11390067636966705</c:v>
                </c:pt>
                <c:pt idx="6">
                  <c:v>-0.10760337859392166</c:v>
                </c:pt>
                <c:pt idx="7">
                  <c:v>-9.4593614339828491E-2</c:v>
                </c:pt>
                <c:pt idx="8">
                  <c:v>-6.6016249358654022E-2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DataF16.11!$Q$6:$Q$14</c:f>
              <c:numCache>
                <c:formatCode>0%</c:formatCode>
                <c:ptCount val="9"/>
                <c:pt idx="0">
                  <c:v>0</c:v>
                </c:pt>
                <c:pt idx="1">
                  <c:v>0</c:v>
                </c:pt>
                <c:pt idx="2">
                  <c:v>0</c:v>
                </c:pt>
                <c:pt idx="3">
                  <c:v>0</c:v>
                </c:pt>
                <c:pt idx="4">
                  <c:v>0</c:v>
                </c:pt>
                <c:pt idx="5">
                  <c:v>0</c:v>
                </c:pt>
                <c:pt idx="6">
                  <c:v>0</c:v>
                </c:pt>
                <c:pt idx="7">
                  <c:v>0</c:v>
                </c:pt>
                <c:pt idx="8">
                  <c:v>0</c:v>
                </c:pt>
              </c:numCache>
            </c:numRef>
          </c:val>
          <c:smooth val="0"/>
        </c:ser>
        <c:dLbls>
          <c:showLegendKey val="0"/>
          <c:showVal val="0"/>
          <c:showCatName val="0"/>
          <c:showSerName val="0"/>
          <c:showPercent val="0"/>
          <c:showBubbleSize val="0"/>
        </c:dLbls>
        <c:marker val="1"/>
        <c:smooth val="0"/>
        <c:axId val="414983328"/>
        <c:axId val="414983720"/>
        <c:extLst/>
      </c:lineChart>
      <c:catAx>
        <c:axId val="41498332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4983720"/>
        <c:crossesAt val="0"/>
        <c:auto val="1"/>
        <c:lblAlgn val="ctr"/>
        <c:lblOffset val="100"/>
        <c:tickLblSkip val="1"/>
        <c:tickMarkSkip val="1"/>
        <c:noMultiLvlLbl val="0"/>
      </c:catAx>
      <c:valAx>
        <c:axId val="414983720"/>
        <c:scaling>
          <c:orientation val="minMax"/>
          <c:max val="8.0000000000000016E-2"/>
          <c:min val="-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4983328"/>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8.3463471490103802E-2"/>
          <c:y val="0.10240198324329892"/>
          <c:w val="0.87841601707132189"/>
          <c:h val="0.1211952024264896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16.13. The BJP &amp; the religious clevage: India 1962-2014</a:t>
            </a:r>
            <a:endParaRPr lang="fr-FR" sz="1800" b="0" baseline="0">
              <a:latin typeface="Arial" panose="020B0604020202020204" pitchFamily="34" charset="0"/>
              <a:cs typeface="Arial" panose="020B0604020202020204" pitchFamily="34" charset="0"/>
            </a:endParaRPr>
          </a:p>
        </c:rich>
      </c:tx>
      <c:layout>
        <c:manualLayout>
          <c:xMode val="edge"/>
          <c:yMode val="edge"/>
          <c:x val="0.15751260346001369"/>
          <c:y val="2.2426915850674279E-3"/>
        </c:manualLayout>
      </c:layout>
      <c:overlay val="0"/>
      <c:spPr>
        <a:noFill/>
        <a:ln w="25400">
          <a:noFill/>
        </a:ln>
      </c:spPr>
    </c:title>
    <c:autoTitleDeleted val="0"/>
    <c:plotArea>
      <c:layout>
        <c:manualLayout>
          <c:layoutTarget val="inner"/>
          <c:xMode val="edge"/>
          <c:yMode val="edge"/>
          <c:x val="7.3206547219994825E-2"/>
          <c:y val="5.2386000802673686E-2"/>
          <c:w val="0.89368271265757893"/>
          <c:h val="0.75535251936539061"/>
        </c:manualLayout>
      </c:layout>
      <c:lineChart>
        <c:grouping val="standard"/>
        <c:varyColors val="0"/>
        <c:ser>
          <c:idx val="7"/>
          <c:order val="0"/>
          <c:tx>
            <c:v>Difference between % vote BJP among hindus (all castes combined) and among muslims</c:v>
          </c:tx>
          <c:spPr>
            <a:ln w="38100">
              <a:solidFill>
                <a:schemeClr val="accent3">
                  <a:lumMod val="75000"/>
                </a:schemeClr>
              </a:solidFill>
            </a:ln>
          </c:spPr>
          <c:marker>
            <c:symbol val="diamond"/>
            <c:size val="12"/>
            <c:spPr>
              <a:solidFill>
                <a:schemeClr val="accent3">
                  <a:lumMod val="75000"/>
                </a:schemeClr>
              </a:solidFill>
              <a:ln>
                <a:solidFill>
                  <a:schemeClr val="accent3">
                    <a:lumMod val="75000"/>
                  </a:schemeClr>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DataF16.13!$E$6:$E$14</c:f>
              <c:numCache>
                <c:formatCode>0%</c:formatCode>
                <c:ptCount val="9"/>
                <c:pt idx="0">
                  <c:v>8.8341206312179565E-2</c:v>
                </c:pt>
                <c:pt idx="1">
                  <c:v>0.10043099522590637</c:v>
                </c:pt>
                <c:pt idx="2">
                  <c:v>0.22709523141384125</c:v>
                </c:pt>
                <c:pt idx="3">
                  <c:v>0.18767084181308746</c:v>
                </c:pt>
                <c:pt idx="4">
                  <c:v>0.23125895857810974</c:v>
                </c:pt>
                <c:pt idx="5">
                  <c:v>0.2279539555311203</c:v>
                </c:pt>
                <c:pt idx="6">
                  <c:v>0.17859017848968506</c:v>
                </c:pt>
                <c:pt idx="7">
                  <c:v>0.16053155064582825</c:v>
                </c:pt>
                <c:pt idx="8">
                  <c:v>0.31351840496063232</c:v>
                </c:pt>
              </c:numCache>
            </c:numRef>
          </c:val>
          <c:smooth val="1"/>
        </c:ser>
        <c:ser>
          <c:idx val="8"/>
          <c:order val="1"/>
          <c:tx>
            <c:v>After controls for State</c:v>
          </c:tx>
          <c:spPr>
            <a:ln w="38100">
              <a:solidFill>
                <a:schemeClr val="accent1"/>
              </a:solidFill>
            </a:ln>
          </c:spPr>
          <c:marker>
            <c:symbol val="diamond"/>
            <c:size val="12"/>
            <c:spPr>
              <a:solidFill>
                <a:schemeClr val="accent1"/>
              </a:solidFill>
              <a:ln>
                <a:solidFill>
                  <a:schemeClr val="accent1"/>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DataF16.13!$F$6:$F$14</c:f>
              <c:numCache>
                <c:formatCode>0%</c:formatCode>
                <c:ptCount val="9"/>
                <c:pt idx="0">
                  <c:v>4.8465471714735031E-2</c:v>
                </c:pt>
                <c:pt idx="1">
                  <c:v>8.4726490080356598E-2</c:v>
                </c:pt>
                <c:pt idx="2">
                  <c:v>0.13981607556343079</c:v>
                </c:pt>
                <c:pt idx="3">
                  <c:v>0.18380086123943329</c:v>
                </c:pt>
                <c:pt idx="4">
                  <c:v>0.25914278626441956</c:v>
                </c:pt>
                <c:pt idx="5">
                  <c:v>0.22976481914520264</c:v>
                </c:pt>
                <c:pt idx="6">
                  <c:v>0.19951729476451874</c:v>
                </c:pt>
                <c:pt idx="7">
                  <c:v>0.14455302059650421</c:v>
                </c:pt>
                <c:pt idx="8">
                  <c:v>0.29725039005279541</c:v>
                </c:pt>
              </c:numCache>
            </c:numRef>
          </c:val>
          <c:smooth val="1"/>
        </c:ser>
        <c:ser>
          <c:idx val="1"/>
          <c:order val="2"/>
          <c:tx>
            <c:v>After controls for State, age, sex, degree, urban/rural/city size</c:v>
          </c:tx>
          <c:spPr>
            <a:ln w="38100">
              <a:solidFill>
                <a:schemeClr val="accent2"/>
              </a:solidFill>
            </a:ln>
          </c:spPr>
          <c:marker>
            <c:symbol val="square"/>
            <c:size val="10"/>
            <c:spPr>
              <a:solidFill>
                <a:schemeClr val="accent2"/>
              </a:solidFill>
              <a:ln>
                <a:solidFill>
                  <a:schemeClr val="accent2"/>
                </a:solidFill>
              </a:ln>
            </c:spPr>
          </c:marker>
          <c:val>
            <c:numRef>
              <c:f>DataF16.13!$G$6:$G$14</c:f>
              <c:numCache>
                <c:formatCode>0%</c:formatCode>
                <c:ptCount val="9"/>
                <c:pt idx="0">
                  <c:v>5.3531408309936523E-2</c:v>
                </c:pt>
                <c:pt idx="1">
                  <c:v>8.2470208406448364E-2</c:v>
                </c:pt>
                <c:pt idx="2">
                  <c:v>0.13324342668056488</c:v>
                </c:pt>
                <c:pt idx="3">
                  <c:v>0.17968696355819702</c:v>
                </c:pt>
                <c:pt idx="4">
                  <c:v>0.26547685265541077</c:v>
                </c:pt>
                <c:pt idx="5">
                  <c:v>0.23610921204090118</c:v>
                </c:pt>
                <c:pt idx="6">
                  <c:v>0.19362917542457581</c:v>
                </c:pt>
                <c:pt idx="7">
                  <c:v>0.1435021311044693</c:v>
                </c:pt>
                <c:pt idx="8">
                  <c:v>0.2968355119228363</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DataF16.11!$Q$6:$Q$14</c:f>
              <c:numCache>
                <c:formatCode>0%</c:formatCode>
                <c:ptCount val="9"/>
                <c:pt idx="0">
                  <c:v>0</c:v>
                </c:pt>
                <c:pt idx="1">
                  <c:v>0</c:v>
                </c:pt>
                <c:pt idx="2">
                  <c:v>0</c:v>
                </c:pt>
                <c:pt idx="3">
                  <c:v>0</c:v>
                </c:pt>
                <c:pt idx="4">
                  <c:v>0</c:v>
                </c:pt>
                <c:pt idx="5">
                  <c:v>0</c:v>
                </c:pt>
                <c:pt idx="6">
                  <c:v>0</c:v>
                </c:pt>
                <c:pt idx="7">
                  <c:v>0</c:v>
                </c:pt>
                <c:pt idx="8">
                  <c:v>0</c:v>
                </c:pt>
              </c:numCache>
            </c:numRef>
          </c:val>
          <c:smooth val="0"/>
        </c:ser>
        <c:dLbls>
          <c:showLegendKey val="0"/>
          <c:showVal val="0"/>
          <c:showCatName val="0"/>
          <c:showSerName val="0"/>
          <c:showPercent val="0"/>
          <c:showBubbleSize val="0"/>
        </c:dLbls>
        <c:marker val="1"/>
        <c:smooth val="0"/>
        <c:axId val="519520432"/>
        <c:axId val="519520824"/>
        <c:extLst/>
      </c:lineChart>
      <c:catAx>
        <c:axId val="51952043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9520824"/>
        <c:crossesAt val="0"/>
        <c:auto val="1"/>
        <c:lblAlgn val="ctr"/>
        <c:lblOffset val="100"/>
        <c:tickLblSkip val="1"/>
        <c:tickMarkSkip val="1"/>
        <c:noMultiLvlLbl val="0"/>
      </c:catAx>
      <c:valAx>
        <c:axId val="519520824"/>
        <c:scaling>
          <c:orientation val="minMax"/>
          <c:max val="0.38000000000000006"/>
          <c:min val="-4.0000000000000008E-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9520432"/>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0.1252229000982884"/>
          <c:y val="6.8572483919888891E-2"/>
          <c:w val="0.81438217324585893"/>
          <c:h val="0.1211952024264896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1800" b="1" baseline="0"/>
              <a:t>Figure 16.14. BJP vote by caste, religion and State: India 1996-2016</a:t>
            </a:r>
            <a:endParaRPr lang="en-US" sz="1800" b="1"/>
          </a:p>
        </c:rich>
      </c:tx>
      <c:layout>
        <c:manualLayout>
          <c:xMode val="edge"/>
          <c:yMode val="edge"/>
          <c:x val="0.13389390210555099"/>
          <c:y val="6.2814070351758797E-3"/>
        </c:manualLayout>
      </c:layout>
      <c:overlay val="0"/>
      <c:spPr>
        <a:noFill/>
        <a:ln w="25400">
          <a:noFill/>
        </a:ln>
      </c:spPr>
    </c:title>
    <c:autoTitleDeleted val="0"/>
    <c:plotArea>
      <c:layout>
        <c:manualLayout>
          <c:layoutTarget val="inner"/>
          <c:xMode val="edge"/>
          <c:yMode val="edge"/>
          <c:x val="8.5541481227890001E-2"/>
          <c:y val="6.0823474327015653E-2"/>
          <c:w val="0.90170786691040161"/>
          <c:h val="0.78182563077856471"/>
        </c:manualLayout>
      </c:layout>
      <c:barChart>
        <c:barDir val="col"/>
        <c:grouping val="clustered"/>
        <c:varyColors val="0"/>
        <c:ser>
          <c:idx val="0"/>
          <c:order val="0"/>
          <c:tx>
            <c:v>Muslims</c:v>
          </c:tx>
          <c:spPr>
            <a:solidFill>
              <a:srgbClr val="568848"/>
            </a:solidFill>
            <a:ln>
              <a:solidFill>
                <a:srgbClr val="568848"/>
              </a:solidFill>
            </a:ln>
            <a:effectLst/>
          </c:spPr>
          <c:invertIfNegative val="0"/>
          <c:cat>
            <c:strRef>
              <c:f>DataF16.14!$B$6:$B$12</c:f>
              <c:strCache>
                <c:ptCount val="7"/>
                <c:pt idx="0">
                  <c:v>Bihar</c:v>
                </c:pt>
                <c:pt idx="1">
                  <c:v>Gujarat</c:v>
                </c:pt>
                <c:pt idx="2">
                  <c:v>Jharkhand</c:v>
                </c:pt>
                <c:pt idx="3">
                  <c:v>Maharashtra</c:v>
                </c:pt>
                <c:pt idx="4">
                  <c:v>Rajasthan</c:v>
                </c:pt>
                <c:pt idx="5">
                  <c:v>Uttar Pradesh</c:v>
                </c:pt>
                <c:pt idx="6">
                  <c:v>Uttarakhand</c:v>
                </c:pt>
              </c:strCache>
            </c:strRef>
          </c:cat>
          <c:val>
            <c:numRef>
              <c:f>DataF16.14!$C$6:$C$12</c:f>
              <c:numCache>
                <c:formatCode>0%</c:formatCode>
                <c:ptCount val="7"/>
                <c:pt idx="0">
                  <c:v>3.3438478126040193E-2</c:v>
                </c:pt>
                <c:pt idx="1">
                  <c:v>0.13394595023311423</c:v>
                </c:pt>
                <c:pt idx="2">
                  <c:v>0.10820062142098841</c:v>
                </c:pt>
                <c:pt idx="3">
                  <c:v>0.13879664177839179</c:v>
                </c:pt>
                <c:pt idx="4">
                  <c:v>0.12052860945709615</c:v>
                </c:pt>
                <c:pt idx="5">
                  <c:v>3.1872875270614956E-2</c:v>
                </c:pt>
                <c:pt idx="6">
                  <c:v>4.9645847874180485E-2</c:v>
                </c:pt>
              </c:numCache>
            </c:numRef>
          </c:val>
        </c:ser>
        <c:ser>
          <c:idx val="1"/>
          <c:order val="1"/>
          <c:tx>
            <c:v>SC/ST (lower castes)</c:v>
          </c:tx>
          <c:spPr>
            <a:solidFill>
              <a:srgbClr val="00B050"/>
            </a:solidFill>
            <a:ln>
              <a:solidFill>
                <a:srgbClr val="00B050"/>
              </a:solidFill>
            </a:ln>
            <a:effectLst/>
          </c:spPr>
          <c:invertIfNegative val="0"/>
          <c:cat>
            <c:strRef>
              <c:f>DataF16.14!$B$6:$B$12</c:f>
              <c:strCache>
                <c:ptCount val="7"/>
                <c:pt idx="0">
                  <c:v>Bihar</c:v>
                </c:pt>
                <c:pt idx="1">
                  <c:v>Gujarat</c:v>
                </c:pt>
                <c:pt idx="2">
                  <c:v>Jharkhand</c:v>
                </c:pt>
                <c:pt idx="3">
                  <c:v>Maharashtra</c:v>
                </c:pt>
                <c:pt idx="4">
                  <c:v>Rajasthan</c:v>
                </c:pt>
                <c:pt idx="5">
                  <c:v>Uttar Pradesh</c:v>
                </c:pt>
                <c:pt idx="6">
                  <c:v>Uttarakhand</c:v>
                </c:pt>
              </c:strCache>
            </c:strRef>
          </c:cat>
          <c:val>
            <c:numRef>
              <c:f>DataF16.14!$D$6:$D$12</c:f>
              <c:numCache>
                <c:formatCode>0%</c:formatCode>
                <c:ptCount val="7"/>
                <c:pt idx="0">
                  <c:v>0.13820126909536204</c:v>
                </c:pt>
                <c:pt idx="1">
                  <c:v>0.23161380644079829</c:v>
                </c:pt>
                <c:pt idx="2">
                  <c:v>0.23058490965443793</c:v>
                </c:pt>
                <c:pt idx="3">
                  <c:v>0.17651037844611867</c:v>
                </c:pt>
                <c:pt idx="4">
                  <c:v>0.23423614706412349</c:v>
                </c:pt>
                <c:pt idx="5">
                  <c:v>7.7065912880434989E-2</c:v>
                </c:pt>
                <c:pt idx="6">
                  <c:v>6.993722170084693E-2</c:v>
                </c:pt>
              </c:numCache>
            </c:numRef>
          </c:val>
        </c:ser>
        <c:ser>
          <c:idx val="2"/>
          <c:order val="2"/>
          <c:tx>
            <c:strRef>
              <c:f>DataF16.8!$B$8</c:f>
              <c:strCache>
                <c:ptCount val="1"/>
                <c:pt idx="0">
                  <c:v>OBC</c:v>
                </c:pt>
              </c:strCache>
            </c:strRef>
          </c:tx>
          <c:spPr>
            <a:solidFill>
              <a:srgbClr val="7030A0"/>
            </a:solidFill>
            <a:ln>
              <a:solidFill>
                <a:srgbClr val="7030A0"/>
              </a:solidFill>
            </a:ln>
            <a:effectLst/>
          </c:spPr>
          <c:invertIfNegative val="0"/>
          <c:cat>
            <c:strRef>
              <c:f>DataF16.14!$B$6:$B$12</c:f>
              <c:strCache>
                <c:ptCount val="7"/>
                <c:pt idx="0">
                  <c:v>Bihar</c:v>
                </c:pt>
                <c:pt idx="1">
                  <c:v>Gujarat</c:v>
                </c:pt>
                <c:pt idx="2">
                  <c:v>Jharkhand</c:v>
                </c:pt>
                <c:pt idx="3">
                  <c:v>Maharashtra</c:v>
                </c:pt>
                <c:pt idx="4">
                  <c:v>Rajasthan</c:v>
                </c:pt>
                <c:pt idx="5">
                  <c:v>Uttar Pradesh</c:v>
                </c:pt>
                <c:pt idx="6">
                  <c:v>Uttarakhand</c:v>
                </c:pt>
              </c:strCache>
            </c:strRef>
          </c:cat>
          <c:val>
            <c:numRef>
              <c:f>DataF16.14!$E$6:$E$12</c:f>
              <c:numCache>
                <c:formatCode>0%</c:formatCode>
                <c:ptCount val="7"/>
                <c:pt idx="0">
                  <c:v>0.13542946445510742</c:v>
                </c:pt>
                <c:pt idx="1">
                  <c:v>0.39409098854540137</c:v>
                </c:pt>
                <c:pt idx="2">
                  <c:v>0.33393607131128589</c:v>
                </c:pt>
                <c:pt idx="3">
                  <c:v>0.3822713896655584</c:v>
                </c:pt>
                <c:pt idx="4">
                  <c:v>0.3036428933847255</c:v>
                </c:pt>
                <c:pt idx="5">
                  <c:v>0.19520110176306588</c:v>
                </c:pt>
                <c:pt idx="6">
                  <c:v>0.25298940885827076</c:v>
                </c:pt>
              </c:numCache>
            </c:numRef>
          </c:val>
        </c:ser>
        <c:ser>
          <c:idx val="4"/>
          <c:order val="3"/>
          <c:tx>
            <c:v>FC (upper castes)</c:v>
          </c:tx>
          <c:spPr>
            <a:solidFill>
              <a:schemeClr val="accent6"/>
            </a:solidFill>
            <a:ln>
              <a:solidFill>
                <a:schemeClr val="accent6"/>
              </a:solidFill>
            </a:ln>
            <a:effectLst/>
          </c:spPr>
          <c:invertIfNegative val="0"/>
          <c:cat>
            <c:strRef>
              <c:f>DataF16.14!$B$6:$B$12</c:f>
              <c:strCache>
                <c:ptCount val="7"/>
                <c:pt idx="0">
                  <c:v>Bihar</c:v>
                </c:pt>
                <c:pt idx="1">
                  <c:v>Gujarat</c:v>
                </c:pt>
                <c:pt idx="2">
                  <c:v>Jharkhand</c:v>
                </c:pt>
                <c:pt idx="3">
                  <c:v>Maharashtra</c:v>
                </c:pt>
                <c:pt idx="4">
                  <c:v>Rajasthan</c:v>
                </c:pt>
                <c:pt idx="5">
                  <c:v>Uttar Pradesh</c:v>
                </c:pt>
                <c:pt idx="6">
                  <c:v>Uttarakhand</c:v>
                </c:pt>
              </c:strCache>
            </c:strRef>
          </c:cat>
          <c:val>
            <c:numRef>
              <c:f>DataF16.14!$F$6:$F$12</c:f>
              <c:numCache>
                <c:formatCode>0%</c:formatCode>
                <c:ptCount val="7"/>
                <c:pt idx="0">
                  <c:v>0.27184072498052014</c:v>
                </c:pt>
                <c:pt idx="1">
                  <c:v>0.46728478195159201</c:v>
                </c:pt>
                <c:pt idx="2">
                  <c:v>0.49021911684763025</c:v>
                </c:pt>
                <c:pt idx="3">
                  <c:v>0.29633119857598733</c:v>
                </c:pt>
                <c:pt idx="4">
                  <c:v>0.45543708279062878</c:v>
                </c:pt>
                <c:pt idx="5">
                  <c:v>0.44770297925426844</c:v>
                </c:pt>
                <c:pt idx="6">
                  <c:v>0.31024296131761925</c:v>
                </c:pt>
              </c:numCache>
            </c:numRef>
          </c:val>
        </c:ser>
        <c:dLbls>
          <c:showLegendKey val="0"/>
          <c:showVal val="0"/>
          <c:showCatName val="0"/>
          <c:showSerName val="0"/>
          <c:showPercent val="0"/>
          <c:showBubbleSize val="0"/>
        </c:dLbls>
        <c:gapWidth val="100"/>
        <c:axId val="519522000"/>
        <c:axId val="519522392"/>
      </c:barChart>
      <c:catAx>
        <c:axId val="51952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400"/>
            </a:pPr>
            <a:endParaRPr lang="fr-FR"/>
          </a:p>
        </c:txPr>
        <c:crossAx val="519522392"/>
        <c:crosses val="autoZero"/>
        <c:auto val="1"/>
        <c:lblAlgn val="ctr"/>
        <c:lblOffset val="100"/>
        <c:noMultiLvlLbl val="0"/>
      </c:catAx>
      <c:valAx>
        <c:axId val="519522392"/>
        <c:scaling>
          <c:orientation val="minMax"/>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baseline="0"/>
                  <a:t>Vote for BJP (and allies) as a function of caste and religion</a:t>
                </a:r>
                <a:endParaRPr lang="fr-FR" sz="1300" b="0"/>
              </a:p>
            </c:rich>
          </c:tx>
          <c:layout>
            <c:manualLayout>
              <c:xMode val="edge"/>
              <c:yMode val="edge"/>
              <c:x val="6.8362045392398143E-4"/>
              <c:y val="8.841072158693733E-2"/>
            </c:manualLayout>
          </c:layout>
          <c:overlay val="0"/>
        </c:title>
        <c:numFmt formatCode="0%" sourceLinked="0"/>
        <c:majorTickMark val="none"/>
        <c:minorTickMark val="none"/>
        <c:tickLblPos val="nextTo"/>
        <c:spPr>
          <a:ln w="6350">
            <a:noFill/>
          </a:ln>
        </c:spPr>
        <c:txPr>
          <a:bodyPr rot="-60000000" vert="horz"/>
          <a:lstStyle/>
          <a:p>
            <a:pPr>
              <a:defRPr sz="1400"/>
            </a:pPr>
            <a:endParaRPr lang="fr-FR"/>
          </a:p>
        </c:txPr>
        <c:crossAx val="519522000"/>
        <c:crosses val="autoZero"/>
        <c:crossBetween val="between"/>
      </c:valAx>
      <c:spPr>
        <a:noFill/>
        <a:ln w="25400">
          <a:solidFill>
            <a:schemeClr val="tx1"/>
          </a:solidFill>
        </a:ln>
      </c:spPr>
    </c:plotArea>
    <c:legend>
      <c:legendPos val="r"/>
      <c:layout>
        <c:manualLayout>
          <c:xMode val="edge"/>
          <c:yMode val="edge"/>
          <c:x val="0.13230542654686622"/>
          <c:y val="7.7660283042509132E-2"/>
          <c:w val="0.78897960765568775"/>
          <c:h val="6.6622426913616931E-2"/>
        </c:manualLayout>
      </c:layout>
      <c:overlay val="0"/>
      <c:spPr>
        <a:noFill/>
        <a:ln>
          <a:solidFill>
            <a:sysClr val="windowText" lastClr="000000"/>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16.15. The politisation of inequality in Brasil, 1989-2018</a:t>
            </a:r>
            <a:endParaRPr lang="fr-FR" sz="1800" b="0" baseline="0">
              <a:latin typeface="Arial" panose="020B0604020202020204" pitchFamily="34" charset="0"/>
              <a:cs typeface="Arial" panose="020B0604020202020204" pitchFamily="34" charset="0"/>
            </a:endParaRPr>
          </a:p>
        </c:rich>
      </c:tx>
      <c:layout>
        <c:manualLayout>
          <c:xMode val="edge"/>
          <c:yMode val="edge"/>
          <c:x val="0.14778686963545737"/>
          <c:y val="2.2426915850674279E-3"/>
        </c:manualLayout>
      </c:layout>
      <c:overlay val="0"/>
      <c:spPr>
        <a:noFill/>
        <a:ln w="25400">
          <a:noFill/>
        </a:ln>
      </c:spPr>
    </c:title>
    <c:autoTitleDeleted val="0"/>
    <c:plotArea>
      <c:layout>
        <c:manualLayout>
          <c:layoutTarget val="inner"/>
          <c:xMode val="edge"/>
          <c:yMode val="edge"/>
          <c:x val="7.4597754788163995E-2"/>
          <c:y val="5.2386000802673686E-2"/>
          <c:w val="0.87620224433548477"/>
          <c:h val="0.75535251936539061"/>
        </c:manualLayout>
      </c:layout>
      <c:lineChart>
        <c:grouping val="standard"/>
        <c:varyColors val="0"/>
        <c:ser>
          <c:idx val="7"/>
          <c:order val="0"/>
          <c:tx>
            <c:v>Difference between % vote PT among the top 10% highest education voters and bottom 90% lowest education voters (after controls)</c:v>
          </c:tx>
          <c:spPr>
            <a:ln w="41275">
              <a:solidFill>
                <a:srgbClr val="FF0000"/>
              </a:solidFill>
            </a:ln>
          </c:spPr>
          <c:marker>
            <c:symbol val="diamond"/>
            <c:size val="13"/>
            <c:spPr>
              <a:solidFill>
                <a:srgbClr val="FF0000"/>
              </a:solidFill>
              <a:ln>
                <a:solidFill>
                  <a:srgbClr val="FF0000"/>
                </a:solidFill>
              </a:ln>
            </c:spPr>
          </c:marker>
          <c:cat>
            <c:numRef>
              <c:f>Dataf16.15!$B$6:$B$13</c:f>
              <c:numCache>
                <c:formatCode>General</c:formatCode>
                <c:ptCount val="8"/>
                <c:pt idx="0">
                  <c:v>1989</c:v>
                </c:pt>
                <c:pt idx="1">
                  <c:v>1994</c:v>
                </c:pt>
                <c:pt idx="2">
                  <c:v>1998</c:v>
                </c:pt>
                <c:pt idx="3">
                  <c:v>2002</c:v>
                </c:pt>
                <c:pt idx="4">
                  <c:v>2006</c:v>
                </c:pt>
                <c:pt idx="5">
                  <c:v>2010</c:v>
                </c:pt>
                <c:pt idx="6">
                  <c:v>2014</c:v>
                </c:pt>
                <c:pt idx="7">
                  <c:v>2018</c:v>
                </c:pt>
              </c:numCache>
            </c:numRef>
          </c:cat>
          <c:val>
            <c:numRef>
              <c:f>Dataf16.15!$H$6:$H$13</c:f>
              <c:numCache>
                <c:formatCode>0%</c:formatCode>
                <c:ptCount val="8"/>
                <c:pt idx="0">
                  <c:v>8.9891042709350583E-2</c:v>
                </c:pt>
                <c:pt idx="1">
                  <c:v>4.202115058898926E-2</c:v>
                </c:pt>
                <c:pt idx="2">
                  <c:v>3.1781010627746582E-2</c:v>
                </c:pt>
                <c:pt idx="3">
                  <c:v>1.5324829816818238E-2</c:v>
                </c:pt>
                <c:pt idx="4">
                  <c:v>-4.2849717140197752E-2</c:v>
                </c:pt>
                <c:pt idx="5">
                  <c:v>-7.1829729080200189E-2</c:v>
                </c:pt>
                <c:pt idx="6">
                  <c:v>-5.0814385414123538E-2</c:v>
                </c:pt>
                <c:pt idx="7">
                  <c:v>-4.1007683277130128E-2</c:v>
                </c:pt>
              </c:numCache>
            </c:numRef>
          </c:val>
          <c:smooth val="1"/>
        </c:ser>
        <c:ser>
          <c:idx val="8"/>
          <c:order val="1"/>
          <c:tx>
            <c:v>Difference between % vote PT among the top 10% income voters and the bottom 90% income voters (after controls)</c:v>
          </c:tx>
          <c:spPr>
            <a:ln w="41275">
              <a:solidFill>
                <a:srgbClr val="00B050"/>
              </a:solidFill>
            </a:ln>
          </c:spPr>
          <c:marker>
            <c:symbol val="diamond"/>
            <c:size val="13"/>
            <c:spPr>
              <a:solidFill>
                <a:srgbClr val="00B050"/>
              </a:solidFill>
              <a:ln>
                <a:solidFill>
                  <a:srgbClr val="00B050"/>
                </a:solidFill>
              </a:ln>
            </c:spPr>
          </c:marker>
          <c:cat>
            <c:numRef>
              <c:f>Dataf16.15!$B$6:$B$13</c:f>
              <c:numCache>
                <c:formatCode>General</c:formatCode>
                <c:ptCount val="8"/>
                <c:pt idx="0">
                  <c:v>1989</c:v>
                </c:pt>
                <c:pt idx="1">
                  <c:v>1994</c:v>
                </c:pt>
                <c:pt idx="2">
                  <c:v>1998</c:v>
                </c:pt>
                <c:pt idx="3">
                  <c:v>2002</c:v>
                </c:pt>
                <c:pt idx="4">
                  <c:v>2006</c:v>
                </c:pt>
                <c:pt idx="5">
                  <c:v>2010</c:v>
                </c:pt>
                <c:pt idx="6">
                  <c:v>2014</c:v>
                </c:pt>
                <c:pt idx="7">
                  <c:v>2018</c:v>
                </c:pt>
              </c:numCache>
            </c:numRef>
          </c:cat>
          <c:val>
            <c:numRef>
              <c:f>Dataf16.15!$D$6:$D$13</c:f>
              <c:numCache>
                <c:formatCode>0%</c:formatCode>
                <c:ptCount val="8"/>
                <c:pt idx="0">
                  <c:v>-9.2837786674499004E-3</c:v>
                </c:pt>
                <c:pt idx="1">
                  <c:v>-4.2591285705566403E-2</c:v>
                </c:pt>
                <c:pt idx="2">
                  <c:v>-7.1310706138610847E-2</c:v>
                </c:pt>
                <c:pt idx="3">
                  <c:v>-3.9460024833679198E-2</c:v>
                </c:pt>
                <c:pt idx="4">
                  <c:v>-0.10062515258789062</c:v>
                </c:pt>
                <c:pt idx="5">
                  <c:v>-9.6005692481994601E-2</c:v>
                </c:pt>
                <c:pt idx="6">
                  <c:v>-7.9785809516906739E-2</c:v>
                </c:pt>
                <c:pt idx="7">
                  <c:v>-7.0902042388916009E-2</c:v>
                </c:pt>
              </c:numCache>
            </c:numRef>
          </c:val>
          <c:smooth val="1"/>
        </c:ser>
        <c:ser>
          <c:idx val="0"/>
          <c:order val="2"/>
          <c:spPr>
            <a:ln w="50800">
              <a:solidFill>
                <a:schemeClr val="tx1"/>
              </a:solidFill>
            </a:ln>
          </c:spPr>
          <c:marker>
            <c:symbol val="dot"/>
            <c:size val="2"/>
            <c:spPr>
              <a:solidFill>
                <a:schemeClr val="tx1"/>
              </a:solidFill>
              <a:ln w="0">
                <a:solidFill>
                  <a:schemeClr val="tx1">
                    <a:alpha val="34000"/>
                  </a:schemeClr>
                </a:solidFill>
              </a:ln>
            </c:spPr>
          </c:marker>
          <c:cat>
            <c:numRef>
              <c:f>Dataf16.15!$B$6:$B$13</c:f>
              <c:numCache>
                <c:formatCode>General</c:formatCode>
                <c:ptCount val="8"/>
                <c:pt idx="0">
                  <c:v>1989</c:v>
                </c:pt>
                <c:pt idx="1">
                  <c:v>1994</c:v>
                </c:pt>
                <c:pt idx="2">
                  <c:v>1998</c:v>
                </c:pt>
                <c:pt idx="3">
                  <c:v>2002</c:v>
                </c:pt>
                <c:pt idx="4">
                  <c:v>2006</c:v>
                </c:pt>
                <c:pt idx="5">
                  <c:v>2010</c:v>
                </c:pt>
                <c:pt idx="6">
                  <c:v>2014</c:v>
                </c:pt>
                <c:pt idx="7">
                  <c:v>2018</c:v>
                </c:pt>
              </c:numCache>
            </c:numRef>
          </c:cat>
          <c:val>
            <c:numRef>
              <c:f>Dataf16.15!$I$6:$I$13</c:f>
              <c:numCache>
                <c:formatCode>0%</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marker val="1"/>
        <c:smooth val="0"/>
        <c:axId val="519523176"/>
        <c:axId val="519523568"/>
        <c:extLst/>
      </c:lineChart>
      <c:catAx>
        <c:axId val="51952317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9523568"/>
        <c:crossesAt val="0"/>
        <c:auto val="1"/>
        <c:lblAlgn val="ctr"/>
        <c:lblOffset val="100"/>
        <c:tickLblSkip val="1"/>
        <c:tickMarkSkip val="1"/>
        <c:noMultiLvlLbl val="0"/>
      </c:catAx>
      <c:valAx>
        <c:axId val="519523568"/>
        <c:scaling>
          <c:orientation val="minMax"/>
          <c:max val="0.1"/>
          <c:min val="-0.12000000000000001"/>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9523176"/>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0.29916677602799652"/>
          <c:y val="7.0827783874782904E-2"/>
          <c:w val="0.63949223534558175"/>
          <c:h val="0.1711072990030508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16.2. Political cleavage and education, 1960-2020: </a:t>
            </a:r>
          </a:p>
          <a:p>
            <a:pPr>
              <a:defRPr sz="1800" b="1" i="0" u="none" strike="noStrike" baseline="0">
                <a:solidFill>
                  <a:srgbClr val="000000"/>
                </a:solidFill>
                <a:latin typeface="Arial"/>
                <a:ea typeface="Arial"/>
                <a:cs typeface="Arial"/>
              </a:defRPr>
            </a:pPr>
            <a:r>
              <a:rPr lang="fr-FR" sz="1800" b="1" baseline="0">
                <a:latin typeface="Arial"/>
                <a:cs typeface="Arial"/>
              </a:rPr>
              <a:t>Italy, Holland, Switzerland, Canada, Australia, New-Zealand</a:t>
            </a:r>
            <a:endParaRPr lang="fr-FR" sz="1800" b="0" baseline="0">
              <a:latin typeface="Arial" panose="020B0604020202020204" pitchFamily="34" charset="0"/>
              <a:cs typeface="Arial" panose="020B0604020202020204" pitchFamily="34" charset="0"/>
            </a:endParaRPr>
          </a:p>
        </c:rich>
      </c:tx>
      <c:layout>
        <c:manualLayout>
          <c:xMode val="edge"/>
          <c:yMode val="edge"/>
          <c:x val="0.17979166803482341"/>
          <c:y val="2.2426915850674279E-3"/>
        </c:manualLayout>
      </c:layout>
      <c:overlay val="0"/>
      <c:spPr>
        <a:noFill/>
        <a:ln w="25400">
          <a:noFill/>
        </a:ln>
      </c:spPr>
    </c:title>
    <c:autoTitleDeleted val="0"/>
    <c:plotArea>
      <c:layout>
        <c:manualLayout>
          <c:layoutTarget val="inner"/>
          <c:xMode val="edge"/>
          <c:yMode val="edge"/>
          <c:x val="0.11494277426506995"/>
          <c:y val="0.10200259981034171"/>
          <c:w val="0.83585722485857894"/>
          <c:h val="0.70573592035772248"/>
        </c:manualLayout>
      </c:layout>
      <c:lineChart>
        <c:grouping val="standard"/>
        <c:varyColors val="0"/>
        <c:ser>
          <c:idx val="7"/>
          <c:order val="4"/>
          <c:tx>
            <c:v>Italy</c:v>
          </c:tx>
          <c:spPr>
            <a:ln w="34925">
              <a:solidFill>
                <a:srgbClr val="FF0000"/>
              </a:solidFill>
            </a:ln>
          </c:spPr>
          <c:marker>
            <c:symbol val="diamond"/>
            <c:size val="12"/>
            <c:spPr>
              <a:solidFill>
                <a:srgbClr val="FF0000"/>
              </a:solidFill>
              <a:ln>
                <a:solidFill>
                  <a:srgbClr val="FF000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DataF16.2!$E$5:$E$11</c15:sqref>
                  </c15:fullRef>
                </c:ext>
              </c:extLst>
              <c:f>DataF16.2!$E$6:$E$11</c:f>
              <c:numCache>
                <c:formatCode>0%</c:formatCode>
                <c:ptCount val="6"/>
                <c:pt idx="0">
                  <c:v>-7.3560013771057128E-2</c:v>
                </c:pt>
                <c:pt idx="1">
                  <c:v>-7.2943353652954096E-2</c:v>
                </c:pt>
                <c:pt idx="2">
                  <c:v>2.7184920310974123E-2</c:v>
                </c:pt>
                <c:pt idx="3">
                  <c:v>3.4250795841217041E-2</c:v>
                </c:pt>
                <c:pt idx="4">
                  <c:v>5.3469944000244143E-2</c:v>
                </c:pt>
                <c:pt idx="5">
                  <c:v>0.17815587997436524</c:v>
                </c:pt>
              </c:numCache>
            </c:numRef>
          </c:val>
          <c:smooth val="0"/>
        </c:ser>
        <c:ser>
          <c:idx val="8"/>
          <c:order val="5"/>
          <c:tx>
            <c:v>Holland</c:v>
          </c:tx>
          <c:spPr>
            <a:ln w="38100">
              <a:solidFill>
                <a:schemeClr val="tx1"/>
              </a:solidFill>
            </a:ln>
          </c:spPr>
          <c:marker>
            <c:symbol val="diamond"/>
            <c:size val="12"/>
            <c:spPr>
              <a:solidFill>
                <a:schemeClr val="tx1"/>
              </a:solidFill>
              <a:ln>
                <a:solidFill>
                  <a:schemeClr val="tx1"/>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DataF16.2!$F$5:$F$11</c15:sqref>
                  </c15:fullRef>
                </c:ext>
              </c:extLst>
              <c:f>DataF16.2!$F$6:$F$11</c:f>
              <c:numCache>
                <c:formatCode>0%</c:formatCode>
                <c:ptCount val="6"/>
                <c:pt idx="0">
                  <c:v>-7.7350907325744622E-2</c:v>
                </c:pt>
                <c:pt idx="1">
                  <c:v>-9.8723258972167965E-2</c:v>
                </c:pt>
                <c:pt idx="2">
                  <c:v>2.1808135509490966E-2</c:v>
                </c:pt>
                <c:pt idx="3">
                  <c:v>8.9335870742797849E-2</c:v>
                </c:pt>
                <c:pt idx="4">
                  <c:v>0.12440263748168945</c:v>
                </c:pt>
                <c:pt idx="5">
                  <c:v>8.7383909225463866E-2</c:v>
                </c:pt>
              </c:numCache>
            </c:numRef>
          </c:val>
          <c:smooth val="0"/>
        </c:ser>
        <c:ser>
          <c:idx val="11"/>
          <c:order val="6"/>
          <c:tx>
            <c:v>Switzerland</c:v>
          </c:tx>
          <c:spPr>
            <a:ln w="38100">
              <a:solidFill>
                <a:srgbClr val="00B050"/>
              </a:solidFill>
            </a:ln>
          </c:spPr>
          <c:marker>
            <c:symbol val="triangle"/>
            <c:size val="10"/>
            <c:spPr>
              <a:solidFill>
                <a:srgbClr val="00B050"/>
              </a:solidFill>
              <a:ln>
                <a:solidFill>
                  <a:srgbClr val="00B05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DataF16.2!$I$5:$I$11</c15:sqref>
                  </c15:fullRef>
                </c:ext>
              </c:extLst>
              <c:f>DataF16.2!$I$6:$I$11</c:f>
              <c:numCache>
                <c:formatCode>0%</c:formatCode>
                <c:ptCount val="6"/>
                <c:pt idx="1">
                  <c:v>-3.5691738128662109E-2</c:v>
                </c:pt>
                <c:pt idx="2">
                  <c:v>6.2718290090560914E-3</c:v>
                </c:pt>
                <c:pt idx="3">
                  <c:v>4.666012763977051E-2</c:v>
                </c:pt>
                <c:pt idx="4">
                  <c:v>0.10369363784790039</c:v>
                </c:pt>
                <c:pt idx="5">
                  <c:v>0.14635380744934082</c:v>
                </c:pt>
              </c:numCache>
            </c:numRef>
          </c:val>
          <c:smooth val="0"/>
        </c:ser>
        <c:ser>
          <c:idx val="4"/>
          <c:order val="7"/>
          <c:tx>
            <c:v>Australia</c:v>
          </c:tx>
          <c:spPr>
            <a:ln w="38100">
              <a:solidFill>
                <a:srgbClr val="7030A0"/>
              </a:solidFill>
            </a:ln>
          </c:spPr>
          <c:marker>
            <c:symbol val="star"/>
            <c:size val="9"/>
            <c:spPr>
              <a:solidFill>
                <a:srgbClr val="7030A0"/>
              </a:solidFill>
              <a:ln>
                <a:solidFill>
                  <a:srgbClr val="7030A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DataF16.2!$B$5:$B$11</c15:sqref>
                  </c15:fullRef>
                </c:ext>
              </c:extLst>
              <c:f>DataF16.2!$B$6:$B$11</c:f>
              <c:numCache>
                <c:formatCode>0%</c:formatCode>
                <c:ptCount val="6"/>
                <c:pt idx="0">
                  <c:v>-0.21681341171264648</c:v>
                </c:pt>
                <c:pt idx="1">
                  <c:v>-3.041374683380127E-2</c:v>
                </c:pt>
                <c:pt idx="2">
                  <c:v>-5.9850311279296874E-2</c:v>
                </c:pt>
                <c:pt idx="3">
                  <c:v>-2.2095022201538087E-2</c:v>
                </c:pt>
                <c:pt idx="4">
                  <c:v>0.13595536231994629</c:v>
                </c:pt>
                <c:pt idx="5">
                  <c:v>6.9914789199829103E-2</c:v>
                </c:pt>
              </c:numCache>
            </c:numRef>
          </c:val>
          <c:smooth val="1"/>
        </c:ser>
        <c:ser>
          <c:idx val="5"/>
          <c:order val="8"/>
          <c:tx>
            <c:v>Canada</c:v>
          </c:tx>
          <c:spPr>
            <a:ln w="34925">
              <a:solidFill>
                <a:srgbClr val="00B0F0"/>
              </a:solidFill>
            </a:ln>
          </c:spPr>
          <c:marker>
            <c:symbol val="circle"/>
            <c:size val="10"/>
            <c:spPr>
              <a:solidFill>
                <a:srgbClr val="00B0F0"/>
              </a:solidFill>
              <a:ln>
                <a:solidFill>
                  <a:srgbClr val="00B0F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DataF16.2!$C$5:$C$11</c15:sqref>
                  </c15:fullRef>
                </c:ext>
              </c:extLst>
              <c:f>DataF16.2!$C$6:$C$11</c:f>
              <c:numCache>
                <c:formatCode>0%</c:formatCode>
                <c:ptCount val="6"/>
                <c:pt idx="0">
                  <c:v>-0.12720635414123535</c:v>
                </c:pt>
                <c:pt idx="1">
                  <c:v>-3.1332731246948242E-2</c:v>
                </c:pt>
                <c:pt idx="2">
                  <c:v>6.4681625366210934E-3</c:v>
                </c:pt>
                <c:pt idx="3">
                  <c:v>9.2162170410156244E-2</c:v>
                </c:pt>
                <c:pt idx="4">
                  <c:v>0.10755233764648438</c:v>
                </c:pt>
                <c:pt idx="5">
                  <c:v>6.7914237976074224E-2</c:v>
                </c:pt>
              </c:numCache>
            </c:numRef>
          </c:val>
          <c:smooth val="0"/>
        </c:ser>
        <c:ser>
          <c:idx val="9"/>
          <c:order val="9"/>
          <c:tx>
            <c:v>New Zealand</c:v>
          </c:tx>
          <c:spPr>
            <a:ln w="41275">
              <a:solidFill>
                <a:schemeClr val="accent6">
                  <a:lumMod val="75000"/>
                </a:schemeClr>
              </a:solidFill>
            </a:ln>
          </c:spPr>
          <c:marker>
            <c:symbol val="diamond"/>
            <c:size val="12"/>
            <c:spPr>
              <a:solidFill>
                <a:schemeClr val="accent6">
                  <a:lumMod val="75000"/>
                </a:schemeClr>
              </a:solidFill>
              <a:ln>
                <a:solidFill>
                  <a:schemeClr val="accent6">
                    <a:lumMod val="75000"/>
                  </a:schemeClr>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DataF16.2!$G$5:$G$11</c15:sqref>
                  </c15:fullRef>
                </c:ext>
              </c:extLst>
              <c:f>DataF16.2!$G$6:$G$11</c:f>
              <c:numCache>
                <c:formatCode>0%</c:formatCode>
                <c:ptCount val="6"/>
                <c:pt idx="3">
                  <c:v>3.8558461666107179E-2</c:v>
                </c:pt>
                <c:pt idx="4">
                  <c:v>8.4646749496459964E-2</c:v>
                </c:pt>
                <c:pt idx="5">
                  <c:v>0.15869140625</c:v>
                </c:pt>
              </c:numCache>
            </c:numRef>
          </c:val>
          <c:smooth val="0"/>
        </c:ser>
        <c:ser>
          <c:idx val="0"/>
          <c:order val="11"/>
          <c:spPr>
            <a:ln w="50800">
              <a:solidFill>
                <a:schemeClr val="tx1"/>
              </a:solidFill>
            </a:ln>
          </c:spPr>
          <c:marker>
            <c:symbol val="dot"/>
            <c:size val="2"/>
            <c:spPr>
              <a:solidFill>
                <a:schemeClr val="tx1"/>
              </a:solidFill>
              <a:ln w="0">
                <a:solidFill>
                  <a:schemeClr val="tx1">
                    <a:alpha val="34000"/>
                  </a:schemeClr>
                </a:solidFill>
              </a:ln>
            </c:spPr>
          </c:marker>
          <c:cat>
            <c:strRef>
              <c:extLst>
                <c:ext xmlns:c15="http://schemas.microsoft.com/office/drawing/2012/chart" uri="{02D57815-91ED-43cb-92C2-25804820EDAC}">
                  <c15:fullRef>
                    <c15:sqref>DataF16.1a!$A$6:$A$12</c15:sqref>
                  </c15:fullRef>
                </c:ext>
              </c:extLst>
              <c:f>DataF16.1a!$A$7:$A$12</c:f>
              <c:strCache>
                <c:ptCount val="6"/>
                <c:pt idx="0">
                  <c:v>1960-69</c:v>
                </c:pt>
                <c:pt idx="1">
                  <c:v>1970-79</c:v>
                </c:pt>
                <c:pt idx="2">
                  <c:v>1980-89</c:v>
                </c:pt>
                <c:pt idx="3">
                  <c:v>1990-99</c:v>
                </c:pt>
                <c:pt idx="4">
                  <c:v>2000-09</c:v>
                </c:pt>
                <c:pt idx="5">
                  <c:v>2010-19</c:v>
                </c:pt>
              </c:strCache>
            </c:strRef>
          </c:cat>
          <c:val>
            <c:numRef>
              <c:extLst>
                <c:ext xmlns:c15="http://schemas.microsoft.com/office/drawing/2012/chart" uri="{02D57815-91ED-43cb-92C2-25804820EDAC}">
                  <c15:fullRef>
                    <c15:sqref>DataF16.1a!$N$6:$N$12</c15:sqref>
                  </c15:fullRef>
                </c:ext>
              </c:extLst>
              <c:f>DataF16.1a!$N$7:$N$12</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434616184"/>
        <c:axId val="434616576"/>
        <c:extLst>
          <c:ext xmlns:c15="http://schemas.microsoft.com/office/drawing/2012/chart" uri="{02D57815-91ED-43cb-92C2-25804820EDAC}">
            <c15:filteredLineSeries>
              <c15:ser>
                <c:idx val="1"/>
                <c:order val="0"/>
                <c:tx>
                  <c:v>Etats-Unis</c:v>
                </c:tx>
                <c:spPr>
                  <a:ln w="41275">
                    <a:solidFill>
                      <a:schemeClr val="accent1"/>
                    </a:solidFill>
                  </a:ln>
                </c:spPr>
                <c:marker>
                  <c:symbol val="square"/>
                  <c:size val="10"/>
                  <c:spPr>
                    <a:solidFill>
                      <a:schemeClr val="accent1"/>
                    </a:solidFill>
                    <a:ln>
                      <a:solidFill>
                        <a:schemeClr val="accent1"/>
                      </a:solidFill>
                    </a:ln>
                  </c:spPr>
                </c:marker>
                <c:cat>
                  <c:strRef>
                    <c:extLst>
                      <c:ext uri="{02D57815-91ED-43cb-92C2-25804820EDAC}">
                        <c15:fullRef>
                          <c15:sqref>DataF16.1a!$A$6:$A$12</c15:sqref>
                        </c15:fullRef>
                        <c15:formulaRef>
                          <c15:sqref>DataF16.1a!$A$7:$A$12</c15:sqref>
                        </c15:formulaRef>
                      </c:ext>
                    </c:extLst>
                    <c:strCache>
                      <c:ptCount val="6"/>
                      <c:pt idx="0">
                        <c:v>1960-69</c:v>
                      </c:pt>
                      <c:pt idx="1">
                        <c:v>1970-79</c:v>
                      </c:pt>
                      <c:pt idx="2">
                        <c:v>1980-89</c:v>
                      </c:pt>
                      <c:pt idx="3">
                        <c:v>1990-99</c:v>
                      </c:pt>
                      <c:pt idx="4">
                        <c:v>2000-09</c:v>
                      </c:pt>
                      <c:pt idx="5">
                        <c:v>2010-19</c:v>
                      </c:pt>
                    </c:strCache>
                  </c:strRef>
                </c:cat>
                <c:val>
                  <c:numRef>
                    <c:extLst>
                      <c:ext uri="{02D57815-91ED-43cb-92C2-25804820EDAC}">
                        <c15:fullRef>
                          <c15:sqref>DataF16.1a!$L$6:$L$12</c15:sqref>
                        </c15:fullRef>
                        <c15:formulaRef>
                          <c15:sqref>DataF16.1a!$L$7:$L$12</c15:sqref>
                        </c15:formulaRef>
                      </c:ext>
                    </c:extLst>
                    <c:numCache>
                      <c:formatCode>0%</c:formatCode>
                      <c:ptCount val="6"/>
                      <c:pt idx="0">
                        <c:v>-7.844423028591703E-2</c:v>
                      </c:pt>
                      <c:pt idx="1">
                        <c:v>2.2006016612598638E-2</c:v>
                      </c:pt>
                      <c:pt idx="2">
                        <c:v>8.7848528792877842E-2</c:v>
                      </c:pt>
                      <c:pt idx="3">
                        <c:v>6.9320121185571043E-2</c:v>
                      </c:pt>
                      <c:pt idx="4">
                        <c:v>0.11516903490127628</c:v>
                      </c:pt>
                      <c:pt idx="5">
                        <c:v>0.19555639942753691</c:v>
                      </c:pt>
                    </c:numCache>
                  </c:numRef>
                </c:val>
                <c:smooth val="1"/>
              </c15:ser>
            </c15:filteredLineSeries>
            <c15:filteredLineSeries>
              <c15:ser>
                <c:idx val="6"/>
                <c:order val="1"/>
                <c:tx>
                  <c:v>France</c:v>
                </c:tx>
                <c:spPr>
                  <a:ln w="41275">
                    <a:solidFill>
                      <a:schemeClr val="accent2"/>
                    </a:solidFill>
                  </a:ln>
                </c:spPr>
                <c:marker>
                  <c:symbol val="triangle"/>
                  <c:size val="10"/>
                  <c:spPr>
                    <a:solidFill>
                      <a:schemeClr val="accent2"/>
                    </a:solidFill>
                    <a:ln w="12700">
                      <a:solidFill>
                        <a:schemeClr val="accent2"/>
                      </a:solidFill>
                    </a:ln>
                  </c:spPr>
                </c:marker>
                <c:cat>
                  <c:strRef>
                    <c:extLst>
                      <c:ext xmlns:c15="http://schemas.microsoft.com/office/drawing/2012/chart" uri="{02D57815-91ED-43cb-92C2-25804820EDAC}">
                        <c15:fullRef>
                          <c15:sqref>DataF16.1a!$A$6:$A$12</c15:sqref>
                        </c15:fullRef>
                        <c15:formulaRef>
                          <c15:sqref>DataF16.1a!$A$7:$A$12</c15:sqref>
                        </c15:formulaRef>
                      </c:ext>
                    </c:extLst>
                    <c:strCache>
                      <c:ptCount val="6"/>
                      <c:pt idx="0">
                        <c:v>1960-69</c:v>
                      </c:pt>
                      <c:pt idx="1">
                        <c:v>1970-79</c:v>
                      </c:pt>
                      <c:pt idx="2">
                        <c:v>1980-89</c:v>
                      </c:pt>
                      <c:pt idx="3">
                        <c:v>1990-99</c:v>
                      </c:pt>
                      <c:pt idx="4">
                        <c:v>2000-09</c:v>
                      </c:pt>
                      <c:pt idx="5">
                        <c:v>2010-19</c:v>
                      </c:pt>
                    </c:strCache>
                  </c:strRef>
                </c:cat>
                <c:val>
                  <c:numRef>
                    <c:extLst>
                      <c:ext xmlns:c15="http://schemas.microsoft.com/office/drawing/2012/chart" uri="{02D57815-91ED-43cb-92C2-25804820EDAC}">
                        <c15:fullRef>
                          <c15:sqref>DataF16.1a!$M$6:$M$12</c15:sqref>
                        </c15:fullRef>
                        <c15:formulaRef>
                          <c15:sqref>DataF16.1a!$M$7:$M$12</c15:sqref>
                        </c15:formulaRef>
                      </c:ext>
                    </c:extLst>
                    <c:numCache>
                      <c:formatCode>0%</c:formatCode>
                      <c:ptCount val="6"/>
                      <c:pt idx="0">
                        <c:v>-5.88792879460917E-2</c:v>
                      </c:pt>
                      <c:pt idx="1">
                        <c:v>4.4813482167955246E-4</c:v>
                      </c:pt>
                      <c:pt idx="2">
                        <c:v>2.0742502974070341E-2</c:v>
                      </c:pt>
                      <c:pt idx="3">
                        <c:v>9.2181762100363704E-2</c:v>
                      </c:pt>
                      <c:pt idx="4">
                        <c:v>9.9165488281962977E-2</c:v>
                      </c:pt>
                      <c:pt idx="5">
                        <c:v>0.13298159814925475</c:v>
                      </c:pt>
                    </c:numCache>
                  </c:numRef>
                </c:val>
                <c:smooth val="1"/>
                <c:extLst xmlns:c15="http://schemas.microsoft.com/office/drawing/2012/chart" xmlns:c16r2="http://schemas.microsoft.com/office/drawing/2015/06/chart">
                  <c:ext xmlns:c16="http://schemas.microsoft.com/office/drawing/2014/chart" uri="{C3380CC4-5D6E-409C-BE32-E72D297353CC}">
                    <c16:uniqueId val="{00000005-F703-4C6F-8200-245D4BB88F2C}"/>
                  </c:ext>
                </c:extLst>
              </c15:ser>
            </c15:filteredLineSeries>
            <c15:filteredLineSeries>
              <c15:ser>
                <c:idx val="2"/>
                <c:order val="2"/>
                <c:tx>
                  <c:v>Royaume-Uni</c:v>
                </c:tx>
                <c:spPr>
                  <a:ln w="44450">
                    <a:solidFill>
                      <a:schemeClr val="accent6"/>
                    </a:solidFill>
                  </a:ln>
                </c:spPr>
                <c:marker>
                  <c:symbol val="triangle"/>
                  <c:size val="10"/>
                  <c:spPr>
                    <a:solidFill>
                      <a:schemeClr val="accent6"/>
                    </a:solidFill>
                    <a:ln>
                      <a:solidFill>
                        <a:schemeClr val="accent6"/>
                      </a:solidFill>
                    </a:ln>
                  </c:spPr>
                </c:marker>
                <c:cat>
                  <c:strRef>
                    <c:extLst>
                      <c:ext xmlns:c15="http://schemas.microsoft.com/office/drawing/2012/chart" uri="{02D57815-91ED-43cb-92C2-25804820EDAC}">
                        <c15:fullRef>
                          <c15:sqref>DataF16.1a!$A$6:$A$12</c15:sqref>
                        </c15:fullRef>
                        <c15:formulaRef>
                          <c15:sqref>DataF16.1a!$A$7:$A$12</c15:sqref>
                        </c15:formulaRef>
                      </c:ext>
                    </c:extLst>
                    <c:strCache>
                      <c:ptCount val="6"/>
                      <c:pt idx="0">
                        <c:v>1960-69</c:v>
                      </c:pt>
                      <c:pt idx="1">
                        <c:v>1970-79</c:v>
                      </c:pt>
                      <c:pt idx="2">
                        <c:v>1980-89</c:v>
                      </c:pt>
                      <c:pt idx="3">
                        <c:v>1990-99</c:v>
                      </c:pt>
                      <c:pt idx="4">
                        <c:v>2000-09</c:v>
                      </c:pt>
                      <c:pt idx="5">
                        <c:v>2010-19</c:v>
                      </c:pt>
                    </c:strCache>
                  </c:strRef>
                </c:cat>
                <c:val>
                  <c:numRef>
                    <c:extLst>
                      <c:ext xmlns:c15="http://schemas.microsoft.com/office/drawing/2012/chart" uri="{02D57815-91ED-43cb-92C2-25804820EDAC}">
                        <c15:fullRef>
                          <c15:sqref>DataF16.1a!$K$6:$K$12</c15:sqref>
                        </c15:fullRef>
                        <c15:formulaRef>
                          <c15:sqref>DataF16.1a!$K$7:$K$12</c15:sqref>
                        </c15:formulaRef>
                      </c:ext>
                    </c:extLst>
                    <c:numCache>
                      <c:formatCode>0%</c:formatCode>
                      <c:ptCount val="6"/>
                      <c:pt idx="0">
                        <c:v>-0.16676254240401531</c:v>
                      </c:pt>
                      <c:pt idx="1">
                        <c:v>-0.11881350518079588</c:v>
                      </c:pt>
                      <c:pt idx="2">
                        <c:v>-3.2275624885999207E-2</c:v>
                      </c:pt>
                      <c:pt idx="3">
                        <c:v>1.585320131973917E-2</c:v>
                      </c:pt>
                      <c:pt idx="4">
                        <c:v>4.0205648748060492E-2</c:v>
                      </c:pt>
                      <c:pt idx="5">
                        <c:v>6.7495661406046112E-2</c:v>
                      </c:pt>
                    </c:numCache>
                  </c:numRef>
                </c:val>
                <c:smooth val="1"/>
              </c15:ser>
            </c15:filteredLineSeries>
            <c15:filteredLineSeries>
              <c15:ser>
                <c:idx val="3"/>
                <c:order val="3"/>
                <c:tx>
                  <c:v>Allemagne</c:v>
                </c:tx>
                <c:spPr>
                  <a:ln w="41275">
                    <a:solidFill>
                      <a:srgbClr val="00B050"/>
                    </a:solidFill>
                  </a:ln>
                </c:spPr>
                <c:marker>
                  <c:spPr>
                    <a:solidFill>
                      <a:srgbClr val="00B050"/>
                    </a:solidFill>
                    <a:ln>
                      <a:solidFill>
                        <a:srgbClr val="00B050"/>
                      </a:solidFill>
                    </a:ln>
                  </c:spPr>
                </c:marker>
                <c:val>
                  <c:numRef>
                    <c:extLst>
                      <c:ext xmlns:c15="http://schemas.microsoft.com/office/drawing/2012/chart" uri="{02D57815-91ED-43cb-92C2-25804820EDAC}">
                        <c15:fullRef>
                          <c15:sqref>DataF16.1a!$C$6:$C$12</c15:sqref>
                        </c15:fullRef>
                        <c15:formulaRef>
                          <c15:sqref>DataF16.1a!$C$7:$C$12</c15:sqref>
                        </c15:formulaRef>
                      </c:ext>
                    </c:extLst>
                    <c:numCache>
                      <c:formatCode>0%</c:formatCode>
                      <c:ptCount val="6"/>
                      <c:pt idx="0">
                        <c:v>-0.123637</c:v>
                      </c:pt>
                      <c:pt idx="1">
                        <c:v>-0.16073009999999999</c:v>
                      </c:pt>
                      <c:pt idx="2">
                        <c:v>-2.2003700000000001E-2</c:v>
                      </c:pt>
                      <c:pt idx="3">
                        <c:v>3.76511E-2</c:v>
                      </c:pt>
                      <c:pt idx="4">
                        <c:v>7.9085699999999995E-2</c:v>
                      </c:pt>
                      <c:pt idx="5">
                        <c:v>6.0206799999999998E-2</c:v>
                      </c:pt>
                    </c:numCache>
                  </c:numRef>
                </c:val>
                <c:smooth val="1"/>
              </c15:ser>
            </c15:filteredLineSeries>
            <c15:filteredLineSeries>
              <c15:ser>
                <c:idx val="10"/>
                <c:order val="10"/>
                <c:tx>
                  <c:v>Espagne</c:v>
                </c:tx>
                <c:val>
                  <c:numRef>
                    <c:extLst>
                      <c:ext xmlns:c15="http://schemas.microsoft.com/office/drawing/2012/chart" uri="{02D57815-91ED-43cb-92C2-25804820EDAC}">
                        <c15:fullRef>
                          <c15:sqref>DataF16.2!$H$5:$H$11</c15:sqref>
                        </c15:fullRef>
                        <c15:formulaRef>
                          <c15:sqref>DataF16.2!$H$6:$H$11</c15:sqref>
                        </c15:formulaRef>
                      </c:ext>
                    </c:extLst>
                    <c:numCache>
                      <c:formatCode>0%</c:formatCode>
                      <c:ptCount val="6"/>
                      <c:pt idx="1">
                        <c:v>-0.15811218261718751</c:v>
                      </c:pt>
                      <c:pt idx="2">
                        <c:v>-0.15243350028991698</c:v>
                      </c:pt>
                      <c:pt idx="3">
                        <c:v>-0.13634337425231935</c:v>
                      </c:pt>
                      <c:pt idx="4">
                        <c:v>-6.291802883148194E-2</c:v>
                      </c:pt>
                      <c:pt idx="5">
                        <c:v>5.9954535961151125E-3</c:v>
                      </c:pt>
                    </c:numCache>
                  </c:numRef>
                </c:val>
                <c:smooth val="0"/>
              </c15:ser>
            </c15:filteredLineSeries>
          </c:ext>
        </c:extLst>
      </c:lineChart>
      <c:catAx>
        <c:axId val="4346161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4616576"/>
        <c:crossesAt val="0"/>
        <c:auto val="1"/>
        <c:lblAlgn val="ctr"/>
        <c:lblOffset val="100"/>
        <c:tickLblSkip val="1"/>
        <c:tickMarkSkip val="1"/>
        <c:noMultiLvlLbl val="0"/>
      </c:catAx>
      <c:valAx>
        <c:axId val="434616576"/>
        <c:scaling>
          <c:orientation val="minMax"/>
          <c:max val="0.19000000000000003"/>
          <c:min val="-0.25"/>
        </c:scaling>
        <c:delete val="0"/>
        <c:axPos val="l"/>
        <c:majorGridlines>
          <c:spPr>
            <a:ln w="12700">
              <a:solidFill>
                <a:srgbClr val="000000"/>
              </a:solidFill>
              <a:prstDash val="sysDash"/>
            </a:ln>
          </c:spPr>
        </c:majorGridlines>
        <c:title>
          <c:tx>
            <c:rich>
              <a:bodyPr/>
              <a:lstStyle/>
              <a:p>
                <a:pPr>
                  <a:defRPr/>
                </a:pPr>
                <a:r>
                  <a:rPr lang="fr-FR" sz="1200"/>
                  <a:t>Difference</a:t>
                </a:r>
                <a:r>
                  <a:rPr lang="fr-FR" sz="1200" baseline="0"/>
                  <a:t> between % vote for left-wing parties among top 10% education voters &amp; bottom 90% education voters (after controls)</a:t>
                </a:r>
                <a:endParaRPr lang="fr-FR" sz="1200"/>
              </a:p>
            </c:rich>
          </c:tx>
          <c:layout>
            <c:manualLayout>
              <c:xMode val="edge"/>
              <c:yMode val="edge"/>
              <c:x val="8.3402835696413675E-3"/>
              <c:y val="5.4641300757567686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4616184"/>
        <c:crosses val="autoZero"/>
        <c:crossBetween val="midCat"/>
        <c:majorUnit val="5.000000000000001E-2"/>
      </c:valAx>
      <c:spPr>
        <a:solidFill>
          <a:srgbClr val="FFFFFF"/>
        </a:solidFill>
        <a:ln w="25400">
          <a:solidFill>
            <a:srgbClr val="000000"/>
          </a:solidFill>
          <a:prstDash val="solid"/>
        </a:ln>
      </c:spPr>
    </c:plotArea>
    <c:legend>
      <c:legendPos val="l"/>
      <c:layout>
        <c:manualLayout>
          <c:xMode val="edge"/>
          <c:yMode val="edge"/>
          <c:x val="0.15718588762726593"/>
          <c:y val="0.15201858225096693"/>
          <c:w val="0.37523701947598503"/>
          <c:h val="0.12825659986006485"/>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16.3. Political conflict and income: Poland 2001-2015</a:t>
            </a:r>
            <a:endParaRPr lang="fr-FR" sz="1800" b="0" baseline="0">
              <a:latin typeface="Arial" panose="020B0604020202020204" pitchFamily="34" charset="0"/>
              <a:cs typeface="Arial" panose="020B0604020202020204" pitchFamily="34" charset="0"/>
            </a:endParaRPr>
          </a:p>
        </c:rich>
      </c:tx>
      <c:layout>
        <c:manualLayout>
          <c:xMode val="edge"/>
          <c:yMode val="edge"/>
          <c:x val="0.17003112830245679"/>
          <c:y val="2.2426915850674279E-3"/>
        </c:manualLayout>
      </c:layout>
      <c:overlay val="0"/>
      <c:spPr>
        <a:noFill/>
        <a:ln w="25400">
          <a:noFill/>
        </a:ln>
      </c:spPr>
    </c:title>
    <c:autoTitleDeleted val="0"/>
    <c:plotArea>
      <c:layout>
        <c:manualLayout>
          <c:layoutTarget val="inner"/>
          <c:xMode val="edge"/>
          <c:yMode val="edge"/>
          <c:x val="9.9639491015209067E-2"/>
          <c:y val="5.2386000802673686E-2"/>
          <c:w val="0.85811654594928555"/>
          <c:h val="0.75535251936539061"/>
        </c:manualLayout>
      </c:layout>
      <c:lineChart>
        <c:grouping val="standard"/>
        <c:varyColors val="0"/>
        <c:ser>
          <c:idx val="8"/>
          <c:order val="0"/>
          <c:tx>
            <c:v>PO (Civic platform) (liberals-conservatives)</c:v>
          </c:tx>
          <c:spPr>
            <a:ln w="38100">
              <a:solidFill>
                <a:srgbClr val="7030A0"/>
              </a:solidFill>
            </a:ln>
          </c:spPr>
          <c:marker>
            <c:symbol val="diamond"/>
            <c:size val="12"/>
            <c:spPr>
              <a:solidFill>
                <a:srgbClr val="7030A0"/>
              </a:solidFill>
              <a:ln>
                <a:solidFill>
                  <a:srgbClr val="7030A0"/>
                </a:solidFill>
              </a:ln>
            </c:spPr>
          </c:marker>
          <c:cat>
            <c:numRef>
              <c:f>DataF16.3!$B$4:$F$4</c:f>
              <c:numCache>
                <c:formatCode>General</c:formatCode>
                <c:ptCount val="5"/>
                <c:pt idx="0">
                  <c:v>2001</c:v>
                </c:pt>
                <c:pt idx="1">
                  <c:v>2005</c:v>
                </c:pt>
                <c:pt idx="2">
                  <c:v>2007</c:v>
                </c:pt>
                <c:pt idx="3">
                  <c:v>2011</c:v>
                </c:pt>
                <c:pt idx="4">
                  <c:v>2015</c:v>
                </c:pt>
              </c:numCache>
            </c:numRef>
          </c:cat>
          <c:val>
            <c:numRef>
              <c:f>DataF16.3!$B$6:$F$6</c:f>
              <c:numCache>
                <c:formatCode>0%</c:formatCode>
                <c:ptCount val="5"/>
                <c:pt idx="0">
                  <c:v>-6.4799999999999996E-3</c:v>
                </c:pt>
                <c:pt idx="1">
                  <c:v>4.2799999999999998E-2</c:v>
                </c:pt>
                <c:pt idx="2">
                  <c:v>0.17399999999999999</c:v>
                </c:pt>
                <c:pt idx="3">
                  <c:v>0.193</c:v>
                </c:pt>
                <c:pt idx="4">
                  <c:v>0.11600000000000001</c:v>
                </c:pt>
              </c:numCache>
            </c:numRef>
          </c:val>
          <c:smooth val="1"/>
        </c:ser>
        <c:ser>
          <c:idx val="1"/>
          <c:order val="1"/>
          <c:tx>
            <c:v>SLD (social-democrats)</c:v>
          </c:tx>
          <c:spPr>
            <a:ln w="38100">
              <a:solidFill>
                <a:srgbClr val="FF0000"/>
              </a:solidFill>
            </a:ln>
          </c:spPr>
          <c:marker>
            <c:spPr>
              <a:solidFill>
                <a:srgbClr val="FF0000"/>
              </a:solidFill>
              <a:ln>
                <a:solidFill>
                  <a:srgbClr val="FF0000"/>
                </a:solidFill>
              </a:ln>
            </c:spPr>
          </c:marker>
          <c:val>
            <c:numRef>
              <c:f>DataF16.3!$B$7:$F$7</c:f>
              <c:numCache>
                <c:formatCode>0%</c:formatCode>
                <c:ptCount val="5"/>
                <c:pt idx="0">
                  <c:v>2.6100000000000002E-2</c:v>
                </c:pt>
                <c:pt idx="1">
                  <c:v>3.5200000000000002E-2</c:v>
                </c:pt>
                <c:pt idx="2">
                  <c:v>-2.69E-2</c:v>
                </c:pt>
                <c:pt idx="3">
                  <c:v>-3.0300000000000001E-2</c:v>
                </c:pt>
                <c:pt idx="4">
                  <c:v>-2.7900000000000001E-2</c:v>
                </c:pt>
              </c:numCache>
            </c:numRef>
          </c:val>
          <c:smooth val="1"/>
        </c:ser>
        <c:ser>
          <c:idx val="7"/>
          <c:order val="2"/>
          <c:tx>
            <c:v>PiS (Law and justice) (nationalists-conservatives)</c:v>
          </c:tx>
          <c:spPr>
            <a:ln w="41275">
              <a:solidFill>
                <a:srgbClr val="00B050"/>
              </a:solidFill>
            </a:ln>
          </c:spPr>
          <c:marker>
            <c:symbol val="diamond"/>
            <c:size val="12"/>
            <c:spPr>
              <a:solidFill>
                <a:srgbClr val="00B050"/>
              </a:solidFill>
              <a:ln>
                <a:solidFill>
                  <a:srgbClr val="00B050"/>
                </a:solidFill>
              </a:ln>
            </c:spPr>
          </c:marker>
          <c:cat>
            <c:numRef>
              <c:f>DataF16.3!$B$4:$F$4</c:f>
              <c:numCache>
                <c:formatCode>General</c:formatCode>
                <c:ptCount val="5"/>
                <c:pt idx="0">
                  <c:v>2001</c:v>
                </c:pt>
                <c:pt idx="1">
                  <c:v>2005</c:v>
                </c:pt>
                <c:pt idx="2">
                  <c:v>2007</c:v>
                </c:pt>
                <c:pt idx="3">
                  <c:v>2011</c:v>
                </c:pt>
                <c:pt idx="4">
                  <c:v>2015</c:v>
                </c:pt>
              </c:numCache>
            </c:numRef>
          </c:cat>
          <c:val>
            <c:numRef>
              <c:f>DataF16.3!$B$5:$F$5</c:f>
              <c:numCache>
                <c:formatCode>0%</c:formatCode>
                <c:ptCount val="5"/>
                <c:pt idx="0">
                  <c:v>5.7999999999999996E-3</c:v>
                </c:pt>
                <c:pt idx="1">
                  <c:v>-7.7499999999999999E-2</c:v>
                </c:pt>
                <c:pt idx="2">
                  <c:v>-8.3599999999999994E-2</c:v>
                </c:pt>
                <c:pt idx="3">
                  <c:v>-8.9499999999999996E-2</c:v>
                </c:pt>
                <c:pt idx="4">
                  <c:v>-0.11700000000000001</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DataF16.3!$B$4:$F$4</c:f>
              <c:numCache>
                <c:formatCode>General</c:formatCode>
                <c:ptCount val="5"/>
                <c:pt idx="0">
                  <c:v>2001</c:v>
                </c:pt>
                <c:pt idx="1">
                  <c:v>2005</c:v>
                </c:pt>
                <c:pt idx="2">
                  <c:v>2007</c:v>
                </c:pt>
                <c:pt idx="3">
                  <c:v>2011</c:v>
                </c:pt>
                <c:pt idx="4">
                  <c:v>2015</c:v>
                </c:pt>
              </c:numCache>
            </c:numRef>
          </c:cat>
          <c:val>
            <c:numRef>
              <c:f>DataF16.3!$B$8:$F$8</c:f>
              <c:numCache>
                <c:formatCode>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7369008"/>
        <c:axId val="438732608"/>
        <c:extLst/>
      </c:lineChart>
      <c:catAx>
        <c:axId val="736900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8732608"/>
        <c:crossesAt val="0"/>
        <c:auto val="1"/>
        <c:lblAlgn val="ctr"/>
        <c:lblOffset val="100"/>
        <c:tickLblSkip val="1"/>
        <c:tickMarkSkip val="1"/>
        <c:noMultiLvlLbl val="0"/>
      </c:catAx>
      <c:valAx>
        <c:axId val="438732608"/>
        <c:scaling>
          <c:orientation val="minMax"/>
          <c:max val="0.21000000000000002"/>
          <c:min val="-0.12000000000000001"/>
        </c:scaling>
        <c:delete val="0"/>
        <c:axPos val="l"/>
        <c:majorGridlines>
          <c:spPr>
            <a:ln w="12700">
              <a:solidFill>
                <a:srgbClr val="000000"/>
              </a:solidFill>
              <a:prstDash val="sysDash"/>
            </a:ln>
          </c:spPr>
        </c:majorGridlines>
        <c:title>
          <c:tx>
            <c:rich>
              <a:bodyPr/>
              <a:lstStyle/>
              <a:p>
                <a:pPr>
                  <a:defRPr/>
                </a:pPr>
                <a:r>
                  <a:rPr lang="fr-FR" sz="1100"/>
                  <a:t>Difference</a:t>
                </a:r>
                <a:r>
                  <a:rPr lang="fr-FR" sz="1100" baseline="0"/>
                  <a:t> between the % vote among the top 10% income voters </a:t>
                </a:r>
              </a:p>
              <a:p>
                <a:pPr>
                  <a:defRPr/>
                </a:pPr>
                <a:r>
                  <a:rPr lang="fr-FR" sz="1100" baseline="0"/>
                  <a:t>and the bottom 90% education voters</a:t>
                </a:r>
                <a:endParaRPr lang="fr-FR" sz="1100"/>
              </a:p>
            </c:rich>
          </c:tx>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369008"/>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0.45352468462310325"/>
          <c:y val="0.28733657954460701"/>
          <c:w val="0.47773432536291893"/>
          <c:h val="0.1192354000404888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a:cs typeface="Arial"/>
              </a:rPr>
              <a:t>Figure 16.4. Political conflict and education: Poland 2001-2015</a:t>
            </a:r>
            <a:endParaRPr lang="fr-FR" sz="1800" b="0" baseline="0">
              <a:latin typeface="Arial" panose="020B0604020202020204" pitchFamily="34" charset="0"/>
              <a:cs typeface="Arial" panose="020B0604020202020204" pitchFamily="34" charset="0"/>
            </a:endParaRPr>
          </a:p>
        </c:rich>
      </c:tx>
      <c:layout>
        <c:manualLayout>
          <c:xMode val="edge"/>
          <c:yMode val="edge"/>
          <c:x val="0.16168384315065792"/>
          <c:y val="2.2426915850674279E-3"/>
        </c:manualLayout>
      </c:layout>
      <c:overlay val="0"/>
      <c:spPr>
        <a:noFill/>
        <a:ln w="25400">
          <a:noFill/>
        </a:ln>
      </c:spPr>
    </c:title>
    <c:autoTitleDeleted val="0"/>
    <c:plotArea>
      <c:layout>
        <c:manualLayout>
          <c:layoutTarget val="inner"/>
          <c:xMode val="edge"/>
          <c:yMode val="edge"/>
          <c:x val="9.9639491015209067E-2"/>
          <c:y val="5.2386000802673686E-2"/>
          <c:w val="0.85811654594928555"/>
          <c:h val="0.75535251936539061"/>
        </c:manualLayout>
      </c:layout>
      <c:lineChart>
        <c:grouping val="standard"/>
        <c:varyColors val="0"/>
        <c:ser>
          <c:idx val="8"/>
          <c:order val="0"/>
          <c:tx>
            <c:v>PO (Civic platform) (liberals-conservatives)</c:v>
          </c:tx>
          <c:spPr>
            <a:ln w="38100">
              <a:solidFill>
                <a:srgbClr val="7030A0"/>
              </a:solidFill>
            </a:ln>
          </c:spPr>
          <c:marker>
            <c:symbol val="diamond"/>
            <c:size val="12"/>
            <c:spPr>
              <a:solidFill>
                <a:srgbClr val="7030A0"/>
              </a:solidFill>
              <a:ln>
                <a:solidFill>
                  <a:srgbClr val="7030A0"/>
                </a:solidFill>
              </a:ln>
            </c:spPr>
          </c:marker>
          <c:cat>
            <c:numRef>
              <c:f>DataF16.3!$B$4:$F$4</c:f>
              <c:numCache>
                <c:formatCode>General</c:formatCode>
                <c:ptCount val="5"/>
                <c:pt idx="0">
                  <c:v>2001</c:v>
                </c:pt>
                <c:pt idx="1">
                  <c:v>2005</c:v>
                </c:pt>
                <c:pt idx="2">
                  <c:v>2007</c:v>
                </c:pt>
                <c:pt idx="3">
                  <c:v>2011</c:v>
                </c:pt>
                <c:pt idx="4">
                  <c:v>2015</c:v>
                </c:pt>
              </c:numCache>
            </c:numRef>
          </c:cat>
          <c:val>
            <c:numRef>
              <c:f>DataF16.3!$B$13:$F$13</c:f>
              <c:numCache>
                <c:formatCode>0%</c:formatCode>
                <c:ptCount val="5"/>
                <c:pt idx="0">
                  <c:v>-4.7299999999999998E-3</c:v>
                </c:pt>
                <c:pt idx="1">
                  <c:v>9.3299999999999994E-2</c:v>
                </c:pt>
                <c:pt idx="2">
                  <c:v>6.4799999999999996E-2</c:v>
                </c:pt>
                <c:pt idx="3">
                  <c:v>0.105</c:v>
                </c:pt>
                <c:pt idx="4">
                  <c:v>4.2799999999999998E-2</c:v>
                </c:pt>
              </c:numCache>
            </c:numRef>
          </c:val>
          <c:smooth val="1"/>
        </c:ser>
        <c:ser>
          <c:idx val="1"/>
          <c:order val="1"/>
          <c:tx>
            <c:v>SLD (social-democrats)</c:v>
          </c:tx>
          <c:spPr>
            <a:ln w="38100">
              <a:solidFill>
                <a:srgbClr val="FF0000"/>
              </a:solidFill>
            </a:ln>
          </c:spPr>
          <c:marker>
            <c:spPr>
              <a:solidFill>
                <a:srgbClr val="FF0000"/>
              </a:solidFill>
              <a:ln>
                <a:solidFill>
                  <a:srgbClr val="FF0000"/>
                </a:solidFill>
              </a:ln>
            </c:spPr>
          </c:marker>
          <c:val>
            <c:numRef>
              <c:f>DataF16.3!$B$14:$F$14</c:f>
              <c:numCache>
                <c:formatCode>0%</c:formatCode>
                <c:ptCount val="5"/>
                <c:pt idx="0">
                  <c:v>2.1000000000000001E-2</c:v>
                </c:pt>
                <c:pt idx="1">
                  <c:v>8.77E-3</c:v>
                </c:pt>
                <c:pt idx="2">
                  <c:v>3.9699999999999999E-2</c:v>
                </c:pt>
                <c:pt idx="3">
                  <c:v>2.3400000000000001E-2</c:v>
                </c:pt>
                <c:pt idx="4">
                  <c:v>4.5100000000000001E-2</c:v>
                </c:pt>
              </c:numCache>
            </c:numRef>
          </c:val>
          <c:smooth val="1"/>
        </c:ser>
        <c:ser>
          <c:idx val="7"/>
          <c:order val="2"/>
          <c:tx>
            <c:v>PiS (Law and justice) (nationalists-conservatives)</c:v>
          </c:tx>
          <c:spPr>
            <a:ln w="41275">
              <a:solidFill>
                <a:srgbClr val="00B050"/>
              </a:solidFill>
            </a:ln>
          </c:spPr>
          <c:marker>
            <c:symbol val="diamond"/>
            <c:size val="12"/>
            <c:spPr>
              <a:solidFill>
                <a:srgbClr val="00B050"/>
              </a:solidFill>
              <a:ln>
                <a:solidFill>
                  <a:srgbClr val="00B050"/>
                </a:solidFill>
              </a:ln>
            </c:spPr>
          </c:marker>
          <c:cat>
            <c:numRef>
              <c:f>DataF16.3!$B$4:$F$4</c:f>
              <c:numCache>
                <c:formatCode>General</c:formatCode>
                <c:ptCount val="5"/>
                <c:pt idx="0">
                  <c:v>2001</c:v>
                </c:pt>
                <c:pt idx="1">
                  <c:v>2005</c:v>
                </c:pt>
                <c:pt idx="2">
                  <c:v>2007</c:v>
                </c:pt>
                <c:pt idx="3">
                  <c:v>2011</c:v>
                </c:pt>
                <c:pt idx="4">
                  <c:v>2015</c:v>
                </c:pt>
              </c:numCache>
            </c:numRef>
          </c:cat>
          <c:val>
            <c:numRef>
              <c:f>DataF16.3!$B$12:$F$12</c:f>
              <c:numCache>
                <c:formatCode>0%</c:formatCode>
                <c:ptCount val="5"/>
                <c:pt idx="0">
                  <c:v>3.6799999999999999E-2</c:v>
                </c:pt>
                <c:pt idx="1">
                  <c:v>-5.3600000000000002E-2</c:v>
                </c:pt>
                <c:pt idx="2">
                  <c:v>-1.15E-2</c:v>
                </c:pt>
                <c:pt idx="3">
                  <c:v>-0.106</c:v>
                </c:pt>
                <c:pt idx="4">
                  <c:v>-0.113</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DataF16.3!$B$4:$F$4</c:f>
              <c:numCache>
                <c:formatCode>General</c:formatCode>
                <c:ptCount val="5"/>
                <c:pt idx="0">
                  <c:v>2001</c:v>
                </c:pt>
                <c:pt idx="1">
                  <c:v>2005</c:v>
                </c:pt>
                <c:pt idx="2">
                  <c:v>2007</c:v>
                </c:pt>
                <c:pt idx="3">
                  <c:v>2011</c:v>
                </c:pt>
                <c:pt idx="4">
                  <c:v>2015</c:v>
                </c:pt>
              </c:numCache>
            </c:numRef>
          </c:cat>
          <c:val>
            <c:numRef>
              <c:f>DataF16.3!$B$8:$F$8</c:f>
              <c:numCache>
                <c:formatCode>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169675536"/>
        <c:axId val="169675928"/>
        <c:extLst/>
      </c:lineChart>
      <c:catAx>
        <c:axId val="1696755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9675928"/>
        <c:crossesAt val="0"/>
        <c:auto val="1"/>
        <c:lblAlgn val="ctr"/>
        <c:lblOffset val="100"/>
        <c:tickLblSkip val="1"/>
        <c:tickMarkSkip val="1"/>
        <c:noMultiLvlLbl val="0"/>
      </c:catAx>
      <c:valAx>
        <c:axId val="169675928"/>
        <c:scaling>
          <c:orientation val="minMax"/>
          <c:max val="0.16000000000000003"/>
          <c:min val="-0.12000000000000001"/>
        </c:scaling>
        <c:delete val="0"/>
        <c:axPos val="l"/>
        <c:majorGridlines>
          <c:spPr>
            <a:ln w="12700">
              <a:solidFill>
                <a:srgbClr val="000000"/>
              </a:solidFill>
              <a:prstDash val="sysDash"/>
            </a:ln>
          </c:spPr>
        </c:majorGridlines>
        <c:title>
          <c:tx>
            <c:rich>
              <a:bodyPr/>
              <a:lstStyle/>
              <a:p>
                <a:pPr>
                  <a:defRPr/>
                </a:pPr>
                <a:r>
                  <a:rPr lang="fr-FR" sz="1100"/>
                  <a:t>Difference between % vote among</a:t>
                </a:r>
                <a:r>
                  <a:rPr lang="fr-FR" sz="1100" baseline="0"/>
                  <a:t> the top 10% education voters </a:t>
                </a:r>
              </a:p>
              <a:p>
                <a:pPr>
                  <a:defRPr/>
                </a:pPr>
                <a:r>
                  <a:rPr lang="fr-FR" sz="1100" baseline="0"/>
                  <a:t>and the bottom 90% education voters </a:t>
                </a:r>
                <a:endParaRPr lang="fr-FR" sz="1100"/>
              </a:p>
            </c:rich>
          </c:tx>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9675536"/>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0.28379736130646438"/>
          <c:y val="6.8572483919888891E-2"/>
          <c:w val="0.47773432536291893"/>
          <c:h val="0.1192354000404888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1800" b="1" baseline="0"/>
              <a:t>Figure 16.5. Catalan regionalism and income, 2008-2016</a:t>
            </a:r>
            <a:endParaRPr lang="en-US" sz="1800" b="1"/>
          </a:p>
        </c:rich>
      </c:tx>
      <c:layout>
        <c:manualLayout>
          <c:xMode val="edge"/>
          <c:yMode val="edge"/>
          <c:x val="0.20071774764823799"/>
          <c:y val="4.1876046901172526E-3"/>
        </c:manualLayout>
      </c:layout>
      <c:overlay val="0"/>
      <c:spPr>
        <a:noFill/>
        <a:ln w="25400">
          <a:noFill/>
        </a:ln>
      </c:spPr>
    </c:title>
    <c:autoTitleDeleted val="0"/>
    <c:plotArea>
      <c:layout>
        <c:manualLayout>
          <c:layoutTarget val="inner"/>
          <c:xMode val="edge"/>
          <c:yMode val="edge"/>
          <c:x val="0.11015181756915331"/>
          <c:y val="5.66358696368984E-2"/>
          <c:w val="0.87709753056913831"/>
          <c:h val="0.75251239794774394"/>
        </c:manualLayout>
      </c:layout>
      <c:barChart>
        <c:barDir val="col"/>
        <c:grouping val="clustered"/>
        <c:varyColors val="0"/>
        <c:ser>
          <c:idx val="1"/>
          <c:order val="0"/>
          <c:tx>
            <c:v>Bottom 50%</c:v>
          </c:tx>
          <c:spPr>
            <a:solidFill>
              <a:srgbClr val="00B050"/>
            </a:solidFill>
            <a:ln>
              <a:solidFill>
                <a:srgbClr val="00B050"/>
              </a:solidFill>
            </a:ln>
            <a:effectLst/>
          </c:spPr>
          <c:invertIfNegative val="0"/>
          <c:cat>
            <c:numRef>
              <c:f>DataF16.5!$B$4:$D$4</c:f>
              <c:numCache>
                <c:formatCode>General</c:formatCode>
                <c:ptCount val="3"/>
                <c:pt idx="0">
                  <c:v>2008</c:v>
                </c:pt>
                <c:pt idx="1">
                  <c:v>2011</c:v>
                </c:pt>
                <c:pt idx="2">
                  <c:v>2016</c:v>
                </c:pt>
              </c:numCache>
            </c:numRef>
          </c:cat>
          <c:val>
            <c:numRef>
              <c:f>DataF16.5!$G$12:$I$12</c:f>
              <c:numCache>
                <c:formatCode>0%</c:formatCode>
                <c:ptCount val="3"/>
                <c:pt idx="0">
                  <c:v>0.47057673947643192</c:v>
                </c:pt>
                <c:pt idx="1">
                  <c:v>0.53847186260538793</c:v>
                </c:pt>
                <c:pt idx="2">
                  <c:v>0.50203721893871489</c:v>
                </c:pt>
              </c:numCache>
            </c:numRef>
          </c:val>
        </c:ser>
        <c:ser>
          <c:idx val="2"/>
          <c:order val="1"/>
          <c:tx>
            <c:v>Nest 40%</c:v>
          </c:tx>
          <c:spPr>
            <a:solidFill>
              <a:srgbClr val="7030A0"/>
            </a:solidFill>
            <a:ln>
              <a:solidFill>
                <a:srgbClr val="7030A0"/>
              </a:solidFill>
            </a:ln>
            <a:effectLst/>
          </c:spPr>
          <c:invertIfNegative val="0"/>
          <c:cat>
            <c:numRef>
              <c:f>DataF16.5!$B$4:$D$4</c:f>
              <c:numCache>
                <c:formatCode>General</c:formatCode>
                <c:ptCount val="3"/>
                <c:pt idx="0">
                  <c:v>2008</c:v>
                </c:pt>
                <c:pt idx="1">
                  <c:v>2011</c:v>
                </c:pt>
                <c:pt idx="2">
                  <c:v>2016</c:v>
                </c:pt>
              </c:numCache>
            </c:numRef>
          </c:cat>
          <c:val>
            <c:numRef>
              <c:f>DataF16.5!$G$13:$I$13</c:f>
              <c:numCache>
                <c:formatCode>0%</c:formatCode>
                <c:ptCount val="3"/>
                <c:pt idx="0">
                  <c:v>0.64314799244492271</c:v>
                </c:pt>
                <c:pt idx="1">
                  <c:v>0.65093567056670876</c:v>
                </c:pt>
                <c:pt idx="2">
                  <c:v>0.65989872177125275</c:v>
                </c:pt>
              </c:numCache>
            </c:numRef>
          </c:val>
        </c:ser>
        <c:ser>
          <c:idx val="3"/>
          <c:order val="2"/>
          <c:tx>
            <c:v>Top 10%</c:v>
          </c:tx>
          <c:spPr>
            <a:solidFill>
              <a:schemeClr val="accent6"/>
            </a:solidFill>
            <a:ln>
              <a:solidFill>
                <a:schemeClr val="accent6"/>
              </a:solidFill>
            </a:ln>
            <a:effectLst/>
          </c:spPr>
          <c:invertIfNegative val="0"/>
          <c:cat>
            <c:numRef>
              <c:f>DataF16.5!$B$4:$D$4</c:f>
              <c:numCache>
                <c:formatCode>General</c:formatCode>
                <c:ptCount val="3"/>
                <c:pt idx="0">
                  <c:v>2008</c:v>
                </c:pt>
                <c:pt idx="1">
                  <c:v>2011</c:v>
                </c:pt>
                <c:pt idx="2">
                  <c:v>2016</c:v>
                </c:pt>
              </c:numCache>
            </c:numRef>
          </c:cat>
          <c:val>
            <c:numRef>
              <c:f>DataF16.5!$G$14:$I$14</c:f>
              <c:numCache>
                <c:formatCode>0%</c:formatCode>
                <c:ptCount val="3"/>
                <c:pt idx="0">
                  <c:v>0.74102339717919452</c:v>
                </c:pt>
                <c:pt idx="1">
                  <c:v>0.77345524281485967</c:v>
                </c:pt>
                <c:pt idx="2">
                  <c:v>0.79577110785660654</c:v>
                </c:pt>
              </c:numCache>
            </c:numRef>
          </c:val>
        </c:ser>
        <c:dLbls>
          <c:showLegendKey val="0"/>
          <c:showVal val="0"/>
          <c:showCatName val="0"/>
          <c:showSerName val="0"/>
          <c:showPercent val="0"/>
          <c:showBubbleSize val="0"/>
        </c:dLbls>
        <c:gapWidth val="100"/>
        <c:axId val="443742176"/>
        <c:axId val="104497880"/>
      </c:barChart>
      <c:catAx>
        <c:axId val="44374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600" b="1"/>
            </a:pPr>
            <a:endParaRPr lang="fr-FR"/>
          </a:p>
        </c:txPr>
        <c:crossAx val="104497880"/>
        <c:crosses val="autoZero"/>
        <c:auto val="1"/>
        <c:lblAlgn val="ctr"/>
        <c:lblOffset val="100"/>
        <c:noMultiLvlLbl val="0"/>
      </c:catAx>
      <c:valAx>
        <c:axId val="104497880"/>
        <c:scaling>
          <c:orientation val="minMax"/>
          <c:max val="0.9"/>
          <c:min val="0"/>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a:t>%</a:t>
                </a:r>
                <a:r>
                  <a:rPr lang="fr-FR" sz="1300" b="0" baseline="0"/>
                  <a:t> support to greater regional autonomy </a:t>
                </a:r>
              </a:p>
              <a:p>
                <a:pPr>
                  <a:defRPr/>
                </a:pPr>
                <a:r>
                  <a:rPr lang="fr-FR" sz="1300" b="0" baseline="0"/>
                  <a:t>and/or self-determination referendum (both responses combined)</a:t>
                </a:r>
                <a:endParaRPr lang="fr-FR" sz="1300" b="0"/>
              </a:p>
            </c:rich>
          </c:tx>
          <c:layout>
            <c:manualLayout>
              <c:xMode val="edge"/>
              <c:yMode val="edge"/>
              <c:x val="6.8362045392398143E-4"/>
              <c:y val="6.3285093446233801E-2"/>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443742176"/>
        <c:crosses val="autoZero"/>
        <c:crossBetween val="between"/>
      </c:valAx>
      <c:spPr>
        <a:noFill/>
        <a:ln w="25400">
          <a:solidFill>
            <a:schemeClr val="tx1"/>
          </a:solidFill>
        </a:ln>
      </c:spPr>
    </c:plotArea>
    <c:legend>
      <c:legendPos val="r"/>
      <c:layout>
        <c:manualLayout>
          <c:xMode val="edge"/>
          <c:yMode val="edge"/>
          <c:x val="0.29637433548862174"/>
          <c:y val="6.5097468972157374E-2"/>
          <c:w val="0.50869522154685543"/>
          <c:h val="6.6622426913616931E-2"/>
        </c:manualLayout>
      </c:layout>
      <c:overlay val="0"/>
      <c:spPr>
        <a:solidFill>
          <a:schemeClr val="bg1"/>
        </a:solidFill>
        <a:ln>
          <a:solidFill>
            <a:sysClr val="windowText" lastClr="000000"/>
          </a:solidFill>
        </a:ln>
        <a:effectLst/>
      </c:spPr>
      <c:txPr>
        <a:bodyPr/>
        <a:lstStyle/>
        <a:p>
          <a:pPr>
            <a:defRPr sz="16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1800" b="1" baseline="0"/>
              <a:t>Figure 16.6. Catalan regionalism and education, 2008-2016</a:t>
            </a:r>
            <a:endParaRPr lang="en-US" sz="1800" b="1"/>
          </a:p>
        </c:rich>
      </c:tx>
      <c:layout>
        <c:manualLayout>
          <c:xMode val="edge"/>
          <c:yMode val="edge"/>
          <c:x val="0.19798326583254205"/>
          <c:y val="4.1876046901172526E-3"/>
        </c:manualLayout>
      </c:layout>
      <c:overlay val="0"/>
      <c:spPr>
        <a:noFill/>
        <a:ln w="25400">
          <a:noFill/>
        </a:ln>
      </c:spPr>
    </c:title>
    <c:autoTitleDeleted val="0"/>
    <c:plotArea>
      <c:layout>
        <c:manualLayout>
          <c:layoutTarget val="inner"/>
          <c:xMode val="edge"/>
          <c:yMode val="edge"/>
          <c:x val="0.11015181756915331"/>
          <c:y val="5.66358696368984E-2"/>
          <c:w val="0.87709753056913831"/>
          <c:h val="0.75251239794774394"/>
        </c:manualLayout>
      </c:layout>
      <c:barChart>
        <c:barDir val="col"/>
        <c:grouping val="clustered"/>
        <c:varyColors val="0"/>
        <c:ser>
          <c:idx val="1"/>
          <c:order val="0"/>
          <c:tx>
            <c:v>Primary</c:v>
          </c:tx>
          <c:spPr>
            <a:solidFill>
              <a:srgbClr val="00B050"/>
            </a:solidFill>
            <a:ln>
              <a:solidFill>
                <a:srgbClr val="00B050"/>
              </a:solidFill>
            </a:ln>
            <a:effectLst/>
          </c:spPr>
          <c:invertIfNegative val="0"/>
          <c:cat>
            <c:numRef>
              <c:f>DataF16.5!$B$4:$D$4</c:f>
              <c:numCache>
                <c:formatCode>General</c:formatCode>
                <c:ptCount val="3"/>
                <c:pt idx="0">
                  <c:v>2008</c:v>
                </c:pt>
                <c:pt idx="1">
                  <c:v>2011</c:v>
                </c:pt>
                <c:pt idx="2">
                  <c:v>2016</c:v>
                </c:pt>
              </c:numCache>
            </c:numRef>
          </c:cat>
          <c:val>
            <c:numRef>
              <c:f>DataF16.5!$B$12:$D$12</c:f>
              <c:numCache>
                <c:formatCode>0%</c:formatCode>
                <c:ptCount val="3"/>
                <c:pt idx="0">
                  <c:v>0.46460217495709144</c:v>
                </c:pt>
                <c:pt idx="1">
                  <c:v>0.44320114186425569</c:v>
                </c:pt>
                <c:pt idx="2">
                  <c:v>0.44188319055859271</c:v>
                </c:pt>
              </c:numCache>
            </c:numRef>
          </c:val>
        </c:ser>
        <c:ser>
          <c:idx val="2"/>
          <c:order val="1"/>
          <c:tx>
            <c:v>Secondary</c:v>
          </c:tx>
          <c:spPr>
            <a:solidFill>
              <a:srgbClr val="7030A0"/>
            </a:solidFill>
            <a:ln>
              <a:solidFill>
                <a:srgbClr val="7030A0"/>
              </a:solidFill>
            </a:ln>
            <a:effectLst/>
          </c:spPr>
          <c:invertIfNegative val="0"/>
          <c:cat>
            <c:numRef>
              <c:f>DataF16.5!$B$4:$D$4</c:f>
              <c:numCache>
                <c:formatCode>General</c:formatCode>
                <c:ptCount val="3"/>
                <c:pt idx="0">
                  <c:v>2008</c:v>
                </c:pt>
                <c:pt idx="1">
                  <c:v>2011</c:v>
                </c:pt>
                <c:pt idx="2">
                  <c:v>2016</c:v>
                </c:pt>
              </c:numCache>
            </c:numRef>
          </c:cat>
          <c:val>
            <c:numRef>
              <c:f>DataF16.5!$B$13:$D$13</c:f>
              <c:numCache>
                <c:formatCode>0%</c:formatCode>
                <c:ptCount val="3"/>
                <c:pt idx="0">
                  <c:v>0.67333260556585406</c:v>
                </c:pt>
                <c:pt idx="1">
                  <c:v>0.60405862877640493</c:v>
                </c:pt>
                <c:pt idx="2">
                  <c:v>0.5984559799616791</c:v>
                </c:pt>
              </c:numCache>
            </c:numRef>
          </c:val>
        </c:ser>
        <c:ser>
          <c:idx val="3"/>
          <c:order val="2"/>
          <c:tx>
            <c:v>Higher education</c:v>
          </c:tx>
          <c:spPr>
            <a:solidFill>
              <a:schemeClr val="accent6"/>
            </a:solidFill>
            <a:ln>
              <a:solidFill>
                <a:schemeClr val="accent6"/>
              </a:solidFill>
            </a:ln>
            <a:effectLst/>
          </c:spPr>
          <c:invertIfNegative val="0"/>
          <c:cat>
            <c:numRef>
              <c:f>DataF16.5!$B$4:$D$4</c:f>
              <c:numCache>
                <c:formatCode>General</c:formatCode>
                <c:ptCount val="3"/>
                <c:pt idx="0">
                  <c:v>2008</c:v>
                </c:pt>
                <c:pt idx="1">
                  <c:v>2011</c:v>
                </c:pt>
                <c:pt idx="2">
                  <c:v>2016</c:v>
                </c:pt>
              </c:numCache>
            </c:numRef>
          </c:cat>
          <c:val>
            <c:numRef>
              <c:f>DataF16.5!$B$14:$D$14</c:f>
              <c:numCache>
                <c:formatCode>0%</c:formatCode>
                <c:ptCount val="3"/>
                <c:pt idx="0">
                  <c:v>0.69908891961440378</c:v>
                </c:pt>
                <c:pt idx="1">
                  <c:v>0.80954660598860417</c:v>
                </c:pt>
                <c:pt idx="2">
                  <c:v>0.73601257631065509</c:v>
                </c:pt>
              </c:numCache>
            </c:numRef>
          </c:val>
        </c:ser>
        <c:dLbls>
          <c:showLegendKey val="0"/>
          <c:showVal val="0"/>
          <c:showCatName val="0"/>
          <c:showSerName val="0"/>
          <c:showPercent val="0"/>
          <c:showBubbleSize val="0"/>
        </c:dLbls>
        <c:gapWidth val="100"/>
        <c:axId val="171280880"/>
        <c:axId val="171281272"/>
      </c:barChart>
      <c:catAx>
        <c:axId val="17128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600" b="1"/>
            </a:pPr>
            <a:endParaRPr lang="fr-FR"/>
          </a:p>
        </c:txPr>
        <c:crossAx val="171281272"/>
        <c:crosses val="autoZero"/>
        <c:auto val="1"/>
        <c:lblAlgn val="ctr"/>
        <c:lblOffset val="100"/>
        <c:noMultiLvlLbl val="0"/>
      </c:catAx>
      <c:valAx>
        <c:axId val="171281272"/>
        <c:scaling>
          <c:orientation val="minMax"/>
          <c:max val="0.91"/>
          <c:min val="0"/>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a:t>% support to greater</a:t>
                </a:r>
                <a:r>
                  <a:rPr lang="fr-FR" sz="1300" b="0" baseline="0"/>
                  <a:t> regional autonomy </a:t>
                </a:r>
              </a:p>
              <a:p>
                <a:pPr>
                  <a:defRPr/>
                </a:pPr>
                <a:r>
                  <a:rPr lang="fr-FR" sz="1300" b="0" baseline="0"/>
                  <a:t>and/or self-determination referendum (both responses combined) </a:t>
                </a:r>
                <a:endParaRPr lang="fr-FR" sz="1300" b="0"/>
              </a:p>
            </c:rich>
          </c:tx>
          <c:layout>
            <c:manualLayout>
              <c:xMode val="edge"/>
              <c:yMode val="edge"/>
              <c:x val="6.8362045392398143E-4"/>
              <c:y val="4.0253267650588904E-2"/>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171280880"/>
        <c:crosses val="autoZero"/>
        <c:crossBetween val="between"/>
      </c:valAx>
      <c:spPr>
        <a:noFill/>
        <a:ln w="25400">
          <a:solidFill>
            <a:schemeClr val="tx1"/>
          </a:solidFill>
        </a:ln>
      </c:spPr>
    </c:plotArea>
    <c:legend>
      <c:legendPos val="r"/>
      <c:layout>
        <c:manualLayout>
          <c:xMode val="edge"/>
          <c:yMode val="edge"/>
          <c:x val="0.24852090371394306"/>
          <c:y val="6.9285073662274627E-2"/>
          <c:w val="0.56338485786077397"/>
          <c:h val="6.6622426913616931E-2"/>
        </c:manualLayout>
      </c:layout>
      <c:overlay val="0"/>
      <c:spPr>
        <a:solidFill>
          <a:schemeClr val="bg1"/>
        </a:solidFill>
        <a:ln>
          <a:solidFill>
            <a:sysClr val="windowText" lastClr="000000"/>
          </a:solidFill>
        </a:ln>
        <a:effectLst/>
      </c:spPr>
      <c:txPr>
        <a:bodyPr/>
        <a:lstStyle/>
        <a:p>
          <a:pPr>
            <a:defRPr sz="16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200" b="0"/>
            </a:pPr>
            <a:r>
              <a:rPr lang="fr-FR" sz="1800" b="1" baseline="0">
                <a:latin typeface="Arial" panose="020B0604020202020204" pitchFamily="34" charset="0"/>
                <a:cs typeface="Arial" panose="020B0604020202020204" pitchFamily="34" charset="0"/>
              </a:rPr>
              <a:t>Figure 16.7. Legislative elections in India (</a:t>
            </a:r>
            <a:r>
              <a:rPr lang="fr-FR" sz="1800" b="1">
                <a:latin typeface="Arial" panose="020B0604020202020204" pitchFamily="34" charset="0"/>
                <a:cs typeface="Arial" panose="020B0604020202020204" pitchFamily="34" charset="0"/>
              </a:rPr>
              <a:t>Lok Sabha), 1962-2014</a:t>
            </a:r>
          </a:p>
        </c:rich>
      </c:tx>
      <c:overlay val="0"/>
      <c:spPr>
        <a:noFill/>
        <a:ln w="25400">
          <a:noFill/>
        </a:ln>
      </c:spPr>
    </c:title>
    <c:autoTitleDeleted val="0"/>
    <c:plotArea>
      <c:layout>
        <c:manualLayout>
          <c:layoutTarget val="inner"/>
          <c:xMode val="edge"/>
          <c:yMode val="edge"/>
          <c:x val="8.9661592300962392E-2"/>
          <c:y val="6.5079152841743843E-2"/>
          <c:w val="0.87779139915202908"/>
          <c:h val="0.74846497961339742"/>
        </c:manualLayout>
      </c:layout>
      <c:lineChart>
        <c:grouping val="standard"/>
        <c:varyColors val="0"/>
        <c:ser>
          <c:idx val="0"/>
          <c:order val="0"/>
          <c:tx>
            <c:v>Congress (INC) and allied (center)</c:v>
          </c:tx>
          <c:spPr>
            <a:ln w="38100" cap="rnd">
              <a:solidFill>
                <a:schemeClr val="accent6">
                  <a:lumMod val="75000"/>
                </a:schemeClr>
              </a:solidFill>
              <a:round/>
            </a:ln>
            <a:effectLst/>
          </c:spPr>
          <c:marker>
            <c:symbol val="circle"/>
            <c:size val="9"/>
            <c:spPr>
              <a:solidFill>
                <a:schemeClr val="accent6">
                  <a:lumMod val="75000"/>
                </a:schemeClr>
              </a:solidFill>
              <a:ln w="9525">
                <a:solidFill>
                  <a:schemeClr val="accent6">
                    <a:lumMod val="75000"/>
                  </a:schemeClr>
                </a:solidFill>
              </a:ln>
              <a:effectLst/>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DataF16.7!$B$6:$B$19</c:f>
              <c:numCache>
                <c:formatCode>0%</c:formatCode>
                <c:ptCount val="14"/>
                <c:pt idx="0">
                  <c:v>0.4673544565724303</c:v>
                </c:pt>
                <c:pt idx="1">
                  <c:v>0.44888957718944533</c:v>
                </c:pt>
                <c:pt idx="2">
                  <c:v>0.48186229387052626</c:v>
                </c:pt>
                <c:pt idx="3">
                  <c:v>0.39896679452212114</c:v>
                </c:pt>
                <c:pt idx="4">
                  <c:v>0.52753264205649164</c:v>
                </c:pt>
                <c:pt idx="5">
                  <c:v>0.5516002202463256</c:v>
                </c:pt>
                <c:pt idx="6">
                  <c:v>0.61736977795676029</c:v>
                </c:pt>
                <c:pt idx="7">
                  <c:v>0.52622066252048205</c:v>
                </c:pt>
                <c:pt idx="8">
                  <c:v>0.4209459753670467</c:v>
                </c:pt>
                <c:pt idx="9">
                  <c:v>0.33886690444862555</c:v>
                </c:pt>
                <c:pt idx="10">
                  <c:v>0.42438346334554883</c:v>
                </c:pt>
                <c:pt idx="11">
                  <c:v>0.40461230016562288</c:v>
                </c:pt>
                <c:pt idx="12">
                  <c:v>0.43815418853756166</c:v>
                </c:pt>
                <c:pt idx="13">
                  <c:v>0.34411715342703847</c:v>
                </c:pt>
              </c:numCache>
            </c:numRef>
          </c:val>
          <c:smooth val="1"/>
        </c:ser>
        <c:ser>
          <c:idx val="4"/>
          <c:order val="1"/>
          <c:tx>
            <c:v>Congress (INC)</c:v>
          </c:tx>
          <c:spPr>
            <a:ln w="38100">
              <a:solidFill>
                <a:schemeClr val="accent6">
                  <a:lumMod val="75000"/>
                </a:schemeClr>
              </a:solidFill>
              <a:prstDash val="sysDash"/>
            </a:ln>
          </c:spPr>
          <c:marker>
            <c:symbol val="circle"/>
            <c:size val="8"/>
            <c:spPr>
              <a:solidFill>
                <a:schemeClr val="accent6">
                  <a:lumMod val="75000"/>
                </a:schemeClr>
              </a:solidFill>
              <a:ln>
                <a:solidFill>
                  <a:schemeClr val="accent6">
                    <a:lumMod val="75000"/>
                  </a:schemeClr>
                </a:solidFill>
              </a:ln>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DataF16.7!$G$6:$G$19</c:f>
              <c:numCache>
                <c:formatCode>0%</c:formatCode>
                <c:ptCount val="14"/>
                <c:pt idx="0">
                  <c:v>0.44724824559826876</c:v>
                </c:pt>
                <c:pt idx="1">
                  <c:v>0.40784345220846102</c:v>
                </c:pt>
                <c:pt idx="2">
                  <c:v>0.43678226387153773</c:v>
                </c:pt>
                <c:pt idx="3">
                  <c:v>0.34518553135235153</c:v>
                </c:pt>
                <c:pt idx="4">
                  <c:v>0.4795978962726441</c:v>
                </c:pt>
                <c:pt idx="5">
                  <c:v>0.49102012424390251</c:v>
                </c:pt>
                <c:pt idx="6">
                  <c:v>0.39532477596937504</c:v>
                </c:pt>
                <c:pt idx="7">
                  <c:v>0.36269700284483714</c:v>
                </c:pt>
                <c:pt idx="8">
                  <c:v>0.28850004355220221</c:v>
                </c:pt>
                <c:pt idx="9">
                  <c:v>0.25818986651435882</c:v>
                </c:pt>
                <c:pt idx="10">
                  <c:v>0.28295767666412319</c:v>
                </c:pt>
                <c:pt idx="11">
                  <c:v>0.26530112668922801</c:v>
                </c:pt>
                <c:pt idx="12">
                  <c:v>0.28553672720392237</c:v>
                </c:pt>
                <c:pt idx="13">
                  <c:v>0.19313417839263308</c:v>
                </c:pt>
              </c:numCache>
            </c:numRef>
          </c:val>
          <c:smooth val="1"/>
        </c:ser>
        <c:ser>
          <c:idx val="3"/>
          <c:order val="2"/>
          <c:tx>
            <c:v>BJP and allied (right)</c:v>
          </c:tx>
          <c:spPr>
            <a:ln w="38100" cap="rnd">
              <a:solidFill>
                <a:schemeClr val="accent1">
                  <a:lumMod val="75000"/>
                </a:schemeClr>
              </a:solidFill>
              <a:round/>
            </a:ln>
            <a:effectLst/>
          </c:spPr>
          <c:marker>
            <c:symbol val="circle"/>
            <c:size val="9"/>
            <c:spPr>
              <a:solidFill>
                <a:schemeClr val="accent1">
                  <a:lumMod val="75000"/>
                </a:schemeClr>
              </a:solidFill>
              <a:ln w="9525">
                <a:solidFill>
                  <a:schemeClr val="accent1">
                    <a:lumMod val="75000"/>
                  </a:schemeClr>
                </a:solidFill>
              </a:ln>
              <a:effectLst/>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DataF16.7!$E$6:$E$19</c:f>
              <c:numCache>
                <c:formatCode>0%</c:formatCode>
                <c:ptCount val="14"/>
                <c:pt idx="0">
                  <c:v>0.1522319265211291</c:v>
                </c:pt>
                <c:pt idx="1">
                  <c:v>0.18110443582971855</c:v>
                </c:pt>
                <c:pt idx="2">
                  <c:v>0.22076707049213887</c:v>
                </c:pt>
                <c:pt idx="3">
                  <c:v>3.0584804889228264E-2</c:v>
                </c:pt>
                <c:pt idx="4">
                  <c:v>8.0263912289991399E-3</c:v>
                </c:pt>
                <c:pt idx="5">
                  <c:v>0.12048779729072051</c:v>
                </c:pt>
                <c:pt idx="6">
                  <c:v>0.15582780138272215</c:v>
                </c:pt>
                <c:pt idx="7">
                  <c:v>0.24793352964177703</c:v>
                </c:pt>
                <c:pt idx="8">
                  <c:v>0.26438697692664087</c:v>
                </c:pt>
                <c:pt idx="9">
                  <c:v>0.31929260998320469</c:v>
                </c:pt>
                <c:pt idx="10">
                  <c:v>0.30635443967488135</c:v>
                </c:pt>
                <c:pt idx="11">
                  <c:v>0.29074043066992034</c:v>
                </c:pt>
                <c:pt idx="12">
                  <c:v>0.25736878083297116</c:v>
                </c:pt>
                <c:pt idx="13">
                  <c:v>0.37260178138957434</c:v>
                </c:pt>
              </c:numCache>
            </c:numRef>
          </c:val>
          <c:smooth val="1"/>
        </c:ser>
        <c:ser>
          <c:idx val="1"/>
          <c:order val="3"/>
          <c:tx>
            <c:v>Left/Center-left parties</c:v>
          </c:tx>
          <c:spPr>
            <a:ln w="38100">
              <a:solidFill>
                <a:srgbClr val="FF0000"/>
              </a:solidFill>
              <a:prstDash val="solid"/>
            </a:ln>
          </c:spPr>
          <c:marker>
            <c:symbol val="circle"/>
            <c:size val="9"/>
            <c:spPr>
              <a:solidFill>
                <a:srgbClr val="FF0000"/>
              </a:solidFill>
              <a:ln>
                <a:solidFill>
                  <a:srgbClr val="FF0000"/>
                </a:solidFill>
                <a:prstDash val="solid"/>
              </a:ln>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DataF16.7!$C$6:$C$19</c:f>
              <c:numCache>
                <c:formatCode>0%</c:formatCode>
                <c:ptCount val="14"/>
                <c:pt idx="0">
                  <c:v>0.24715684938875421</c:v>
                </c:pt>
                <c:pt idx="1">
                  <c:v>0.21823070970848621</c:v>
                </c:pt>
                <c:pt idx="2">
                  <c:v>0.15430246799169747</c:v>
                </c:pt>
                <c:pt idx="3">
                  <c:v>8.5886731808609965E-2</c:v>
                </c:pt>
                <c:pt idx="4">
                  <c:v>0.10398361590946986</c:v>
                </c:pt>
                <c:pt idx="5">
                  <c:v>9.7681504923919776E-2</c:v>
                </c:pt>
                <c:pt idx="6">
                  <c:v>0.12586068183322441</c:v>
                </c:pt>
                <c:pt idx="7">
                  <c:v>0.11541704766282522</c:v>
                </c:pt>
                <c:pt idx="8">
                  <c:v>0.21411018430187687</c:v>
                </c:pt>
                <c:pt idx="9">
                  <c:v>0.23920941525346201</c:v>
                </c:pt>
                <c:pt idx="10">
                  <c:v>0.19731670765835507</c:v>
                </c:pt>
                <c:pt idx="11">
                  <c:v>0.20980700187202236</c:v>
                </c:pt>
                <c:pt idx="12">
                  <c:v>0.19780762360717682</c:v>
                </c:pt>
                <c:pt idx="13">
                  <c:v>0.15726935207294226</c:v>
                </c:pt>
              </c:numCache>
            </c:numRef>
          </c:val>
          <c:smooth val="1"/>
        </c:ser>
        <c:ser>
          <c:idx val="2"/>
          <c:order val="4"/>
          <c:tx>
            <c:v>Other parties</c:v>
          </c:tx>
          <c:spPr>
            <a:ln w="38100" cap="rnd">
              <a:solidFill>
                <a:schemeClr val="accent3"/>
              </a:solidFill>
              <a:round/>
            </a:ln>
            <a:effectLst/>
          </c:spPr>
          <c:marker>
            <c:symbol val="circle"/>
            <c:size val="9"/>
            <c:spPr>
              <a:solidFill>
                <a:schemeClr val="accent3"/>
              </a:solidFill>
              <a:ln w="9525">
                <a:solidFill>
                  <a:schemeClr val="accent3"/>
                </a:solidFill>
              </a:ln>
              <a:effectLst/>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DataF16.7!$D$6:$D$19</c:f>
              <c:numCache>
                <c:formatCode>0%</c:formatCode>
                <c:ptCount val="14"/>
                <c:pt idx="0">
                  <c:v>0.13325676751768642</c:v>
                </c:pt>
                <c:pt idx="1">
                  <c:v>0.15177527727234991</c:v>
                </c:pt>
                <c:pt idx="2">
                  <c:v>0.14306816764563737</c:v>
                </c:pt>
                <c:pt idx="3">
                  <c:v>0.48456166878004064</c:v>
                </c:pt>
                <c:pt idx="4">
                  <c:v>0.36045735080503932</c:v>
                </c:pt>
                <c:pt idx="5">
                  <c:v>0.23023047753903417</c:v>
                </c:pt>
                <c:pt idx="6">
                  <c:v>0.10094173882729317</c:v>
                </c:pt>
                <c:pt idx="7">
                  <c:v>0.11042876017491564</c:v>
                </c:pt>
                <c:pt idx="8">
                  <c:v>0.10055686340443554</c:v>
                </c:pt>
                <c:pt idx="9">
                  <c:v>0.10263107031470774</c:v>
                </c:pt>
                <c:pt idx="10">
                  <c:v>7.1945389321214748E-2</c:v>
                </c:pt>
                <c:pt idx="11">
                  <c:v>9.484026729243443E-2</c:v>
                </c:pt>
                <c:pt idx="12">
                  <c:v>0.10666940702229033</c:v>
                </c:pt>
                <c:pt idx="13">
                  <c:v>0.12601171311044493</c:v>
                </c:pt>
              </c:numCache>
            </c:numRef>
          </c:val>
          <c:smooth val="1"/>
        </c:ser>
        <c:dLbls>
          <c:showLegendKey val="0"/>
          <c:showVal val="0"/>
          <c:showCatName val="0"/>
          <c:showSerName val="0"/>
          <c:showPercent val="0"/>
          <c:showBubbleSize val="0"/>
        </c:dLbls>
        <c:marker val="1"/>
        <c:smooth val="0"/>
        <c:axId val="414736024"/>
        <c:axId val="414922656"/>
      </c:lineChart>
      <c:dateAx>
        <c:axId val="414736024"/>
        <c:scaling>
          <c:orientation val="minMax"/>
          <c:max val="2015"/>
          <c:min val="1960"/>
        </c:scaling>
        <c:delete val="0"/>
        <c:axPos val="b"/>
        <c:majorGridlines>
          <c:spPr>
            <a:ln w="12700" cap="flat" cmpd="sng" algn="ctr">
              <a:solidFill>
                <a:schemeClr val="tx1"/>
              </a:solidFill>
              <a:prstDash val="sysDash"/>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600"/>
            </a:pPr>
            <a:endParaRPr lang="fr-FR"/>
          </a:p>
        </c:txPr>
        <c:crossAx val="414922656"/>
        <c:crosses val="autoZero"/>
        <c:auto val="0"/>
        <c:lblOffset val="100"/>
        <c:baseTimeUnit val="days"/>
        <c:majorUnit val="5"/>
        <c:majorTimeUnit val="days"/>
      </c:dateAx>
      <c:valAx>
        <c:axId val="414922656"/>
        <c:scaling>
          <c:orientation val="minMax"/>
          <c:max val="0.75000000000000011"/>
          <c:min val="0"/>
        </c:scaling>
        <c:delete val="0"/>
        <c:axPos val="l"/>
        <c:majorGridlines>
          <c:spPr>
            <a:ln w="12700" cap="flat" cmpd="sng" algn="ctr">
              <a:solidFill>
                <a:schemeClr val="tx1"/>
              </a:solidFill>
              <a:prstDash val="sysDash"/>
              <a:round/>
            </a:ln>
            <a:effectLst/>
          </c:spPr>
        </c:majorGridlines>
        <c:title>
          <c:tx>
            <c:rich>
              <a:bodyPr/>
              <a:lstStyle/>
              <a:p>
                <a:pPr>
                  <a:defRPr sz="1300"/>
                </a:pPr>
                <a:r>
                  <a:rPr lang="fr-FR" sz="1300" b="0"/>
                  <a:t>Percentage</a:t>
                </a:r>
                <a:r>
                  <a:rPr lang="fr-FR" sz="1300" b="0" baseline="0"/>
                  <a:t> of votes obtained by the various parties</a:t>
                </a:r>
                <a:endParaRPr lang="fr-FR" sz="1300" b="0"/>
              </a:p>
            </c:rich>
          </c:tx>
          <c:layout>
            <c:manualLayout>
              <c:xMode val="edge"/>
              <c:yMode val="edge"/>
              <c:x val="4.7868503721694346E-3"/>
              <c:y val="0.11226737361347419"/>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414736024"/>
        <c:crosses val="autoZero"/>
        <c:crossBetween val="midCat"/>
      </c:valAx>
      <c:spPr>
        <a:noFill/>
        <a:ln w="25400">
          <a:solidFill>
            <a:schemeClr val="tx1"/>
          </a:solidFill>
        </a:ln>
        <a:effectLst/>
      </c:spPr>
    </c:plotArea>
    <c:legend>
      <c:legendPos val="r"/>
      <c:layout>
        <c:manualLayout>
          <c:xMode val="edge"/>
          <c:yMode val="edge"/>
          <c:x val="0.17610843259977119"/>
          <c:y val="7.7718186170124964E-2"/>
          <c:w val="0.74487284659557018"/>
          <c:h val="0.10552763819095476"/>
        </c:manualLayout>
      </c:layout>
      <c:overlay val="0"/>
      <c:spPr>
        <a:solidFill>
          <a:schemeClr val="bg1"/>
        </a:solidFill>
        <a:ln>
          <a:solidFill>
            <a:schemeClr val="tx1"/>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1800" b="1" baseline="0"/>
              <a:t>Figure 16.8. BJP vote by caste and religion: India 1962-2014</a:t>
            </a:r>
            <a:endParaRPr lang="en-US" sz="1800" b="1"/>
          </a:p>
        </c:rich>
      </c:tx>
      <c:layout>
        <c:manualLayout>
          <c:xMode val="edge"/>
          <c:yMode val="edge"/>
          <c:x val="0.16650259775772491"/>
          <c:y val="0"/>
        </c:manualLayout>
      </c:layout>
      <c:overlay val="0"/>
      <c:spPr>
        <a:noFill/>
        <a:ln w="25400">
          <a:noFill/>
        </a:ln>
      </c:spPr>
    </c:title>
    <c:autoTitleDeleted val="0"/>
    <c:plotArea>
      <c:layout>
        <c:manualLayout>
          <c:layoutTarget val="inner"/>
          <c:xMode val="edge"/>
          <c:yMode val="edge"/>
          <c:x val="8.5541481227890001E-2"/>
          <c:y val="6.0823474327015653E-2"/>
          <c:w val="0.90170786691040161"/>
          <c:h val="0.78182563077856471"/>
        </c:manualLayout>
      </c:layout>
      <c:barChart>
        <c:barDir val="col"/>
        <c:grouping val="clustered"/>
        <c:varyColors val="0"/>
        <c:ser>
          <c:idx val="0"/>
          <c:order val="0"/>
          <c:tx>
            <c:v>Muslims</c:v>
          </c:tx>
          <c:spPr>
            <a:solidFill>
              <a:srgbClr val="568848"/>
            </a:solidFill>
            <a:ln>
              <a:solidFill>
                <a:srgbClr val="568848"/>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(DataF16.8!$C$6:$E$6,DataF16.8!$G$6:$L$6)</c:f>
              <c:numCache>
                <c:formatCode>0%</c:formatCode>
                <c:ptCount val="9"/>
                <c:pt idx="0">
                  <c:v>7.2890721261501312E-2</c:v>
                </c:pt>
                <c:pt idx="1">
                  <c:v>9.1060027480125427E-2</c:v>
                </c:pt>
                <c:pt idx="2">
                  <c:v>1.8779071047902107E-2</c:v>
                </c:pt>
                <c:pt idx="3">
                  <c:v>9.4337888062000275E-2</c:v>
                </c:pt>
                <c:pt idx="4">
                  <c:v>0.10783735662698746</c:v>
                </c:pt>
                <c:pt idx="5">
                  <c:v>0.10431911051273346</c:v>
                </c:pt>
                <c:pt idx="6">
                  <c:v>0.13106916844844818</c:v>
                </c:pt>
                <c:pt idx="7">
                  <c:v>0.11488039791584015</c:v>
                </c:pt>
                <c:pt idx="8">
                  <c:v>9.8510310053825378E-2</c:v>
                </c:pt>
              </c:numCache>
            </c:numRef>
          </c:val>
        </c:ser>
        <c:ser>
          <c:idx val="1"/>
          <c:order val="1"/>
          <c:tx>
            <c:v>SC/ST (lower castes)</c:v>
          </c:tx>
          <c:spPr>
            <a:solidFill>
              <a:srgbClr val="00B050"/>
            </a:solidFill>
            <a:ln>
              <a:solidFill>
                <a:srgbClr val="00B05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(DataF16.8!$C$7:$E$7,DataF16.8!$G$7:$L$7)</c:f>
              <c:numCache>
                <c:formatCode>0%</c:formatCode>
                <c:ptCount val="9"/>
                <c:pt idx="0">
                  <c:v>6.4715377986431122E-2</c:v>
                </c:pt>
                <c:pt idx="1">
                  <c:v>0.13095130026340485</c:v>
                </c:pt>
                <c:pt idx="2">
                  <c:v>0.12995541095733643</c:v>
                </c:pt>
                <c:pt idx="3">
                  <c:v>0.17769421637058258</c:v>
                </c:pt>
                <c:pt idx="4">
                  <c:v>0.20474182069301605</c:v>
                </c:pt>
                <c:pt idx="5">
                  <c:v>0.20212031900882721</c:v>
                </c:pt>
                <c:pt idx="6">
                  <c:v>0.18423128128051758</c:v>
                </c:pt>
                <c:pt idx="7">
                  <c:v>0.17352156341075897</c:v>
                </c:pt>
                <c:pt idx="8">
                  <c:v>0.31311264634132385</c:v>
                </c:pt>
              </c:numCache>
            </c:numRef>
          </c:val>
        </c:ser>
        <c:ser>
          <c:idx val="2"/>
          <c:order val="2"/>
          <c:tx>
            <c:strRef>
              <c:f>DataF16.8!$B$8</c:f>
              <c:strCache>
                <c:ptCount val="1"/>
                <c:pt idx="0">
                  <c:v>OBC</c:v>
                </c:pt>
              </c:strCache>
            </c:strRef>
          </c:tx>
          <c:spPr>
            <a:solidFill>
              <a:srgbClr val="7030A0"/>
            </a:solidFill>
            <a:ln>
              <a:solidFill>
                <a:srgbClr val="7030A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(DataF16.8!$C$8:$E$8,DataF16.8!$G$8:$L$8)</c:f>
              <c:numCache>
                <c:formatCode>0%</c:formatCode>
                <c:ptCount val="9"/>
                <c:pt idx="0">
                  <c:v>0.12963669002056122</c:v>
                </c:pt>
                <c:pt idx="1">
                  <c:v>0.15777698159217834</c:v>
                </c:pt>
                <c:pt idx="2">
                  <c:v>0.24329525232315063</c:v>
                </c:pt>
                <c:pt idx="3">
                  <c:v>0.26653629541397095</c:v>
                </c:pt>
                <c:pt idx="4">
                  <c:v>0.35131344199180603</c:v>
                </c:pt>
                <c:pt idx="5">
                  <c:v>0.31284716725349426</c:v>
                </c:pt>
                <c:pt idx="6">
                  <c:v>0.3341822624206543</c:v>
                </c:pt>
                <c:pt idx="7">
                  <c:v>0.28480195999145508</c:v>
                </c:pt>
                <c:pt idx="8">
                  <c:v>0.41860502958297729</c:v>
                </c:pt>
              </c:numCache>
            </c:numRef>
          </c:val>
        </c:ser>
        <c:ser>
          <c:idx val="3"/>
          <c:order val="3"/>
          <c:tx>
            <c:v>Other FC (upper castes)</c:v>
          </c:tx>
          <c:spPr>
            <a:solidFill>
              <a:srgbClr val="FFFF00"/>
            </a:solidFill>
            <a:ln>
              <a:solidFill>
                <a:srgbClr val="FFFF0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(DataF16.8!$C$9:$E$9,DataF16.8!$G$9:$L$9)</c:f>
              <c:numCache>
                <c:formatCode>0%</c:formatCode>
                <c:ptCount val="9"/>
                <c:pt idx="0">
                  <c:v>0.35267102718353271</c:v>
                </c:pt>
                <c:pt idx="1">
                  <c:v>0.29592406749725342</c:v>
                </c:pt>
                <c:pt idx="2">
                  <c:v>0.35289838910102844</c:v>
                </c:pt>
                <c:pt idx="3">
                  <c:v>0.38748598098754883</c:v>
                </c:pt>
                <c:pt idx="4">
                  <c:v>0.41997697949409485</c:v>
                </c:pt>
                <c:pt idx="5">
                  <c:v>0.48212915658950806</c:v>
                </c:pt>
                <c:pt idx="6">
                  <c:v>0.41489586234092712</c:v>
                </c:pt>
                <c:pt idx="7">
                  <c:v>0.37549081444740295</c:v>
                </c:pt>
                <c:pt idx="8">
                  <c:v>0.49558359384536743</c:v>
                </c:pt>
              </c:numCache>
            </c:numRef>
          </c:val>
        </c:ser>
        <c:ser>
          <c:idx val="4"/>
          <c:order val="4"/>
          <c:tx>
            <c:v>Brahmins</c:v>
          </c:tx>
          <c:spPr>
            <a:solidFill>
              <a:schemeClr val="accent6"/>
            </a:solidFill>
            <a:ln>
              <a:solidFill>
                <a:schemeClr val="accent6"/>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(DataF16.8!$C$10:$E$10,DataF16.8!$G$10:$L$10)</c:f>
              <c:numCache>
                <c:formatCode>0%</c:formatCode>
                <c:ptCount val="9"/>
                <c:pt idx="0">
                  <c:v>0.24722974002361298</c:v>
                </c:pt>
                <c:pt idx="1">
                  <c:v>0.30541130900382996</c:v>
                </c:pt>
                <c:pt idx="2">
                  <c:v>0.40321812033653259</c:v>
                </c:pt>
                <c:pt idx="3">
                  <c:v>0.36453399062156677</c:v>
                </c:pt>
                <c:pt idx="4">
                  <c:v>0.61722898483276367</c:v>
                </c:pt>
                <c:pt idx="5">
                  <c:v>0.51674795150756836</c:v>
                </c:pt>
                <c:pt idx="6">
                  <c:v>0.51200377941131592</c:v>
                </c:pt>
                <c:pt idx="7">
                  <c:v>0.47890546917915344</c:v>
                </c:pt>
                <c:pt idx="8">
                  <c:v>0.60669815540313721</c:v>
                </c:pt>
              </c:numCache>
            </c:numRef>
          </c:val>
        </c:ser>
        <c:dLbls>
          <c:showLegendKey val="0"/>
          <c:showVal val="0"/>
          <c:showCatName val="0"/>
          <c:showSerName val="0"/>
          <c:showPercent val="0"/>
          <c:showBubbleSize val="0"/>
        </c:dLbls>
        <c:gapWidth val="100"/>
        <c:axId val="411892552"/>
        <c:axId val="411892944"/>
      </c:barChart>
      <c:catAx>
        <c:axId val="41189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500"/>
            </a:pPr>
            <a:endParaRPr lang="fr-FR"/>
          </a:p>
        </c:txPr>
        <c:crossAx val="411892944"/>
        <c:crosses val="autoZero"/>
        <c:auto val="1"/>
        <c:lblAlgn val="ctr"/>
        <c:lblOffset val="100"/>
        <c:noMultiLvlLbl val="0"/>
      </c:catAx>
      <c:valAx>
        <c:axId val="411892944"/>
        <c:scaling>
          <c:orientation val="minMax"/>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a:t>Vote</a:t>
                </a:r>
                <a:r>
                  <a:rPr lang="fr-FR" sz="1300" b="0" baseline="0"/>
                  <a:t> BJP (and allies) as a function of caste and religion</a:t>
                </a:r>
                <a:endParaRPr lang="fr-FR" sz="1300" b="0"/>
              </a:p>
            </c:rich>
          </c:tx>
          <c:layout>
            <c:manualLayout>
              <c:xMode val="edge"/>
              <c:yMode val="edge"/>
              <c:x val="6.8362045392398143E-4"/>
              <c:y val="8.841072158693733E-2"/>
            </c:manualLayout>
          </c:layout>
          <c:overlay val="0"/>
        </c:title>
        <c:numFmt formatCode="0%" sourceLinked="0"/>
        <c:majorTickMark val="none"/>
        <c:minorTickMark val="none"/>
        <c:tickLblPos val="nextTo"/>
        <c:spPr>
          <a:ln w="6350">
            <a:noFill/>
          </a:ln>
        </c:spPr>
        <c:txPr>
          <a:bodyPr rot="-60000000" vert="horz"/>
          <a:lstStyle/>
          <a:p>
            <a:pPr>
              <a:defRPr sz="1400"/>
            </a:pPr>
            <a:endParaRPr lang="fr-FR"/>
          </a:p>
        </c:txPr>
        <c:crossAx val="411892552"/>
        <c:crosses val="autoZero"/>
        <c:crossBetween val="between"/>
      </c:valAx>
      <c:spPr>
        <a:noFill/>
        <a:ln w="25400">
          <a:solidFill>
            <a:schemeClr val="tx1"/>
          </a:solidFill>
        </a:ln>
      </c:spPr>
    </c:plotArea>
    <c:legend>
      <c:legendPos val="r"/>
      <c:layout>
        <c:manualLayout>
          <c:xMode val="edge"/>
          <c:yMode val="edge"/>
          <c:x val="0.13230542654686622"/>
          <c:y val="7.7660283042509132E-2"/>
          <c:w val="0.78897960765568775"/>
          <c:h val="6.6622426913616931E-2"/>
        </c:manualLayout>
      </c:layout>
      <c:overlay val="0"/>
      <c:spPr>
        <a:noFill/>
        <a:ln>
          <a:solidFill>
            <a:sysClr val="windowText" lastClr="000000"/>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1800" b="1" baseline="0"/>
              <a:t>Figure 16.9. Congress vote by caste and religion: India 1962-2014</a:t>
            </a:r>
            <a:endParaRPr lang="en-US" sz="1800" b="1"/>
          </a:p>
        </c:rich>
      </c:tx>
      <c:layout>
        <c:manualLayout>
          <c:xMode val="edge"/>
          <c:yMode val="edge"/>
          <c:x val="0.14767902781635478"/>
          <c:y val="4.1876046901172526E-3"/>
        </c:manualLayout>
      </c:layout>
      <c:overlay val="0"/>
      <c:spPr>
        <a:noFill/>
        <a:ln w="25400">
          <a:noFill/>
        </a:ln>
      </c:spPr>
    </c:title>
    <c:autoTitleDeleted val="0"/>
    <c:plotArea>
      <c:layout>
        <c:manualLayout>
          <c:layoutTarget val="inner"/>
          <c:xMode val="edge"/>
          <c:yMode val="edge"/>
          <c:x val="8.5541481227890001E-2"/>
          <c:y val="6.0823474327015653E-2"/>
          <c:w val="0.90170786691040161"/>
          <c:h val="0.78182563077856471"/>
        </c:manualLayout>
      </c:layout>
      <c:barChart>
        <c:barDir val="col"/>
        <c:grouping val="clustered"/>
        <c:varyColors val="0"/>
        <c:ser>
          <c:idx val="0"/>
          <c:order val="0"/>
          <c:tx>
            <c:v>Muslims</c:v>
          </c:tx>
          <c:spPr>
            <a:solidFill>
              <a:srgbClr val="568848"/>
            </a:solidFill>
            <a:ln>
              <a:solidFill>
                <a:srgbClr val="568848"/>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(DataF16.8!$C$11:$E$11,DataF16.8!$G$11:$L$11)</c:f>
              <c:numCache>
                <c:formatCode>0%</c:formatCode>
                <c:ptCount val="9"/>
                <c:pt idx="0">
                  <c:v>0.54631054401397705</c:v>
                </c:pt>
                <c:pt idx="1">
                  <c:v>0.47275495529174805</c:v>
                </c:pt>
                <c:pt idx="2">
                  <c:v>0.63092386722564697</c:v>
                </c:pt>
                <c:pt idx="3">
                  <c:v>0.5283469557762146</c:v>
                </c:pt>
                <c:pt idx="4">
                  <c:v>0.4127238392829895</c:v>
                </c:pt>
                <c:pt idx="5">
                  <c:v>0.51195120811462402</c:v>
                </c:pt>
                <c:pt idx="6">
                  <c:v>0.48744514584541321</c:v>
                </c:pt>
                <c:pt idx="7">
                  <c:v>0.46100598573684692</c:v>
                </c:pt>
                <c:pt idx="8">
                  <c:v>0.45467901229858398</c:v>
                </c:pt>
              </c:numCache>
            </c:numRef>
          </c:val>
        </c:ser>
        <c:ser>
          <c:idx val="1"/>
          <c:order val="1"/>
          <c:tx>
            <c:v>SC/ST (lower castes)</c:v>
          </c:tx>
          <c:spPr>
            <a:solidFill>
              <a:srgbClr val="00B050"/>
            </a:solidFill>
            <a:ln>
              <a:solidFill>
                <a:srgbClr val="00B05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(DataF16.8!$C$12:$E$12,DataF16.8!$G$12:$L$12)</c:f>
              <c:numCache>
                <c:formatCode>0%</c:formatCode>
                <c:ptCount val="9"/>
                <c:pt idx="0">
                  <c:v>0.52579635381698608</c:v>
                </c:pt>
                <c:pt idx="1">
                  <c:v>0.52765089273452759</c:v>
                </c:pt>
                <c:pt idx="2">
                  <c:v>0.54431933164596558</c:v>
                </c:pt>
                <c:pt idx="3">
                  <c:v>0.45943468809127808</c:v>
                </c:pt>
                <c:pt idx="4">
                  <c:v>0.38421088457107544</c:v>
                </c:pt>
                <c:pt idx="5">
                  <c:v>0.46791532635688782</c:v>
                </c:pt>
                <c:pt idx="6">
                  <c:v>0.38612547516822815</c:v>
                </c:pt>
                <c:pt idx="7">
                  <c:v>0.44213911890983582</c:v>
                </c:pt>
                <c:pt idx="8">
                  <c:v>0.37495827674865723</c:v>
                </c:pt>
              </c:numCache>
            </c:numRef>
          </c:val>
        </c:ser>
        <c:ser>
          <c:idx val="2"/>
          <c:order val="2"/>
          <c:tx>
            <c:strRef>
              <c:f>DataF16.8!$B$8</c:f>
              <c:strCache>
                <c:ptCount val="1"/>
                <c:pt idx="0">
                  <c:v>OBC</c:v>
                </c:pt>
              </c:strCache>
            </c:strRef>
          </c:tx>
          <c:spPr>
            <a:solidFill>
              <a:srgbClr val="7030A0"/>
            </a:solidFill>
            <a:ln>
              <a:solidFill>
                <a:srgbClr val="7030A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(DataF16.8!$C$13:$E$13,DataF16.8!$G$13:$L$13)</c:f>
              <c:numCache>
                <c:formatCode>0%</c:formatCode>
                <c:ptCount val="9"/>
                <c:pt idx="0">
                  <c:v>0.43298453092575073</c:v>
                </c:pt>
                <c:pt idx="1">
                  <c:v>0.45779287815093994</c:v>
                </c:pt>
                <c:pt idx="2">
                  <c:v>0.43738844990730286</c:v>
                </c:pt>
                <c:pt idx="3">
                  <c:v>0.440714031457901</c:v>
                </c:pt>
                <c:pt idx="4">
                  <c:v>0.29811364412307739</c:v>
                </c:pt>
                <c:pt idx="5">
                  <c:v>0.40773099660873413</c:v>
                </c:pt>
                <c:pt idx="6">
                  <c:v>0.40865465998649597</c:v>
                </c:pt>
                <c:pt idx="7">
                  <c:v>0.44633644819259644</c:v>
                </c:pt>
                <c:pt idx="8">
                  <c:v>0.34018874168395996</c:v>
                </c:pt>
              </c:numCache>
            </c:numRef>
          </c:val>
        </c:ser>
        <c:ser>
          <c:idx val="3"/>
          <c:order val="3"/>
          <c:tx>
            <c:v>Other FC (upper castes)</c:v>
          </c:tx>
          <c:spPr>
            <a:solidFill>
              <a:srgbClr val="FFFF00"/>
            </a:solidFill>
            <a:ln>
              <a:solidFill>
                <a:srgbClr val="FFFF0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(DataF16.8!$C$14:$E$14,DataF16.8!$G$14:$L$14)</c:f>
              <c:numCache>
                <c:formatCode>0%</c:formatCode>
                <c:ptCount val="9"/>
                <c:pt idx="0">
                  <c:v>0.42326441407203674</c:v>
                </c:pt>
                <c:pt idx="1">
                  <c:v>0.34363317489624023</c:v>
                </c:pt>
                <c:pt idx="2">
                  <c:v>0.45196107029914856</c:v>
                </c:pt>
                <c:pt idx="3">
                  <c:v>0.33309060335159302</c:v>
                </c:pt>
                <c:pt idx="4">
                  <c:v>0.33847621083259583</c:v>
                </c:pt>
                <c:pt idx="5">
                  <c:v>0.37429964542388916</c:v>
                </c:pt>
                <c:pt idx="6">
                  <c:v>0.39915657043457031</c:v>
                </c:pt>
                <c:pt idx="7">
                  <c:v>0.42576634883880615</c:v>
                </c:pt>
                <c:pt idx="8">
                  <c:v>0.27625024318695068</c:v>
                </c:pt>
              </c:numCache>
            </c:numRef>
          </c:val>
        </c:ser>
        <c:ser>
          <c:idx val="4"/>
          <c:order val="4"/>
          <c:tx>
            <c:v>Brahmins</c:v>
          </c:tx>
          <c:spPr>
            <a:solidFill>
              <a:schemeClr val="accent6"/>
            </a:solidFill>
            <a:ln>
              <a:solidFill>
                <a:schemeClr val="accent6"/>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(DataF16.8!$C$15:$E$15,DataF16.8!$G$15:$L$15)</c:f>
              <c:numCache>
                <c:formatCode>0%</c:formatCode>
                <c:ptCount val="9"/>
                <c:pt idx="0">
                  <c:v>0.5004006028175354</c:v>
                </c:pt>
                <c:pt idx="1">
                  <c:v>0.41444578766822815</c:v>
                </c:pt>
                <c:pt idx="2">
                  <c:v>0.42467063665390015</c:v>
                </c:pt>
                <c:pt idx="3">
                  <c:v>0.34936210513114929</c:v>
                </c:pt>
                <c:pt idx="4">
                  <c:v>0.27200114727020264</c:v>
                </c:pt>
                <c:pt idx="5">
                  <c:v>0.33330252766609192</c:v>
                </c:pt>
                <c:pt idx="6">
                  <c:v>0.35288757085800171</c:v>
                </c:pt>
                <c:pt idx="7">
                  <c:v>0.35669898986816406</c:v>
                </c:pt>
                <c:pt idx="8">
                  <c:v>0.18732811510562897</c:v>
                </c:pt>
              </c:numCache>
            </c:numRef>
          </c:val>
        </c:ser>
        <c:dLbls>
          <c:showLegendKey val="0"/>
          <c:showVal val="0"/>
          <c:showCatName val="0"/>
          <c:showSerName val="0"/>
          <c:showPercent val="0"/>
          <c:showBubbleSize val="0"/>
        </c:dLbls>
        <c:gapWidth val="100"/>
        <c:axId val="167932840"/>
        <c:axId val="414980192"/>
      </c:barChart>
      <c:catAx>
        <c:axId val="16793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500"/>
            </a:pPr>
            <a:endParaRPr lang="fr-FR"/>
          </a:p>
        </c:txPr>
        <c:crossAx val="414980192"/>
        <c:crosses val="autoZero"/>
        <c:auto val="1"/>
        <c:lblAlgn val="ctr"/>
        <c:lblOffset val="100"/>
        <c:noMultiLvlLbl val="0"/>
      </c:catAx>
      <c:valAx>
        <c:axId val="414980192"/>
        <c:scaling>
          <c:orientation val="minMax"/>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baseline="0"/>
                  <a:t>Vote INC (and allies) as a function of caste and religion</a:t>
                </a:r>
                <a:endParaRPr lang="fr-FR" sz="1300" b="0"/>
              </a:p>
            </c:rich>
          </c:tx>
          <c:layout>
            <c:manualLayout>
              <c:xMode val="edge"/>
              <c:yMode val="edge"/>
              <c:x val="6.8362045392398143E-4"/>
              <c:y val="0.11563015207269947"/>
            </c:manualLayout>
          </c:layout>
          <c:overlay val="0"/>
        </c:title>
        <c:numFmt formatCode="0%" sourceLinked="0"/>
        <c:majorTickMark val="none"/>
        <c:minorTickMark val="none"/>
        <c:tickLblPos val="nextTo"/>
        <c:spPr>
          <a:ln w="6350">
            <a:noFill/>
          </a:ln>
        </c:spPr>
        <c:txPr>
          <a:bodyPr rot="-60000000" vert="horz"/>
          <a:lstStyle/>
          <a:p>
            <a:pPr>
              <a:defRPr sz="1400"/>
            </a:pPr>
            <a:endParaRPr lang="fr-FR"/>
          </a:p>
        </c:txPr>
        <c:crossAx val="167932840"/>
        <c:crosses val="autoZero"/>
        <c:crossBetween val="between"/>
      </c:valAx>
      <c:spPr>
        <a:noFill/>
        <a:ln w="25400">
          <a:solidFill>
            <a:schemeClr val="tx1"/>
          </a:solidFill>
        </a:ln>
      </c:spPr>
    </c:plotArea>
    <c:legend>
      <c:legendPos val="r"/>
      <c:layout>
        <c:manualLayout>
          <c:xMode val="edge"/>
          <c:yMode val="edge"/>
          <c:x val="0.14187611290180197"/>
          <c:y val="6.7191271317216E-2"/>
          <c:w val="0.79718305310277549"/>
          <c:h val="6.6622426913616931E-2"/>
        </c:manualLayout>
      </c:layout>
      <c:overlay val="0"/>
      <c:spPr>
        <a:noFill/>
        <a:ln>
          <a:solidFill>
            <a:sysClr val="windowText" lastClr="000000"/>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0.xml><?xml version="1.0" encoding="utf-8"?>
<chartsheet xmlns="http://schemas.openxmlformats.org/spreadsheetml/2006/main" xmlns:r="http://schemas.openxmlformats.org/officeDocument/2006/relationships">
  <sheetPr>
    <tabColor theme="0"/>
  </sheetPr>
  <sheetViews>
    <sheetView zoomScale="80" workbookViewId="0"/>
  </sheetViews>
  <pageMargins left="0.7" right="0.7" top="0.75" bottom="0.75" header="0.3" footer="0.3"/>
  <pageSetup paperSize="9" orientation="landscape" r:id="rId1"/>
  <drawing r:id="rId2"/>
</chartsheet>
</file>

<file path=xl/chartsheets/sheet1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4.xml><?xml version="1.0" encoding="utf-8"?>
<chartsheet xmlns="http://schemas.openxmlformats.org/spreadsheetml/2006/main" xmlns:r="http://schemas.openxmlformats.org/officeDocument/2006/relationships">
  <sheetPr>
    <tabColor theme="0"/>
  </sheetPr>
  <sheetViews>
    <sheetView zoomScale="80" workbookViewId="0"/>
  </sheetViews>
  <pageMargins left="0.7" right="0.7" top="0.75" bottom="0.75" header="0.3" footer="0.3"/>
  <pageSetup paperSize="9" orientation="landscape" r:id="rId1"/>
  <drawing r:id="rId2"/>
</chartsheet>
</file>

<file path=xl/chartsheets/sheet1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6.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9.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0.02133</cdr:x>
      <cdr:y>0.86809</cdr:y>
    </cdr:from>
    <cdr:to>
      <cdr:x>0.98031</cdr:x>
      <cdr:y>0.96608</cdr:y>
    </cdr:to>
    <cdr:sp macro="" textlink="">
      <cdr:nvSpPr>
        <cdr:cNvPr id="2" name="Rectangle 1"/>
        <cdr:cNvSpPr/>
      </cdr:nvSpPr>
      <cdr:spPr>
        <a:xfrm xmlns:a="http://schemas.openxmlformats.org/drawingml/2006/main">
          <a:off x="198136" y="5265426"/>
          <a:ext cx="8907754" cy="59435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2008, 47% of Catalan voters belonging to the bottom 50% incomes supported greater regional autonomy or a self-determination referendum (both answers were added), vs 64% among the voters with the next 40% incomes and 74% among the top 10% income voters.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0.03828</cdr:x>
      <cdr:y>0.86823</cdr:y>
    </cdr:from>
    <cdr:to>
      <cdr:x>0.99726</cdr:x>
      <cdr:y>0.96622</cdr:y>
    </cdr:to>
    <cdr:sp macro="" textlink="">
      <cdr:nvSpPr>
        <cdr:cNvPr id="4" name="Rectangle 3"/>
        <cdr:cNvSpPr/>
      </cdr:nvSpPr>
      <cdr:spPr>
        <a:xfrm xmlns:a="http://schemas.openxmlformats.org/drawingml/2006/main">
          <a:off x="355600" y="5266267"/>
          <a:ext cx="8907754" cy="59436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2008, 44% of Catalan voters with no diploma (except primary education level) supported greater regional autonomy or a self-determination referendum (both answers were added), vs 60% among the voters with secondary degrees and 74% among those with higher education diplomas.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0.03118</cdr:x>
      <cdr:y>0.87002</cdr:y>
    </cdr:from>
    <cdr:to>
      <cdr:x>0.98133</cdr:x>
      <cdr:y>0.98742</cdr:y>
    </cdr:to>
    <cdr:sp macro="" textlink="">
      <cdr:nvSpPr>
        <cdr:cNvPr id="2" name="Rectangle 1"/>
        <cdr:cNvSpPr/>
      </cdr:nvSpPr>
      <cdr:spPr>
        <a:xfrm xmlns:a="http://schemas.openxmlformats.org/drawingml/2006/main">
          <a:off x="289560" y="5270500"/>
          <a:ext cx="8823960" cy="7112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the 2014 legislative elections, the Congress party (INC, Indian National Congress) and its allied parties (center) obtained 34% of the vote (including 19% for INC alone), the BJP (hindus nationalists) and its allied parties (right) 37% of the vote, the left and center-left parties (SP, BSP, CPUI, etc.) 16% of the vote and other parties 13% of the vote.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in the 1977 elections (post-emergency), the Janata Dal included all opponents to INC (from left and right), and it classified here with "other parties".</a:t>
          </a:r>
          <a:r>
            <a:rPr lang="fr-FR" sz="1100" b="0" i="0" baseline="0">
              <a:solidFill>
                <a:sysClr val="windowText" lastClr="000000"/>
              </a:solidFill>
              <a:effectLst/>
              <a:latin typeface="Arial" panose="020B060402020202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0.02133</cdr:x>
      <cdr:y>0.8928</cdr:y>
    </cdr:from>
    <cdr:to>
      <cdr:x>0.9868</cdr:x>
      <cdr:y>0.98367</cdr:y>
    </cdr:to>
    <cdr:sp macro="" textlink="">
      <cdr:nvSpPr>
        <cdr:cNvPr id="2" name="Rectangle 1"/>
        <cdr:cNvSpPr/>
      </cdr:nvSpPr>
      <cdr:spPr>
        <a:xfrm xmlns:a="http://schemas.openxmlformats.org/drawingml/2006/main">
          <a:off x="198120" y="5415280"/>
          <a:ext cx="8968010" cy="55118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2014, 10% of muslim voters voted for the BJP (hindus nationalists) and allied parties, vs 31% among SC/ST (scheduled castes/ scheduled tribes, lower castes), 42% among OBC (other backward classes, intermediate castes), 49% among other FC (forward castes, upper castes except brahmins) and 61% among brahmins.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0.02188</cdr:x>
      <cdr:y>0.89876</cdr:y>
    </cdr:from>
    <cdr:to>
      <cdr:x>0.98735</cdr:x>
      <cdr:y>0.98963</cdr:y>
    </cdr:to>
    <cdr:sp macro="" textlink="">
      <cdr:nvSpPr>
        <cdr:cNvPr id="3" name="Rectangle 2"/>
        <cdr:cNvSpPr/>
      </cdr:nvSpPr>
      <cdr:spPr>
        <a:xfrm xmlns:a="http://schemas.openxmlformats.org/drawingml/2006/main">
          <a:off x="203200" y="5451475"/>
          <a:ext cx="8968038" cy="55117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2014, 45% of muslim voters voted for the Congress (Indian National Congress) and allied parties, vs 38% among SC/ST (scheduled castes/ scheduled tribes, lower castes), 34% among OBC (other backward classes, intermediate castes), 27% among other FC (forward castes, upper castes except brahmins) and 18% among brahmins.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86875" cy="60579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0.01946</cdr:x>
      <cdr:y>0.87415</cdr:y>
    </cdr:from>
    <cdr:to>
      <cdr:x>0.98876</cdr:x>
      <cdr:y>1</cdr:y>
    </cdr:to>
    <cdr:sp macro="" textlink="">
      <cdr:nvSpPr>
        <cdr:cNvPr id="5" name="Rectangle 4"/>
        <cdr:cNvSpPr/>
      </cdr:nvSpPr>
      <cdr:spPr>
        <a:xfrm xmlns:a="http://schemas.openxmlformats.org/drawingml/2006/main">
          <a:off x="177942" y="4924667"/>
          <a:ext cx="8863316" cy="70899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1950-1970 period, the vote for the democratic party in the U.S. and for the various left-wing parties in Europe (labour, social-democrats, socialistes, communists, radicals, greens, etc.) was stronger amond the voters with the lowest education levels; in the period 2000-2020, it has become associated with the voters with the highest diplomas. The trend happens later in Nordic Europe, but follows the same direction. </a:t>
          </a:r>
          <a:r>
            <a:rPr lang="fr-FR" sz="105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050" b="0" i="0" baseline="0">
              <a:solidFill>
                <a:sysClr val="windowText" lastClr="000000"/>
              </a:solidFill>
              <a:effectLst/>
              <a:latin typeface="Arial Narrow" panose="020B0606020202030204" pitchFamily="34" charset="0"/>
              <a:ea typeface="+mn-ea"/>
              <a:cs typeface="Arial" panose="020B0604020202020204" pitchFamily="34" charset="0"/>
            </a:rPr>
            <a:t>: "1950-59" includes elections conducted between 1950 and 1959, etc.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0.0311</cdr:x>
      <cdr:y>0.89876</cdr:y>
    </cdr:from>
    <cdr:to>
      <cdr:x>0.99657</cdr:x>
      <cdr:y>0.98963</cdr:y>
    </cdr:to>
    <cdr:sp macro="" textlink="">
      <cdr:nvSpPr>
        <cdr:cNvPr id="4" name="Rectangle 3"/>
        <cdr:cNvSpPr/>
      </cdr:nvSpPr>
      <cdr:spPr>
        <a:xfrm xmlns:a="http://schemas.openxmlformats.org/drawingml/2006/main">
          <a:off x="288925" y="5451475"/>
          <a:ext cx="8968038" cy="55117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2014, 23% of muslim voters voted for the left and center-left parties (SP, BSP, CPI, etc.), vs 17% among SC/ST (scheduled castes/ scheduled tribes, lower castes), 15% among OBC (other backward classes, intermediate castes), 11% among other FC (forward castes, upper castes except brahmins) and 12% among brahmins.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0.0384</cdr:x>
      <cdr:y>0.87416</cdr:y>
    </cdr:from>
    <cdr:to>
      <cdr:x>0.97162</cdr:x>
      <cdr:y>0.97158</cdr:y>
    </cdr:to>
    <cdr:sp macro="" textlink="">
      <cdr:nvSpPr>
        <cdr:cNvPr id="5" name="Rectangle 4"/>
        <cdr:cNvSpPr/>
      </cdr:nvSpPr>
      <cdr:spPr>
        <a:xfrm xmlns:a="http://schemas.openxmlformats.org/drawingml/2006/main">
          <a:off x="350529" y="4922552"/>
          <a:ext cx="851914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1962-2014 period, upper caste voters (FC, forward castes) have always voted more than others for the BJP (and allies), before and after taking into account control variables. The impact of caste (after taking into account other variables) appears to have become more important over time.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0.04101</cdr:x>
      <cdr:y>0.87675</cdr:y>
    </cdr:from>
    <cdr:to>
      <cdr:x>0.97423</cdr:x>
      <cdr:y>0.95061</cdr:y>
    </cdr:to>
    <cdr:sp macro="" textlink="">
      <cdr:nvSpPr>
        <cdr:cNvPr id="7" name="Rectangle 6"/>
        <cdr:cNvSpPr/>
      </cdr:nvSpPr>
      <cdr:spPr>
        <a:xfrm xmlns:a="http://schemas.openxmlformats.org/drawingml/2006/main">
          <a:off x="374650" y="4937125"/>
          <a:ext cx="8526253" cy="41592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1962-2014 period, lower caste voters (SC/ST, scheduled castes/scheduled tribes) have always voted less than others for the BJP (and allies), before and after taking into account control variables.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0.0384</cdr:x>
      <cdr:y>0.87416</cdr:y>
    </cdr:from>
    <cdr:to>
      <cdr:x>0.97162</cdr:x>
      <cdr:y>0.97158</cdr:y>
    </cdr:to>
    <cdr:sp macro="" textlink="">
      <cdr:nvSpPr>
        <cdr:cNvPr id="5" name="Rectangle 4"/>
        <cdr:cNvSpPr/>
      </cdr:nvSpPr>
      <cdr:spPr>
        <a:xfrm xmlns:a="http://schemas.openxmlformats.org/drawingml/2006/main">
          <a:off x="350529" y="4922552"/>
          <a:ext cx="851914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1962-2014 period, hindus voters (all castes combined: SC/ST, OBC and FC) have always voted more than muslim voters for the BJP (and allies), before and after taking into account control variables. The magnitude of the religious clevage has strongly increased over time.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286875" cy="60579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0.01231</cdr:x>
      <cdr:y>0.8928</cdr:y>
    </cdr:from>
    <cdr:to>
      <cdr:x>0.9868</cdr:x>
      <cdr:y>0.98367</cdr:y>
    </cdr:to>
    <cdr:sp macro="" textlink="">
      <cdr:nvSpPr>
        <cdr:cNvPr id="2" name="Rectangle 1"/>
        <cdr:cNvSpPr/>
      </cdr:nvSpPr>
      <cdr:spPr>
        <a:xfrm xmlns:a="http://schemas.openxmlformats.org/drawingml/2006/main">
          <a:off x="114300" y="5415296"/>
          <a:ext cx="9051868" cy="55117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all Indian States, the BJP (and allies) always obtains a higher score among upper castes (FC, forward castes) than among OBC (other backward classes, intermediate castes), SC/ST (scheduled castes/schedules tribes, lower castes) and muslim voters.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the results reported here refer to the average regional elections conducted over the 1996-2016 period.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0.03339</cdr:x>
      <cdr:y>0.87266</cdr:y>
    </cdr:from>
    <cdr:to>
      <cdr:x>0.96661</cdr:x>
      <cdr:y>0.97008</cdr:y>
    </cdr:to>
    <cdr:sp macro="" textlink="">
      <cdr:nvSpPr>
        <cdr:cNvPr id="5" name="Rectangle 4"/>
        <cdr:cNvSpPr/>
      </cdr:nvSpPr>
      <cdr:spPr>
        <a:xfrm xmlns:a="http://schemas.openxmlformats.org/drawingml/2006/main">
          <a:off x="305064" y="4914085"/>
          <a:ext cx="852625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1989-2018 period, the vote in favour of PT (Workers Party) in Brasil has become more and more associated with voters with the lowest levels of income and degrees, which was not the case in the first elections conducted after the end of the military dictatorship.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0.01335</cdr:x>
      <cdr:y>0.87416</cdr:y>
    </cdr:from>
    <cdr:to>
      <cdr:x>1</cdr:x>
      <cdr:y>1</cdr:y>
    </cdr:to>
    <cdr:sp macro="" textlink="">
      <cdr:nvSpPr>
        <cdr:cNvPr id="6" name="Rectangle 5"/>
        <cdr:cNvSpPr/>
      </cdr:nvSpPr>
      <cdr:spPr>
        <a:xfrm xmlns:a="http://schemas.openxmlformats.org/drawingml/2006/main">
          <a:off x="121971" y="4922552"/>
          <a:ext cx="9014409" cy="70862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1960-1980 period, the vote for left-wing parties (labour, social-democrats, socialists, communists, radicals, greens, etc.) was associated to the voters with the lowest education levels; in the period 2000-2020, it has become associated to those with the highest diplomas. This general evolution happenned in the U.S. and in Europe, as well as in Canada, Australia and New Zealand. </a:t>
          </a:r>
        </a:p>
        <a:p xmlns:a="http://schemas.openxmlformats.org/drawingml/2006/main">
          <a:pPr rtl="0"/>
          <a:r>
            <a:rPr lang="fr-FR" sz="105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050" b="0" i="0" baseline="0">
              <a:solidFill>
                <a:sysClr val="windowText" lastClr="000000"/>
              </a:solidFill>
              <a:effectLst/>
              <a:latin typeface="Arial Narrow" panose="020B0606020202030204" pitchFamily="34" charset="0"/>
              <a:ea typeface="+mn-ea"/>
              <a:cs typeface="Arial" panose="020B0604020202020204" pitchFamily="34" charset="0"/>
            </a:rPr>
            <a:t>: "1960-69" includes elections conducted between 1960 and 1969, "1970-79"  those conducted from 1970 to 1979, etc.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0.03676</cdr:x>
      <cdr:y>0.88499</cdr:y>
    </cdr:from>
    <cdr:to>
      <cdr:x>0.96997</cdr:x>
      <cdr:y>0.98241</cdr:y>
    </cdr:to>
    <cdr:sp macro="" textlink="">
      <cdr:nvSpPr>
        <cdr:cNvPr id="5" name="Rectangle 4"/>
        <cdr:cNvSpPr/>
      </cdr:nvSpPr>
      <cdr:spPr>
        <a:xfrm xmlns:a="http://schemas.openxmlformats.org/drawingml/2006/main">
          <a:off x="335808" y="4983512"/>
          <a:ext cx="852625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Between the elections of 2001 and 2015, the vote for PO (Civic platform) (liberals-conservatives) became strongly associated to voters with the highest income, while the vote for PiS (Law and justice) (nationalists-conservatives) became concentrated among voters with the lowest incomes.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0.03243</cdr:x>
      <cdr:y>0.87506</cdr:y>
    </cdr:from>
    <cdr:to>
      <cdr:x>0.96565</cdr:x>
      <cdr:y>0.97248</cdr:y>
    </cdr:to>
    <cdr:sp macro="" textlink="">
      <cdr:nvSpPr>
        <cdr:cNvPr id="7" name="Rectangle 6"/>
        <cdr:cNvSpPr/>
      </cdr:nvSpPr>
      <cdr:spPr>
        <a:xfrm xmlns:a="http://schemas.openxmlformats.org/drawingml/2006/main">
          <a:off x="296333" y="4927600"/>
          <a:ext cx="852625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Between the elections of 2001 and 2015, the vote for PO (Civic platform) (liberals-conservatives) became associated to voters with the highest education levels, while the vote for PiS (Law and justice) (nationalists-conservatives) became concentrated among voters with the lowest diplomas.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E9C3NAGE.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9" t="s">
        <v>146</v>
      </c>
    </row>
    <row r="2" spans="1:1" ht="15.6" x14ac:dyDescent="0.3">
      <c r="A2" s="2" t="s">
        <v>142</v>
      </c>
    </row>
    <row r="3" spans="1:1" ht="15.6" x14ac:dyDescent="0.3">
      <c r="A3" s="59" t="s">
        <v>147</v>
      </c>
    </row>
    <row r="5" spans="1:1" ht="15.6" x14ac:dyDescent="0.3">
      <c r="A5" s="2" t="s">
        <v>143</v>
      </c>
    </row>
    <row r="6" spans="1:1" ht="15.6" x14ac:dyDescent="0.3">
      <c r="A6" s="1" t="s">
        <v>144</v>
      </c>
    </row>
    <row r="7" spans="1:1" ht="15.6" x14ac:dyDescent="0.3">
      <c r="A7" s="1" t="s">
        <v>145</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baseColWidth="10" defaultColWidth="8.77734375" defaultRowHeight="14.4" x14ac:dyDescent="0.3"/>
  <cols>
    <col min="1" max="1" width="8.77734375" style="34"/>
    <col min="2" max="2" width="15.44140625" style="34" customWidth="1"/>
    <col min="3" max="3" width="12.109375" style="34" customWidth="1"/>
    <col min="4" max="4" width="12.5546875" style="34" customWidth="1"/>
    <col min="5" max="5" width="13" style="34" customWidth="1"/>
    <col min="6" max="7" width="12.88671875" style="34" customWidth="1"/>
    <col min="8" max="8" width="14.77734375" style="34" customWidth="1"/>
    <col min="9" max="9" width="13" style="34" customWidth="1"/>
    <col min="10" max="10" width="13.88671875" style="34" customWidth="1"/>
    <col min="11" max="11" width="14.109375" style="34" customWidth="1"/>
    <col min="12" max="13" width="10.77734375" style="34" customWidth="1"/>
    <col min="14" max="14" width="13.5546875" style="34" customWidth="1"/>
    <col min="15" max="17" width="10.77734375" style="34" customWidth="1"/>
    <col min="18" max="16384" width="8.77734375" style="34"/>
  </cols>
  <sheetData>
    <row r="1" spans="1:18" ht="15.6" x14ac:dyDescent="0.3">
      <c r="A1" s="20" t="s">
        <v>121</v>
      </c>
    </row>
    <row r="2" spans="1:18" ht="15.6" x14ac:dyDescent="0.3">
      <c r="A2" s="1" t="s">
        <v>0</v>
      </c>
    </row>
    <row r="3" spans="1:18" ht="15.6" x14ac:dyDescent="0.3">
      <c r="A3" s="35" t="s">
        <v>125</v>
      </c>
    </row>
    <row r="4" spans="1:18" ht="15.6" x14ac:dyDescent="0.3">
      <c r="A4" s="35" t="s">
        <v>101</v>
      </c>
      <c r="B4" s="35"/>
      <c r="C4" s="35"/>
      <c r="D4" s="35"/>
      <c r="E4" s="35"/>
      <c r="F4" s="35"/>
      <c r="G4" s="35"/>
      <c r="H4" s="35"/>
      <c r="I4" s="35"/>
      <c r="J4" s="35"/>
      <c r="K4" s="35"/>
      <c r="L4" s="35"/>
      <c r="M4" s="35"/>
      <c r="N4" s="35"/>
      <c r="O4" s="35"/>
      <c r="P4" s="35"/>
      <c r="Q4" s="35"/>
      <c r="R4" s="35"/>
    </row>
    <row r="5" spans="1:18" ht="110.4" customHeight="1" x14ac:dyDescent="0.3">
      <c r="A5" s="35" t="s">
        <v>44</v>
      </c>
      <c r="B5" s="38" t="s">
        <v>100</v>
      </c>
      <c r="C5" s="38" t="s">
        <v>89</v>
      </c>
      <c r="D5" s="38" t="s">
        <v>88</v>
      </c>
      <c r="E5" s="38" t="s">
        <v>99</v>
      </c>
      <c r="F5" s="38" t="s">
        <v>89</v>
      </c>
      <c r="G5" s="38" t="s">
        <v>88</v>
      </c>
      <c r="H5" s="38" t="s">
        <v>98</v>
      </c>
      <c r="I5" s="38" t="s">
        <v>89</v>
      </c>
      <c r="J5" s="38" t="s">
        <v>88</v>
      </c>
      <c r="K5" s="38" t="s">
        <v>97</v>
      </c>
      <c r="L5" s="38" t="s">
        <v>89</v>
      </c>
      <c r="M5" s="38" t="s">
        <v>88</v>
      </c>
      <c r="N5" s="38" t="s">
        <v>96</v>
      </c>
      <c r="O5" s="38" t="s">
        <v>89</v>
      </c>
      <c r="P5" s="38" t="s">
        <v>88</v>
      </c>
      <c r="Q5" s="38" t="s">
        <v>87</v>
      </c>
      <c r="R5" s="35"/>
    </row>
    <row r="6" spans="1:18" ht="15.6" x14ac:dyDescent="0.3">
      <c r="A6" s="35">
        <v>1962</v>
      </c>
      <c r="B6" s="37">
        <v>7.3126278817653656E-2</v>
      </c>
      <c r="C6" s="37">
        <v>6.6849976778030396E-2</v>
      </c>
      <c r="D6" s="37">
        <v>8.3874441683292389E-2</v>
      </c>
      <c r="E6" s="37">
        <v>-0.10950636863708496</v>
      </c>
      <c r="F6" s="37">
        <v>-8.9064598083496094E-2</v>
      </c>
      <c r="G6" s="37">
        <v>-8.7123490869998932E-2</v>
      </c>
      <c r="H6" s="37">
        <v>-3.1541772186756134E-2</v>
      </c>
      <c r="I6" s="37">
        <v>-3.3420450985431671E-2</v>
      </c>
      <c r="J6" s="37">
        <v>-4.489622637629509E-2</v>
      </c>
      <c r="K6" s="37">
        <v>8.337799459695816E-2</v>
      </c>
      <c r="L6" s="37">
        <v>7.8348167240619659E-2</v>
      </c>
      <c r="M6" s="37">
        <v>9.4140760600566864E-2</v>
      </c>
      <c r="N6" s="37">
        <v>0</v>
      </c>
      <c r="O6" s="37">
        <v>0</v>
      </c>
      <c r="P6" s="37">
        <v>0</v>
      </c>
      <c r="Q6" s="37">
        <v>0</v>
      </c>
      <c r="R6" s="35"/>
    </row>
    <row r="7" spans="1:18" ht="15.6" x14ac:dyDescent="0.3">
      <c r="A7" s="35">
        <v>1967</v>
      </c>
      <c r="B7" s="37">
        <v>9.6677757799625397E-2</v>
      </c>
      <c r="C7" s="37">
        <v>5.0668295472860336E-2</v>
      </c>
      <c r="D7" s="37">
        <v>4.8295233398675919E-2</v>
      </c>
      <c r="E7" s="37">
        <v>-6.1561822891235352E-2</v>
      </c>
      <c r="F7" s="37">
        <v>-7.2726190090179443E-2</v>
      </c>
      <c r="G7" s="37">
        <v>-7.3421455919742584E-2</v>
      </c>
      <c r="H7" s="37">
        <v>2.9301887843757868E-3</v>
      </c>
      <c r="I7" s="37">
        <v>3.4273341298103333E-2</v>
      </c>
      <c r="J7" s="37">
        <v>3.4112781286239624E-2</v>
      </c>
      <c r="K7" s="37">
        <v>0.10186613351106644</v>
      </c>
      <c r="L7" s="37">
        <v>5.7693421840667725E-2</v>
      </c>
      <c r="M7" s="37">
        <v>5.3812731057405472E-2</v>
      </c>
      <c r="N7" s="37">
        <v>0</v>
      </c>
      <c r="O7" s="37">
        <v>0</v>
      </c>
      <c r="P7" s="37">
        <v>0</v>
      </c>
      <c r="Q7" s="37">
        <v>0</v>
      </c>
      <c r="R7" s="35"/>
    </row>
    <row r="8" spans="1:18" ht="15.6" x14ac:dyDescent="0.3">
      <c r="A8" s="35">
        <v>1971</v>
      </c>
      <c r="B8" s="37">
        <v>7.8828923404216766E-2</v>
      </c>
      <c r="C8" s="37">
        <v>6.5559372305870056E-2</v>
      </c>
      <c r="D8" s="37">
        <v>5.6980710476636887E-2</v>
      </c>
      <c r="E8" s="37">
        <v>-0.11461620032787323</v>
      </c>
      <c r="F8" s="37">
        <v>-0.11279089748859406</v>
      </c>
      <c r="G8" s="37">
        <v>-0.10441344231367111</v>
      </c>
      <c r="H8" s="37">
        <v>5.0005402415990829E-2</v>
      </c>
      <c r="I8" s="37">
        <v>3.1882517039775848E-2</v>
      </c>
      <c r="J8" s="37">
        <v>2.5105983018875122E-2</v>
      </c>
      <c r="K8" s="37">
        <v>7.6954714953899384E-2</v>
      </c>
      <c r="L8" s="37">
        <v>6.1904795467853546E-2</v>
      </c>
      <c r="M8" s="37">
        <v>5.4340697824954987E-2</v>
      </c>
      <c r="N8" s="37">
        <v>0</v>
      </c>
      <c r="O8" s="37">
        <v>0</v>
      </c>
      <c r="P8" s="37">
        <v>0</v>
      </c>
      <c r="Q8" s="37">
        <v>0</v>
      </c>
      <c r="R8" s="35"/>
    </row>
    <row r="9" spans="1:18" ht="15.6" x14ac:dyDescent="0.3">
      <c r="A9" s="35">
        <v>1996</v>
      </c>
      <c r="B9" s="37">
        <v>5.1589395850896835E-2</v>
      </c>
      <c r="C9" s="37">
        <v>3.1343984883278608E-3</v>
      </c>
      <c r="D9" s="37">
        <v>3.1976823229342699E-3</v>
      </c>
      <c r="E9" s="37">
        <v>-0.11620105803012848</v>
      </c>
      <c r="F9" s="37">
        <v>-9.8745904862880707E-2</v>
      </c>
      <c r="G9" s="37">
        <v>-7.9792402684688568E-2</v>
      </c>
      <c r="H9" s="37">
        <v>-7.8863482922315598E-3</v>
      </c>
      <c r="I9" s="37">
        <v>5.5479023605585098E-2</v>
      </c>
      <c r="J9" s="37">
        <v>4.0022760629653931E-2</v>
      </c>
      <c r="K9" s="37">
        <v>7.5805038213729858E-2</v>
      </c>
      <c r="L9" s="37">
        <v>4.1977629065513611E-2</v>
      </c>
      <c r="M9" s="37">
        <v>3.947894275188446E-2</v>
      </c>
      <c r="N9" s="37">
        <v>-8.4217995405197144E-2</v>
      </c>
      <c r="O9" s="37">
        <v>-7.6000824570655823E-2</v>
      </c>
      <c r="P9" s="37">
        <v>-5.7558044791221619E-2</v>
      </c>
      <c r="Q9" s="37">
        <v>0</v>
      </c>
      <c r="R9" s="35"/>
    </row>
    <row r="10" spans="1:18" ht="15.6" x14ac:dyDescent="0.3">
      <c r="A10" s="35">
        <v>1998</v>
      </c>
      <c r="B10" s="37">
        <v>6.080072745680809E-2</v>
      </c>
      <c r="C10" s="37">
        <v>3.6490768194198608E-2</v>
      </c>
      <c r="D10" s="37">
        <v>3.66019606590271E-2</v>
      </c>
      <c r="E10" s="37">
        <v>-0.15359862148761749</v>
      </c>
      <c r="F10" s="37">
        <v>-0.14278784394264221</v>
      </c>
      <c r="G10" s="37">
        <v>-0.12622201442718506</v>
      </c>
      <c r="H10" s="37">
        <v>1.1873875744640827E-2</v>
      </c>
      <c r="I10" s="37">
        <v>6.2951438128948212E-2</v>
      </c>
      <c r="J10" s="37">
        <v>5.2581105381250381E-2</v>
      </c>
      <c r="K10" s="37">
        <v>6.9877967238426208E-2</v>
      </c>
      <c r="L10" s="37">
        <v>7.6736658811569214E-2</v>
      </c>
      <c r="M10" s="37">
        <v>7.2569981217384338E-2</v>
      </c>
      <c r="N10" s="37">
        <v>-0.11178890615701675</v>
      </c>
      <c r="O10" s="37">
        <v>-0.11819061636924744</v>
      </c>
      <c r="P10" s="37">
        <v>-9.9252998828887939E-2</v>
      </c>
      <c r="Q10" s="37">
        <v>0</v>
      </c>
      <c r="R10" s="35"/>
    </row>
    <row r="11" spans="1:18" ht="15.6" x14ac:dyDescent="0.3">
      <c r="A11" s="35">
        <v>1999</v>
      </c>
      <c r="B11" s="37">
        <v>5.8939125388860703E-2</v>
      </c>
      <c r="C11" s="37">
        <v>4.2055647820234299E-2</v>
      </c>
      <c r="D11" s="37">
        <v>3.3868812024593353E-2</v>
      </c>
      <c r="E11" s="37">
        <v>-0.14112581312656403</v>
      </c>
      <c r="F11" s="37">
        <v>-0.13794800639152527</v>
      </c>
      <c r="G11" s="37">
        <v>-0.11390067636966705</v>
      </c>
      <c r="H11" s="37">
        <v>8.8836483657360077E-2</v>
      </c>
      <c r="I11" s="37">
        <v>0.10934038460254669</v>
      </c>
      <c r="J11" s="37">
        <v>9.3281939625740051E-2</v>
      </c>
      <c r="K11" s="37">
        <v>9.1021567583084106E-2</v>
      </c>
      <c r="L11" s="37">
        <v>8.1313587725162506E-2</v>
      </c>
      <c r="M11" s="37">
        <v>7.5593143701553345E-2</v>
      </c>
      <c r="N11" s="37">
        <v>-9.3324221670627594E-2</v>
      </c>
      <c r="O11" s="37">
        <v>-0.1011296883225441</v>
      </c>
      <c r="P11" s="37">
        <v>-7.3276981711387634E-2</v>
      </c>
      <c r="Q11" s="37">
        <v>0</v>
      </c>
      <c r="R11" s="35"/>
    </row>
    <row r="12" spans="1:18" ht="15.6" x14ac:dyDescent="0.3">
      <c r="A12" s="35">
        <v>2004</v>
      </c>
      <c r="B12" s="37">
        <v>-2.7446553111076355E-2</v>
      </c>
      <c r="C12" s="37">
        <v>1.3957415707409382E-2</v>
      </c>
      <c r="D12" s="37">
        <v>1.0624128393828869E-2</v>
      </c>
      <c r="E12" s="37">
        <v>-0.15812905132770538</v>
      </c>
      <c r="F12" s="37">
        <v>-0.12056097388267517</v>
      </c>
      <c r="G12" s="37">
        <v>-0.10760337859392166</v>
      </c>
      <c r="H12" s="37">
        <v>7.4925161898136139E-2</v>
      </c>
      <c r="I12" s="37">
        <v>7.5762353837490082E-2</v>
      </c>
      <c r="J12" s="37">
        <v>7.0353195071220398E-2</v>
      </c>
      <c r="K12" s="37">
        <v>-7.0060631260275841E-3</v>
      </c>
      <c r="L12" s="37">
        <v>2.2644782438874245E-2</v>
      </c>
      <c r="M12" s="37">
        <v>1.9837824627757072E-2</v>
      </c>
      <c r="N12" s="37">
        <v>-0.1128631979227066</v>
      </c>
      <c r="O12" s="37">
        <v>-8.6415186524391174E-2</v>
      </c>
      <c r="P12" s="37">
        <v>-7.1339569985866547E-2</v>
      </c>
      <c r="Q12" s="37">
        <v>0</v>
      </c>
      <c r="R12" s="35"/>
    </row>
    <row r="13" spans="1:18" ht="15.6" x14ac:dyDescent="0.3">
      <c r="A13" s="35">
        <v>2009</v>
      </c>
      <c r="B13" s="37">
        <v>5.8579239994287491E-3</v>
      </c>
      <c r="C13" s="37">
        <v>8.5643026977777481E-3</v>
      </c>
      <c r="D13" s="37">
        <v>6.0614780522882938E-3</v>
      </c>
      <c r="E13" s="37">
        <v>-0.12325771152973175</v>
      </c>
      <c r="F13" s="37">
        <v>-0.1021430492401123</v>
      </c>
      <c r="G13" s="37">
        <v>-9.4593614339828491E-2</v>
      </c>
      <c r="H13" s="37">
        <v>4.1148904711008072E-2</v>
      </c>
      <c r="I13" s="37">
        <v>8.0585651099681854E-2</v>
      </c>
      <c r="J13" s="37">
        <v>7.6966367661952972E-2</v>
      </c>
      <c r="K13" s="37">
        <v>5.3285624831914902E-2</v>
      </c>
      <c r="L13" s="37">
        <v>2.8740255162119865E-2</v>
      </c>
      <c r="M13" s="37">
        <v>2.4562356993556023E-2</v>
      </c>
      <c r="N13" s="37">
        <v>-7.8361690044403076E-2</v>
      </c>
      <c r="O13" s="37">
        <v>-6.8330056965351105E-2</v>
      </c>
      <c r="P13" s="37">
        <v>-5.917702242732048E-2</v>
      </c>
      <c r="Q13" s="37">
        <v>0</v>
      </c>
      <c r="R13" s="35"/>
    </row>
    <row r="14" spans="1:18" ht="15.6" x14ac:dyDescent="0.3">
      <c r="A14" s="35">
        <v>2014</v>
      </c>
      <c r="B14" s="37">
        <v>4.3562564998865128E-2</v>
      </c>
      <c r="C14" s="37">
        <v>4.1174221783876419E-2</v>
      </c>
      <c r="D14" s="37">
        <v>3.0763974413275719E-2</v>
      </c>
      <c r="E14" s="37">
        <v>-8.4027431905269623E-2</v>
      </c>
      <c r="F14" s="37">
        <v>-7.5884826481342316E-2</v>
      </c>
      <c r="G14" s="37">
        <v>-6.6016249358654022E-2</v>
      </c>
      <c r="H14" s="37">
        <v>2.3116670548915863E-2</v>
      </c>
      <c r="I14" s="37">
        <v>5.5741019546985626E-2</v>
      </c>
      <c r="J14" s="37">
        <v>5.2918706089258194E-2</v>
      </c>
      <c r="K14" s="37">
        <v>2.934863418340683E-2</v>
      </c>
      <c r="L14" s="37">
        <v>2.8574017807841301E-2</v>
      </c>
      <c r="M14" s="37">
        <v>2.2989360615611076E-2</v>
      </c>
      <c r="N14" s="37">
        <v>-6.717575341463089E-2</v>
      </c>
      <c r="O14" s="37">
        <v>-5.6661780923604965E-2</v>
      </c>
      <c r="P14" s="37">
        <v>-4.1894737631082535E-2</v>
      </c>
      <c r="Q14" s="37">
        <v>0</v>
      </c>
      <c r="R14" s="35"/>
    </row>
    <row r="15" spans="1:18" ht="15.6" x14ac:dyDescent="0.3">
      <c r="A15" s="35"/>
      <c r="B15" s="37"/>
      <c r="C15" s="37"/>
      <c r="D15" s="37"/>
      <c r="E15" s="37"/>
      <c r="F15" s="37"/>
      <c r="G15" s="37"/>
      <c r="H15" s="37"/>
      <c r="I15" s="37"/>
      <c r="J15" s="37"/>
      <c r="K15" s="37"/>
      <c r="L15" s="37"/>
      <c r="M15" s="37"/>
      <c r="N15" s="37"/>
      <c r="O15" s="37"/>
      <c r="P15" s="37"/>
      <c r="Q15" s="37"/>
      <c r="R15" s="35"/>
    </row>
    <row r="16" spans="1:18" ht="15.6" x14ac:dyDescent="0.3">
      <c r="A16" s="35">
        <v>1977</v>
      </c>
      <c r="B16" s="37">
        <v>3.604135662317276E-2</v>
      </c>
      <c r="C16" s="37">
        <v>9.8461896181106567E-2</v>
      </c>
      <c r="D16" s="37">
        <v>9.7397834062576294E-2</v>
      </c>
      <c r="E16" s="37">
        <v>-3.6733847111463547E-2</v>
      </c>
      <c r="F16" s="37">
        <v>-3.380759060382843E-2</v>
      </c>
      <c r="G16" s="37">
        <v>-4.7490261495113373E-2</v>
      </c>
      <c r="H16" s="37">
        <v>2.0092610269784927E-2</v>
      </c>
      <c r="I16" s="37">
        <v>3.3494256436824799E-2</v>
      </c>
      <c r="J16" s="37">
        <v>3.0983271077275276E-2</v>
      </c>
      <c r="K16" s="37">
        <v>3.5870213061571121E-2</v>
      </c>
      <c r="L16" s="37">
        <v>8.0046296119689941E-2</v>
      </c>
      <c r="M16" s="37">
        <v>8.2085728645324707E-2</v>
      </c>
      <c r="N16" s="37">
        <v>0</v>
      </c>
      <c r="O16" s="37">
        <v>0</v>
      </c>
      <c r="P16" s="37">
        <v>0</v>
      </c>
      <c r="Q16" s="37">
        <v>0</v>
      </c>
      <c r="R16" s="35"/>
    </row>
    <row r="17" spans="1:18" ht="15.6" x14ac:dyDescent="0.3">
      <c r="A17" s="35"/>
      <c r="B17" s="35"/>
      <c r="C17" s="35"/>
      <c r="D17" s="35"/>
      <c r="E17" s="35"/>
      <c r="F17" s="35"/>
      <c r="G17" s="35"/>
      <c r="H17" s="35"/>
      <c r="I17" s="35"/>
      <c r="J17" s="35"/>
      <c r="K17" s="35"/>
      <c r="L17" s="35"/>
      <c r="M17" s="35"/>
      <c r="N17" s="35"/>
      <c r="O17" s="35"/>
      <c r="P17" s="35"/>
      <c r="Q17" s="35"/>
      <c r="R17" s="35"/>
    </row>
    <row r="18" spans="1:18" ht="15.6" x14ac:dyDescent="0.3">
      <c r="A18" s="35"/>
      <c r="B18" s="35"/>
      <c r="C18" s="35"/>
      <c r="D18" s="35"/>
      <c r="E18" s="35"/>
      <c r="F18" s="35"/>
      <c r="G18" s="35"/>
      <c r="H18" s="35"/>
      <c r="I18" s="35"/>
      <c r="J18" s="35"/>
      <c r="K18" s="35"/>
      <c r="L18" s="35"/>
      <c r="M18" s="35"/>
      <c r="N18" s="35"/>
      <c r="O18" s="35"/>
      <c r="P18" s="35"/>
      <c r="Q18" s="35"/>
      <c r="R18" s="35"/>
    </row>
  </sheetData>
  <pageMargins left="0.7" right="0.7" top="0.75" bottom="0.75" header="0.3" footer="0.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heetViews>
  <sheetFormatPr baseColWidth="10" defaultColWidth="8.77734375" defaultRowHeight="14.4" x14ac:dyDescent="0.3"/>
  <cols>
    <col min="1" max="1" width="9" style="34" bestFit="1" customWidth="1"/>
    <col min="2" max="2" width="16.6640625" style="34" customWidth="1"/>
    <col min="3" max="3" width="11.33203125" style="34" customWidth="1"/>
    <col min="4" max="4" width="11.6640625" style="34" customWidth="1"/>
    <col min="5" max="5" width="14.21875" style="34" customWidth="1"/>
    <col min="6" max="6" width="15.6640625" style="34" bestFit="1" customWidth="1"/>
    <col min="7" max="7" width="11.88671875" style="34" customWidth="1"/>
    <col min="8" max="8" width="13.88671875" style="34" customWidth="1"/>
    <col min="9" max="9" width="11.77734375" style="34" customWidth="1"/>
    <col min="10" max="10" width="11.5546875" style="34" customWidth="1"/>
    <col min="11" max="11" width="13" style="34" customWidth="1"/>
    <col min="12" max="12" width="11.6640625" style="34" customWidth="1"/>
    <col min="13" max="13" width="13.109375" style="34" customWidth="1"/>
    <col min="14" max="14" width="13" style="34" customWidth="1"/>
    <col min="15" max="16" width="11.6640625" style="34" customWidth="1"/>
    <col min="17" max="17" width="9.109375" style="34" bestFit="1" customWidth="1"/>
    <col min="18" max="16384" width="8.77734375" style="34"/>
  </cols>
  <sheetData>
    <row r="1" spans="1:17" ht="15.6" x14ac:dyDescent="0.3">
      <c r="A1" s="20" t="s">
        <v>121</v>
      </c>
    </row>
    <row r="2" spans="1:17" ht="15.6" x14ac:dyDescent="0.3">
      <c r="A2" s="1" t="s">
        <v>0</v>
      </c>
    </row>
    <row r="3" spans="1:17" ht="15.6" x14ac:dyDescent="0.3">
      <c r="A3" s="35" t="s">
        <v>126</v>
      </c>
    </row>
    <row r="4" spans="1:17" ht="15.6" x14ac:dyDescent="0.3">
      <c r="A4" s="35" t="s">
        <v>107</v>
      </c>
      <c r="B4" s="35"/>
      <c r="C4" s="35"/>
      <c r="D4" s="35"/>
      <c r="E4" s="35"/>
      <c r="F4" s="35"/>
      <c r="G4" s="35"/>
      <c r="H4" s="35"/>
      <c r="I4" s="35"/>
      <c r="J4" s="35"/>
      <c r="K4" s="35"/>
      <c r="L4" s="35"/>
      <c r="M4" s="35"/>
      <c r="N4" s="35"/>
      <c r="O4" s="35"/>
      <c r="P4" s="35"/>
      <c r="Q4" s="35"/>
    </row>
    <row r="5" spans="1:17" ht="89.4" customHeight="1" x14ac:dyDescent="0.3">
      <c r="A5" s="35" t="s">
        <v>44</v>
      </c>
      <c r="B5" s="38" t="s">
        <v>106</v>
      </c>
      <c r="C5" s="38" t="s">
        <v>89</v>
      </c>
      <c r="D5" s="38" t="s">
        <v>88</v>
      </c>
      <c r="E5" s="38" t="s">
        <v>105</v>
      </c>
      <c r="F5" s="38" t="s">
        <v>89</v>
      </c>
      <c r="G5" s="38" t="s">
        <v>88</v>
      </c>
      <c r="H5" s="38" t="s">
        <v>104</v>
      </c>
      <c r="I5" s="38" t="s">
        <v>89</v>
      </c>
      <c r="J5" s="38" t="s">
        <v>88</v>
      </c>
      <c r="K5" s="38" t="s">
        <v>103</v>
      </c>
      <c r="L5" s="38" t="s">
        <v>89</v>
      </c>
      <c r="M5" s="38" t="s">
        <v>88</v>
      </c>
      <c r="N5" s="38" t="s">
        <v>102</v>
      </c>
      <c r="O5" s="38" t="s">
        <v>89</v>
      </c>
      <c r="P5" s="38" t="s">
        <v>88</v>
      </c>
      <c r="Q5" s="38" t="s">
        <v>87</v>
      </c>
    </row>
    <row r="6" spans="1:17" ht="15.6" x14ac:dyDescent="0.3">
      <c r="A6" s="35">
        <v>1962</v>
      </c>
      <c r="B6" s="39">
        <v>-8.7912417948246002E-2</v>
      </c>
      <c r="C6" s="39">
        <v>-2.9242256656289101E-2</v>
      </c>
      <c r="D6" s="39">
        <v>-2.6332980021834373E-2</v>
      </c>
      <c r="E6" s="39">
        <v>8.8341206312179565E-2</v>
      </c>
      <c r="F6" s="39">
        <v>4.8465471714735031E-2</v>
      </c>
      <c r="G6" s="39">
        <v>5.3531408309936523E-2</v>
      </c>
      <c r="H6" s="39">
        <v>9.500560350716114E-3</v>
      </c>
      <c r="I6" s="39">
        <v>-6.7276237532496452E-3</v>
      </c>
      <c r="J6" s="39">
        <v>-1.0691513307392597E-2</v>
      </c>
      <c r="K6" s="39">
        <v>-9.0358711779117584E-2</v>
      </c>
      <c r="L6" s="39">
        <v>-3.745671734213829E-2</v>
      </c>
      <c r="M6" s="39">
        <v>-3.3643454313278198E-2</v>
      </c>
      <c r="N6" s="39">
        <v>0</v>
      </c>
      <c r="O6" s="39">
        <v>0</v>
      </c>
      <c r="P6" s="39">
        <v>0</v>
      </c>
      <c r="Q6" s="39">
        <v>0</v>
      </c>
    </row>
    <row r="7" spans="1:17" ht="15.6" x14ac:dyDescent="0.3">
      <c r="A7" s="35">
        <v>1967</v>
      </c>
      <c r="B7" s="39">
        <v>-2.6618264615535736E-2</v>
      </c>
      <c r="C7" s="39">
        <v>-1.8736833706498146E-2</v>
      </c>
      <c r="D7" s="39">
        <v>-2.2624054923653603E-2</v>
      </c>
      <c r="E7" s="39">
        <v>0.10043099522590637</v>
      </c>
      <c r="F7" s="39">
        <v>8.4726490080356598E-2</v>
      </c>
      <c r="G7" s="39">
        <v>8.2470208406448364E-2</v>
      </c>
      <c r="H7" s="39">
        <v>-3.1462833285331726E-2</v>
      </c>
      <c r="I7" s="39">
        <v>-1.663491502404213E-2</v>
      </c>
      <c r="J7" s="39">
        <v>-1.7098473384976387E-2</v>
      </c>
      <c r="K7" s="39">
        <v>-2.8896845877170563E-2</v>
      </c>
      <c r="L7" s="39">
        <v>-2.6040736585855484E-2</v>
      </c>
      <c r="M7" s="39">
        <v>-2.9952641576528549E-2</v>
      </c>
      <c r="N7" s="39">
        <v>0</v>
      </c>
      <c r="O7" s="39">
        <v>0</v>
      </c>
      <c r="P7" s="39">
        <v>0</v>
      </c>
      <c r="Q7" s="39">
        <v>0</v>
      </c>
    </row>
    <row r="8" spans="1:17" ht="15.6" x14ac:dyDescent="0.3">
      <c r="A8" s="35">
        <v>1971</v>
      </c>
      <c r="B8" s="39">
        <v>-0.16759003698825836</v>
      </c>
      <c r="C8" s="39">
        <v>-0.13446561992168427</v>
      </c>
      <c r="D8" s="39">
        <v>-0.12977071106433868</v>
      </c>
      <c r="E8" s="39">
        <v>0.22709523141384125</v>
      </c>
      <c r="F8" s="39">
        <v>0.13981607556343079</v>
      </c>
      <c r="G8" s="39">
        <v>0.13324342668056488</v>
      </c>
      <c r="H8" s="39">
        <v>-2.8645483776926994E-2</v>
      </c>
      <c r="I8" s="39">
        <v>-4.4304218143224716E-2</v>
      </c>
      <c r="J8" s="39">
        <v>-4.1749864816665649E-2</v>
      </c>
      <c r="K8" s="39">
        <v>-0.17295801639556885</v>
      </c>
      <c r="L8" s="39">
        <v>-0.14775356650352478</v>
      </c>
      <c r="M8" s="39">
        <v>-0.14356730878353119</v>
      </c>
      <c r="N8" s="39">
        <v>0</v>
      </c>
      <c r="O8" s="39">
        <v>0</v>
      </c>
      <c r="P8" s="39">
        <v>0</v>
      </c>
      <c r="Q8" s="39">
        <v>0</v>
      </c>
    </row>
    <row r="9" spans="1:17" ht="15.6" x14ac:dyDescent="0.3">
      <c r="A9" s="35">
        <v>1996</v>
      </c>
      <c r="B9" s="39">
        <v>-0.11853068321943283</v>
      </c>
      <c r="C9" s="39">
        <v>-0.17492763698101044</v>
      </c>
      <c r="D9" s="39">
        <v>-0.17261825501918793</v>
      </c>
      <c r="E9" s="39">
        <v>0.18767084181308746</v>
      </c>
      <c r="F9" s="39">
        <v>0.18380086123943329</v>
      </c>
      <c r="G9" s="39">
        <v>0.17968696355819702</v>
      </c>
      <c r="H9" s="39">
        <v>-4.0247287601232529E-2</v>
      </c>
      <c r="I9" s="39">
        <v>1.6291115432977676E-2</v>
      </c>
      <c r="J9" s="39">
        <v>1.6915762796998024E-2</v>
      </c>
      <c r="K9" s="39">
        <v>-6.8588271737098694E-2</v>
      </c>
      <c r="L9" s="39">
        <v>-9.2070125043392181E-2</v>
      </c>
      <c r="M9" s="39">
        <v>-9.0690821409225464E-2</v>
      </c>
      <c r="N9" s="39">
        <v>0.20349609851837158</v>
      </c>
      <c r="O9" s="39">
        <v>0.16803447902202606</v>
      </c>
      <c r="P9" s="39">
        <v>0.16336145997047424</v>
      </c>
      <c r="Q9" s="39">
        <v>0</v>
      </c>
    </row>
    <row r="10" spans="1:17" ht="15.6" x14ac:dyDescent="0.3">
      <c r="A10" s="35">
        <v>1998</v>
      </c>
      <c r="B10" s="39">
        <v>-8.0773964524269104E-2</v>
      </c>
      <c r="C10" s="39">
        <v>-0.15184828639030457</v>
      </c>
      <c r="D10" s="39">
        <v>-0.14531014859676361</v>
      </c>
      <c r="E10" s="39">
        <v>0.23125895857810974</v>
      </c>
      <c r="F10" s="39">
        <v>0.25914278626441956</v>
      </c>
      <c r="G10" s="39">
        <v>0.26547685265541077</v>
      </c>
      <c r="H10" s="39">
        <v>-0.14108306169509888</v>
      </c>
      <c r="I10" s="39">
        <v>-7.8424625098705292E-2</v>
      </c>
      <c r="J10" s="39">
        <v>-8.2936987280845642E-2</v>
      </c>
      <c r="K10" s="39">
        <v>-8.0438196659088135E-2</v>
      </c>
      <c r="L10" s="39">
        <v>-0.10362887382507324</v>
      </c>
      <c r="M10" s="39">
        <v>-0.10056105256080627</v>
      </c>
      <c r="N10" s="39">
        <v>0.21764068305492401</v>
      </c>
      <c r="O10" s="39">
        <v>0.23764011263847351</v>
      </c>
      <c r="P10" s="39">
        <v>0.24330268800258636</v>
      </c>
      <c r="Q10" s="39">
        <v>0</v>
      </c>
    </row>
    <row r="11" spans="1:17" ht="15.6" x14ac:dyDescent="0.3">
      <c r="A11" s="35">
        <v>1999</v>
      </c>
      <c r="B11" s="39">
        <v>-9.8801575601100922E-2</v>
      </c>
      <c r="C11" s="39">
        <v>-0.15782943367958069</v>
      </c>
      <c r="D11" s="39">
        <v>-0.15488117933273315</v>
      </c>
      <c r="E11" s="39">
        <v>0.2279539555311203</v>
      </c>
      <c r="F11" s="39">
        <v>0.22976481914520264</v>
      </c>
      <c r="G11" s="39">
        <v>0.23610921204090118</v>
      </c>
      <c r="H11" s="39">
        <v>-9.1574102640151978E-2</v>
      </c>
      <c r="I11" s="39">
        <v>-3.4402534365653992E-2</v>
      </c>
      <c r="J11" s="39">
        <v>-4.2255118489265442E-2</v>
      </c>
      <c r="K11" s="39">
        <v>-0.14584676921367645</v>
      </c>
      <c r="L11" s="39">
        <v>-0.1940266489982605</v>
      </c>
      <c r="M11" s="39">
        <v>-0.19409023225307465</v>
      </c>
      <c r="N11" s="39">
        <v>0.18153230845928192</v>
      </c>
      <c r="O11" s="39">
        <v>0.17992524802684784</v>
      </c>
      <c r="P11" s="39">
        <v>0.18787574768066406</v>
      </c>
      <c r="Q11" s="39">
        <v>0</v>
      </c>
    </row>
    <row r="12" spans="1:17" ht="15.6" x14ac:dyDescent="0.3">
      <c r="A12" s="35">
        <v>2004</v>
      </c>
      <c r="B12" s="39">
        <v>-9.2647425830364227E-2</v>
      </c>
      <c r="C12" s="39">
        <v>-0.15806044638156891</v>
      </c>
      <c r="D12" s="39">
        <v>-0.15538468956947327</v>
      </c>
      <c r="E12" s="39">
        <v>0.17859017848968506</v>
      </c>
      <c r="F12" s="39">
        <v>0.19951729476451874</v>
      </c>
      <c r="G12" s="39">
        <v>0.19362917542457581</v>
      </c>
      <c r="H12" s="39">
        <v>-4.6235062181949615E-2</v>
      </c>
      <c r="I12" s="39">
        <v>-1.4098517596721649E-2</v>
      </c>
      <c r="J12" s="39">
        <v>-9.6090026199817657E-3</v>
      </c>
      <c r="K12" s="39">
        <v>-0.12105818092823029</v>
      </c>
      <c r="L12" s="39">
        <v>-0.16538071632385254</v>
      </c>
      <c r="M12" s="39">
        <v>-0.15938642621040344</v>
      </c>
      <c r="N12" s="39">
        <v>0.16533437371253967</v>
      </c>
      <c r="O12" s="39">
        <v>0.18048578500747681</v>
      </c>
      <c r="P12" s="39">
        <v>0.17729894816875458</v>
      </c>
      <c r="Q12" s="39">
        <v>0</v>
      </c>
    </row>
    <row r="13" spans="1:17" ht="15.6" x14ac:dyDescent="0.3">
      <c r="A13" s="35">
        <v>2009</v>
      </c>
      <c r="B13" s="39">
        <v>-2.5745494291186333E-2</v>
      </c>
      <c r="C13" s="39">
        <v>-0.13453534245491028</v>
      </c>
      <c r="D13" s="39">
        <v>-0.13284464180469513</v>
      </c>
      <c r="E13" s="39">
        <v>0.16053155064582825</v>
      </c>
      <c r="F13" s="39">
        <v>0.14455302059650421</v>
      </c>
      <c r="G13" s="39">
        <v>0.1435021311044693</v>
      </c>
      <c r="H13" s="39">
        <v>-7.8711278736591339E-2</v>
      </c>
      <c r="I13" s="39">
        <v>3.9092443883419037E-2</v>
      </c>
      <c r="J13" s="39">
        <v>4.0371298789978027E-2</v>
      </c>
      <c r="K13" s="39">
        <v>-8.1085525453090668E-2</v>
      </c>
      <c r="L13" s="39">
        <v>-0.15083448588848114</v>
      </c>
      <c r="M13" s="39">
        <v>-0.15159516036510468</v>
      </c>
      <c r="N13" s="39">
        <v>0.16952231526374817</v>
      </c>
      <c r="O13" s="39">
        <v>0.16254435479640961</v>
      </c>
      <c r="P13" s="39">
        <v>0.16147023439407349</v>
      </c>
      <c r="Q13" s="39">
        <v>0</v>
      </c>
    </row>
    <row r="14" spans="1:17" ht="15.6" x14ac:dyDescent="0.3">
      <c r="A14" s="35">
        <v>2014</v>
      </c>
      <c r="B14" s="39">
        <v>-0.12646572291851044</v>
      </c>
      <c r="C14" s="39">
        <v>-0.17791540920734406</v>
      </c>
      <c r="D14" s="39">
        <v>-0.1765335351228714</v>
      </c>
      <c r="E14" s="39">
        <v>0.31351840496063232</v>
      </c>
      <c r="F14" s="39">
        <v>0.29725039005279541</v>
      </c>
      <c r="G14" s="39">
        <v>0.2968355119228363</v>
      </c>
      <c r="H14" s="39">
        <v>-8.0278046429157257E-2</v>
      </c>
      <c r="I14" s="39">
        <v>-5.2863121032714844E-2</v>
      </c>
      <c r="J14" s="39">
        <v>-4.8355136066675186E-2</v>
      </c>
      <c r="K14" s="39">
        <v>-0.16515274345874786</v>
      </c>
      <c r="L14" s="39">
        <v>-0.18130044639110565</v>
      </c>
      <c r="M14" s="39">
        <v>-0.18221317231655121</v>
      </c>
      <c r="N14" s="39">
        <v>0.27516084909439087</v>
      </c>
      <c r="O14" s="39">
        <v>0.28811407089233398</v>
      </c>
      <c r="P14" s="39">
        <v>0.28793209791183472</v>
      </c>
      <c r="Q14" s="39">
        <v>0</v>
      </c>
    </row>
    <row r="15" spans="1:17" ht="15.6" x14ac:dyDescent="0.3">
      <c r="A15" s="35"/>
      <c r="B15" s="39"/>
      <c r="C15" s="39"/>
      <c r="D15" s="39"/>
      <c r="E15" s="39"/>
      <c r="F15" s="39"/>
      <c r="G15" s="39"/>
      <c r="H15" s="39"/>
      <c r="I15" s="39"/>
      <c r="J15" s="39"/>
      <c r="K15" s="39"/>
      <c r="L15" s="39"/>
      <c r="M15" s="39"/>
      <c r="N15" s="39"/>
      <c r="O15" s="39"/>
      <c r="P15" s="39"/>
      <c r="Q15" s="39"/>
    </row>
    <row r="16" spans="1:17" ht="15.6" x14ac:dyDescent="0.3">
      <c r="A16" s="35">
        <v>1977</v>
      </c>
      <c r="B16" s="39">
        <v>-0.10266070812940598</v>
      </c>
      <c r="C16" s="39">
        <v>-0.17783850431442261</v>
      </c>
      <c r="D16" s="39">
        <v>-0.17170634865760803</v>
      </c>
      <c r="E16" s="39">
        <v>3.3525008708238602E-2</v>
      </c>
      <c r="F16" s="39">
        <v>-2.1825633609522016E-17</v>
      </c>
      <c r="G16" s="39">
        <v>4.0731127373874187E-3</v>
      </c>
      <c r="H16" s="39">
        <v>1.3634737581014633E-2</v>
      </c>
      <c r="I16" s="39">
        <v>1.3651665300130844E-2</v>
      </c>
      <c r="J16" s="39">
        <v>1.7452873289585114E-2</v>
      </c>
      <c r="K16" s="39">
        <v>-0.11545833200216293</v>
      </c>
      <c r="L16" s="39">
        <v>-0.16355235874652863</v>
      </c>
      <c r="M16" s="39">
        <v>-0.15847796201705933</v>
      </c>
      <c r="N16" s="39">
        <v>0</v>
      </c>
      <c r="O16" s="39">
        <v>0</v>
      </c>
      <c r="P16" s="39">
        <v>0</v>
      </c>
      <c r="Q16" s="39">
        <v>0</v>
      </c>
    </row>
    <row r="17" spans="1:17" ht="15.6" x14ac:dyDescent="0.3">
      <c r="A17" s="35"/>
      <c r="B17" s="39"/>
      <c r="C17" s="39"/>
      <c r="D17" s="39"/>
      <c r="E17" s="39"/>
      <c r="F17" s="39"/>
      <c r="G17" s="39"/>
      <c r="H17" s="39"/>
      <c r="I17" s="39"/>
      <c r="J17" s="39"/>
      <c r="K17" s="39"/>
      <c r="L17" s="39"/>
      <c r="M17" s="39"/>
      <c r="N17" s="39"/>
      <c r="O17" s="39"/>
      <c r="P17" s="39"/>
      <c r="Q17" s="39"/>
    </row>
    <row r="18" spans="1:17" ht="15.6" x14ac:dyDescent="0.3">
      <c r="A18" s="35"/>
      <c r="B18" s="35"/>
      <c r="C18" s="35"/>
      <c r="D18" s="35"/>
      <c r="E18" s="35"/>
      <c r="F18" s="35"/>
      <c r="G18" s="35"/>
      <c r="H18" s="35"/>
      <c r="I18" s="35"/>
      <c r="J18" s="35"/>
      <c r="K18" s="35"/>
      <c r="L18" s="35"/>
      <c r="M18" s="35"/>
      <c r="N18" s="35"/>
      <c r="O18" s="35"/>
      <c r="P18" s="35"/>
      <c r="Q18" s="35"/>
    </row>
  </sheetData>
  <pageMargins left="0.7" right="0.7" top="0.75" bottom="0.75" header="0.3" footer="0.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baseColWidth="10" defaultColWidth="8.77734375" defaultRowHeight="14.4" x14ac:dyDescent="0.3"/>
  <cols>
    <col min="1" max="16384" width="8.77734375" style="34"/>
  </cols>
  <sheetData>
    <row r="1" spans="1:9" ht="15.6" x14ac:dyDescent="0.3">
      <c r="A1" s="20" t="s">
        <v>121</v>
      </c>
    </row>
    <row r="2" spans="1:9" ht="15.6" x14ac:dyDescent="0.3">
      <c r="A2" s="1" t="s">
        <v>0</v>
      </c>
    </row>
    <row r="3" spans="1:9" ht="15.6" x14ac:dyDescent="0.3">
      <c r="A3" s="35" t="s">
        <v>127</v>
      </c>
    </row>
    <row r="4" spans="1:9" ht="15.6" x14ac:dyDescent="0.3">
      <c r="A4" s="35" t="s">
        <v>120</v>
      </c>
      <c r="B4" s="35"/>
      <c r="C4" s="35"/>
      <c r="D4" s="35"/>
      <c r="E4" s="35"/>
      <c r="F4" s="35"/>
      <c r="G4" s="35"/>
      <c r="H4" s="35"/>
      <c r="I4" s="35"/>
    </row>
    <row r="5" spans="1:9" ht="15.6" x14ac:dyDescent="0.3">
      <c r="A5" s="35" t="s">
        <v>85</v>
      </c>
      <c r="B5" s="35" t="s">
        <v>119</v>
      </c>
      <c r="C5" s="35" t="s">
        <v>118</v>
      </c>
      <c r="D5" s="35" t="s">
        <v>69</v>
      </c>
      <c r="E5" s="35" t="s">
        <v>68</v>
      </c>
      <c r="F5" s="35" t="s">
        <v>117</v>
      </c>
      <c r="G5" s="35"/>
      <c r="H5" s="35"/>
      <c r="I5" s="35"/>
    </row>
    <row r="6" spans="1:9" ht="15.6" x14ac:dyDescent="0.3">
      <c r="A6" s="35" t="s">
        <v>73</v>
      </c>
      <c r="B6" s="35" t="s">
        <v>116</v>
      </c>
      <c r="C6" s="36">
        <v>3.3438478126040193E-2</v>
      </c>
      <c r="D6" s="36">
        <v>0.13820126909536204</v>
      </c>
      <c r="E6" s="36">
        <v>0.13542946445510742</v>
      </c>
      <c r="F6" s="36">
        <v>0.27184072498052014</v>
      </c>
      <c r="G6" s="35"/>
      <c r="H6" s="35"/>
      <c r="I6" s="35"/>
    </row>
    <row r="7" spans="1:9" ht="15.6" x14ac:dyDescent="0.3">
      <c r="A7" s="35" t="s">
        <v>73</v>
      </c>
      <c r="B7" s="35" t="s">
        <v>115</v>
      </c>
      <c r="C7" s="36">
        <v>0.13394595023311423</v>
      </c>
      <c r="D7" s="36">
        <v>0.23161380644079829</v>
      </c>
      <c r="E7" s="36">
        <v>0.39409098854540137</v>
      </c>
      <c r="F7" s="36">
        <v>0.46728478195159201</v>
      </c>
      <c r="G7" s="35"/>
      <c r="H7" s="35"/>
      <c r="I7" s="35"/>
    </row>
    <row r="8" spans="1:9" ht="15.6" x14ac:dyDescent="0.3">
      <c r="A8" s="35" t="s">
        <v>73</v>
      </c>
      <c r="B8" s="35" t="s">
        <v>114</v>
      </c>
      <c r="C8" s="36">
        <v>0.10820062142098841</v>
      </c>
      <c r="D8" s="36">
        <v>0.23058490965443793</v>
      </c>
      <c r="E8" s="36">
        <v>0.33393607131128589</v>
      </c>
      <c r="F8" s="36">
        <v>0.49021911684763025</v>
      </c>
      <c r="G8" s="35"/>
      <c r="H8" s="35"/>
      <c r="I8" s="35"/>
    </row>
    <row r="9" spans="1:9" ht="15.6" x14ac:dyDescent="0.3">
      <c r="A9" s="35" t="s">
        <v>73</v>
      </c>
      <c r="B9" s="35" t="s">
        <v>113</v>
      </c>
      <c r="C9" s="36">
        <v>0.13879664177839179</v>
      </c>
      <c r="D9" s="36">
        <v>0.17651037844611867</v>
      </c>
      <c r="E9" s="36">
        <v>0.3822713896655584</v>
      </c>
      <c r="F9" s="36">
        <v>0.29633119857598733</v>
      </c>
      <c r="G9" s="35"/>
      <c r="H9" s="35"/>
      <c r="I9" s="35"/>
    </row>
    <row r="10" spans="1:9" ht="15.6" x14ac:dyDescent="0.3">
      <c r="A10" s="35" t="s">
        <v>73</v>
      </c>
      <c r="B10" s="35" t="s">
        <v>112</v>
      </c>
      <c r="C10" s="36">
        <v>0.12052860945709615</v>
      </c>
      <c r="D10" s="36">
        <v>0.23423614706412349</v>
      </c>
      <c r="E10" s="36">
        <v>0.3036428933847255</v>
      </c>
      <c r="F10" s="36">
        <v>0.45543708279062878</v>
      </c>
      <c r="G10" s="35"/>
      <c r="H10" s="35"/>
      <c r="I10" s="35"/>
    </row>
    <row r="11" spans="1:9" ht="15.6" x14ac:dyDescent="0.3">
      <c r="A11" s="35" t="s">
        <v>73</v>
      </c>
      <c r="B11" s="35" t="s">
        <v>110</v>
      </c>
      <c r="C11" s="36">
        <v>3.1872875270614956E-2</v>
      </c>
      <c r="D11" s="36">
        <v>7.7065912880434989E-2</v>
      </c>
      <c r="E11" s="36">
        <v>0.19520110176306588</v>
      </c>
      <c r="F11" s="36">
        <v>0.44770297925426844</v>
      </c>
      <c r="G11" s="35"/>
      <c r="H11" s="35"/>
      <c r="I11" s="35"/>
    </row>
    <row r="12" spans="1:9" ht="15.6" x14ac:dyDescent="0.3">
      <c r="A12" s="35" t="s">
        <v>73</v>
      </c>
      <c r="B12" s="35" t="s">
        <v>109</v>
      </c>
      <c r="C12" s="36">
        <v>4.9645847874180485E-2</v>
      </c>
      <c r="D12" s="36">
        <v>6.993722170084693E-2</v>
      </c>
      <c r="E12" s="36">
        <v>0.25298940885827076</v>
      </c>
      <c r="F12" s="36">
        <v>0.31024296131761925</v>
      </c>
      <c r="G12" s="35"/>
      <c r="H12" s="35"/>
      <c r="I12" s="35"/>
    </row>
    <row r="13" spans="1:9" ht="15.6" x14ac:dyDescent="0.3">
      <c r="A13" s="35" t="s">
        <v>72</v>
      </c>
      <c r="B13" s="35" t="s">
        <v>116</v>
      </c>
      <c r="C13" s="36">
        <v>0.29702577260146362</v>
      </c>
      <c r="D13" s="36">
        <v>0.1879096082793737</v>
      </c>
      <c r="E13" s="36">
        <v>0.21943750496942735</v>
      </c>
      <c r="F13" s="36">
        <v>0.25771873762940944</v>
      </c>
      <c r="G13" s="35"/>
      <c r="H13" s="35"/>
      <c r="I13" s="35"/>
    </row>
    <row r="14" spans="1:9" ht="15.6" x14ac:dyDescent="0.3">
      <c r="A14" s="35" t="s">
        <v>72</v>
      </c>
      <c r="B14" s="35" t="s">
        <v>115</v>
      </c>
      <c r="C14" s="36">
        <v>0.51843730304580393</v>
      </c>
      <c r="D14" s="36">
        <v>0.39550368026735594</v>
      </c>
      <c r="E14" s="36">
        <v>0.2895348581425819</v>
      </c>
      <c r="F14" s="36">
        <v>0.15384939181813775</v>
      </c>
      <c r="G14" s="35"/>
      <c r="H14" s="35"/>
      <c r="I14" s="35"/>
    </row>
    <row r="15" spans="1:9" ht="15.6" x14ac:dyDescent="0.3">
      <c r="A15" s="35" t="s">
        <v>72</v>
      </c>
      <c r="B15" s="35" t="s">
        <v>114</v>
      </c>
      <c r="C15" s="36">
        <v>0.31503257983903882</v>
      </c>
      <c r="D15" s="36">
        <v>9.7991902612821841E-2</v>
      </c>
      <c r="E15" s="36">
        <v>0.14560482934476437</v>
      </c>
      <c r="F15" s="36">
        <v>0.16400567897000615</v>
      </c>
      <c r="G15" s="35"/>
      <c r="H15" s="35"/>
      <c r="I15" s="35"/>
    </row>
    <row r="16" spans="1:9" ht="15.6" x14ac:dyDescent="0.3">
      <c r="A16" s="35" t="s">
        <v>72</v>
      </c>
      <c r="B16" s="35" t="s">
        <v>113</v>
      </c>
      <c r="C16" s="36">
        <v>0.60346835134263388</v>
      </c>
      <c r="D16" s="36">
        <v>0.31730423976599381</v>
      </c>
      <c r="E16" s="36">
        <v>0.28506029746309236</v>
      </c>
      <c r="F16" s="36">
        <v>0.27403521312438733</v>
      </c>
      <c r="G16" s="35"/>
      <c r="H16" s="35"/>
      <c r="I16" s="35"/>
    </row>
    <row r="17" spans="1:9" ht="15.6" x14ac:dyDescent="0.3">
      <c r="A17" s="35" t="s">
        <v>72</v>
      </c>
      <c r="B17" s="35" t="s">
        <v>112</v>
      </c>
      <c r="C17" s="36">
        <v>0.70774981541459991</v>
      </c>
      <c r="D17" s="36">
        <v>0.34470174813036364</v>
      </c>
      <c r="E17" s="36">
        <v>0.22225520124072989</v>
      </c>
      <c r="F17" s="36">
        <v>0.21117863810685472</v>
      </c>
      <c r="G17" s="35"/>
      <c r="H17" s="35"/>
      <c r="I17" s="35"/>
    </row>
    <row r="18" spans="1:9" ht="15.6" x14ac:dyDescent="0.3">
      <c r="A18" s="35" t="s">
        <v>72</v>
      </c>
      <c r="B18" s="35" t="s">
        <v>110</v>
      </c>
      <c r="C18" s="36">
        <v>0.15309684423536901</v>
      </c>
      <c r="D18" s="36">
        <v>9.3207177129127072E-2</v>
      </c>
      <c r="E18" s="36">
        <v>8.0763315691542617E-2</v>
      </c>
      <c r="F18" s="36">
        <v>0.12030464845838382</v>
      </c>
      <c r="G18" s="35"/>
      <c r="H18" s="35"/>
      <c r="I18" s="35"/>
    </row>
    <row r="19" spans="1:9" ht="15.6" x14ac:dyDescent="0.3">
      <c r="A19" s="35" t="s">
        <v>72</v>
      </c>
      <c r="B19" s="35" t="s">
        <v>109</v>
      </c>
      <c r="C19" s="36">
        <v>0.33452276671688103</v>
      </c>
      <c r="D19" s="36">
        <v>0.22318387683606927</v>
      </c>
      <c r="E19" s="36">
        <v>0.38639611048479233</v>
      </c>
      <c r="F19" s="36">
        <v>0.26014782438362755</v>
      </c>
      <c r="G19" s="35"/>
      <c r="H19" s="35"/>
      <c r="I19" s="35"/>
    </row>
    <row r="20" spans="1:9" ht="15.6" x14ac:dyDescent="0.3">
      <c r="A20" s="35" t="s">
        <v>72</v>
      </c>
      <c r="B20" s="35" t="s">
        <v>108</v>
      </c>
      <c r="C20" s="36">
        <v>0.32261173669514293</v>
      </c>
      <c r="D20" s="36">
        <v>0.30948588340393779</v>
      </c>
      <c r="E20" s="36">
        <v>0.38395549165430237</v>
      </c>
      <c r="F20" s="36">
        <v>0.45492431768644931</v>
      </c>
      <c r="G20" s="35"/>
      <c r="H20" s="35"/>
      <c r="I20" s="35"/>
    </row>
    <row r="21" spans="1:9" ht="15.6" x14ac:dyDescent="0.3">
      <c r="A21" s="35" t="s">
        <v>71</v>
      </c>
      <c r="B21" s="35" t="s">
        <v>116</v>
      </c>
      <c r="C21" s="36">
        <v>0.36627869048888567</v>
      </c>
      <c r="D21" s="36">
        <v>0.31954443529269777</v>
      </c>
      <c r="E21" s="36">
        <v>0.3450054519810502</v>
      </c>
      <c r="F21" s="36">
        <v>0.15385386032402168</v>
      </c>
      <c r="G21" s="35"/>
      <c r="H21" s="35"/>
      <c r="I21" s="35"/>
    </row>
    <row r="22" spans="1:9" ht="15.6" x14ac:dyDescent="0.3">
      <c r="A22" s="35" t="s">
        <v>71</v>
      </c>
      <c r="B22" s="35" t="s">
        <v>110</v>
      </c>
      <c r="C22" s="36">
        <v>0.59137684175242045</v>
      </c>
      <c r="D22" s="36">
        <v>0.70212769746267301</v>
      </c>
      <c r="E22" s="36">
        <v>0.46853471401823982</v>
      </c>
      <c r="F22" s="36">
        <v>0.24652120216499093</v>
      </c>
      <c r="G22" s="35"/>
      <c r="H22" s="35"/>
      <c r="I22" s="35"/>
    </row>
    <row r="23" spans="1:9" ht="15.6" x14ac:dyDescent="0.3">
      <c r="A23" s="35" t="s">
        <v>71</v>
      </c>
      <c r="B23" s="35" t="s">
        <v>108</v>
      </c>
      <c r="C23" s="36">
        <v>0.25185400024340571</v>
      </c>
      <c r="D23" s="36">
        <v>0.32786075763547329</v>
      </c>
      <c r="E23" s="36">
        <v>0.34164752310771668</v>
      </c>
      <c r="F23" s="36">
        <v>0.33873780071662751</v>
      </c>
      <c r="G23" s="35"/>
      <c r="H23" s="35"/>
      <c r="I23" s="35"/>
    </row>
    <row r="24" spans="1:9" ht="15.6" x14ac:dyDescent="0.3">
      <c r="A24" s="35" t="s">
        <v>61</v>
      </c>
      <c r="B24" s="35" t="s">
        <v>116</v>
      </c>
      <c r="C24" s="36">
        <v>0.30325705878362341</v>
      </c>
      <c r="D24" s="36">
        <v>0.35434468733256969</v>
      </c>
      <c r="E24" s="36">
        <v>0.3001275785943544</v>
      </c>
      <c r="F24" s="36">
        <v>0.3165866770660401</v>
      </c>
      <c r="G24" s="35"/>
      <c r="H24" s="35"/>
      <c r="I24" s="35"/>
    </row>
    <row r="25" spans="1:9" ht="15.6" x14ac:dyDescent="0.3">
      <c r="A25" s="35" t="s">
        <v>61</v>
      </c>
      <c r="B25" s="35" t="s">
        <v>115</v>
      </c>
      <c r="C25" s="36">
        <v>0.32646172754948233</v>
      </c>
      <c r="D25" s="36">
        <v>0.34531220117704103</v>
      </c>
      <c r="E25" s="36">
        <v>0.30643535086595136</v>
      </c>
      <c r="F25" s="36">
        <v>0.37077596719400058</v>
      </c>
      <c r="G25" s="35"/>
      <c r="H25" s="35"/>
      <c r="I25" s="35"/>
    </row>
    <row r="26" spans="1:9" ht="15.6" x14ac:dyDescent="0.3">
      <c r="A26" s="35" t="s">
        <v>61</v>
      </c>
      <c r="B26" s="35" t="s">
        <v>114</v>
      </c>
      <c r="C26" s="36">
        <v>0.33363831852672587</v>
      </c>
      <c r="D26" s="36">
        <v>0.6142549294369537</v>
      </c>
      <c r="E26" s="36">
        <v>0.35634658744879166</v>
      </c>
      <c r="F26" s="36">
        <v>0.27332570830076097</v>
      </c>
      <c r="G26" s="35"/>
      <c r="H26" s="35"/>
      <c r="I26" s="35"/>
    </row>
    <row r="27" spans="1:9" ht="15.6" x14ac:dyDescent="0.3">
      <c r="A27" s="35" t="s">
        <v>61</v>
      </c>
      <c r="B27" s="35" t="s">
        <v>113</v>
      </c>
      <c r="C27" s="36">
        <v>0.22916677696668625</v>
      </c>
      <c r="D27" s="36">
        <v>0.44161564868359604</v>
      </c>
      <c r="E27" s="36">
        <v>0.31456101178709361</v>
      </c>
      <c r="F27" s="36">
        <v>0.4180203957588734</v>
      </c>
      <c r="G27" s="35"/>
      <c r="H27" s="35"/>
      <c r="I27" s="35"/>
    </row>
    <row r="28" spans="1:9" ht="15.6" x14ac:dyDescent="0.3">
      <c r="A28" s="35" t="s">
        <v>61</v>
      </c>
      <c r="B28" s="35" t="s">
        <v>112</v>
      </c>
      <c r="C28" s="36">
        <v>0.14189832677733977</v>
      </c>
      <c r="D28" s="36">
        <v>0.34081467427928108</v>
      </c>
      <c r="E28" s="36">
        <v>0.42955468681404307</v>
      </c>
      <c r="F28" s="36">
        <v>0.29619147640328508</v>
      </c>
      <c r="G28" s="35"/>
      <c r="H28" s="35"/>
      <c r="I28" s="35"/>
    </row>
    <row r="29" spans="1:9" ht="15.6" x14ac:dyDescent="0.3">
      <c r="A29" s="35" t="s">
        <v>61</v>
      </c>
      <c r="B29" s="35" t="s">
        <v>111</v>
      </c>
      <c r="C29" s="36">
        <v>0.1072262671659779</v>
      </c>
      <c r="D29" s="36">
        <v>0.18298715985384101</v>
      </c>
      <c r="E29" s="36">
        <v>0.19941828482741533</v>
      </c>
      <c r="F29" s="36">
        <v>0.16090588936897379</v>
      </c>
      <c r="G29" s="35"/>
      <c r="H29" s="35"/>
      <c r="I29" s="35"/>
    </row>
    <row r="30" spans="1:9" ht="15.6" x14ac:dyDescent="0.3">
      <c r="A30" s="35" t="s">
        <v>61</v>
      </c>
      <c r="B30" s="35" t="s">
        <v>110</v>
      </c>
      <c r="C30" s="36">
        <v>0.2236534387416067</v>
      </c>
      <c r="D30" s="36">
        <v>0.12759921252781045</v>
      </c>
      <c r="E30" s="36">
        <v>0.25550086852713499</v>
      </c>
      <c r="F30" s="36">
        <v>0.18547117012236208</v>
      </c>
      <c r="G30" s="35"/>
      <c r="H30" s="35"/>
      <c r="I30" s="35"/>
    </row>
    <row r="31" spans="1:9" ht="15.6" x14ac:dyDescent="0.3">
      <c r="A31" s="35" t="s">
        <v>61</v>
      </c>
      <c r="B31" s="35" t="s">
        <v>109</v>
      </c>
      <c r="C31" s="36">
        <v>0.15721349079711153</v>
      </c>
      <c r="D31" s="36">
        <v>0.59058714104252463</v>
      </c>
      <c r="E31" s="36">
        <v>0.17803144026646794</v>
      </c>
      <c r="F31" s="36">
        <v>0.23911391129337978</v>
      </c>
      <c r="G31" s="35"/>
      <c r="H31" s="35"/>
      <c r="I31" s="35"/>
    </row>
    <row r="32" spans="1:9" ht="15.6" x14ac:dyDescent="0.3">
      <c r="A32" s="35" t="s">
        <v>61</v>
      </c>
      <c r="B32" s="35" t="s">
        <v>108</v>
      </c>
      <c r="C32" s="36">
        <v>0.40695271357113749</v>
      </c>
      <c r="D32" s="36">
        <v>0.31554462176776227</v>
      </c>
      <c r="E32" s="36">
        <v>0.22734847837318392</v>
      </c>
      <c r="F32" s="36">
        <v>0.14728845667908233</v>
      </c>
      <c r="G32" s="35"/>
      <c r="H32" s="35"/>
      <c r="I32" s="35"/>
    </row>
  </sheetData>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baseColWidth="10" defaultColWidth="8.77734375" defaultRowHeight="14.4" x14ac:dyDescent="0.3"/>
  <cols>
    <col min="1" max="1" width="8.77734375" style="28"/>
    <col min="2" max="2" width="17.109375" style="29" customWidth="1"/>
    <col min="3" max="8" width="21.33203125" style="29" customWidth="1"/>
    <col min="9" max="16384" width="8.77734375" style="28"/>
  </cols>
  <sheetData>
    <row r="1" spans="1:9" ht="15.6" x14ac:dyDescent="0.3">
      <c r="A1" s="20" t="s">
        <v>128</v>
      </c>
    </row>
    <row r="2" spans="1:9" ht="15.6" x14ac:dyDescent="0.3">
      <c r="A2" s="1" t="s">
        <v>0</v>
      </c>
    </row>
    <row r="4" spans="1:9" ht="15.6" x14ac:dyDescent="0.3">
      <c r="A4" s="35" t="s">
        <v>129</v>
      </c>
    </row>
    <row r="5" spans="1:9" s="27" customFormat="1" ht="51" customHeight="1" x14ac:dyDescent="0.3">
      <c r="A5" s="40" t="s">
        <v>43</v>
      </c>
      <c r="B5" s="40" t="s">
        <v>44</v>
      </c>
      <c r="C5" s="40" t="s">
        <v>45</v>
      </c>
      <c r="D5" s="40" t="s">
        <v>46</v>
      </c>
      <c r="E5" s="40" t="s">
        <v>47</v>
      </c>
      <c r="F5" s="40" t="s">
        <v>48</v>
      </c>
      <c r="G5" s="40" t="s">
        <v>49</v>
      </c>
      <c r="H5" s="40" t="s">
        <v>50</v>
      </c>
      <c r="I5" s="41"/>
    </row>
    <row r="6" spans="1:9" ht="15.6" x14ac:dyDescent="0.3">
      <c r="A6" s="42" t="s">
        <v>51</v>
      </c>
      <c r="B6" s="43">
        <v>1989</v>
      </c>
      <c r="C6" s="44">
        <v>9.3580570220947262E-2</v>
      </c>
      <c r="D6" s="44">
        <v>-9.2837786674499004E-3</v>
      </c>
      <c r="E6" s="44">
        <v>0.18202774047851564</v>
      </c>
      <c r="F6" s="44">
        <v>9.2312250137329105E-2</v>
      </c>
      <c r="G6" s="44">
        <v>0.15760416030883789</v>
      </c>
      <c r="H6" s="44">
        <v>8.9891042709350583E-2</v>
      </c>
      <c r="I6" s="44">
        <v>0</v>
      </c>
    </row>
    <row r="7" spans="1:9" ht="15.6" x14ac:dyDescent="0.3">
      <c r="A7" s="42" t="s">
        <v>51</v>
      </c>
      <c r="B7" s="43">
        <v>1994</v>
      </c>
      <c r="C7" s="44">
        <v>-1.4895108938217163E-2</v>
      </c>
      <c r="D7" s="44">
        <v>-4.2591285705566403E-2</v>
      </c>
      <c r="E7" s="44">
        <v>6.1211886405944826E-2</v>
      </c>
      <c r="F7" s="44">
        <v>6.6886782646179199E-2</v>
      </c>
      <c r="G7" s="44">
        <v>5.1070876121520996E-2</v>
      </c>
      <c r="H7" s="44">
        <v>4.202115058898926E-2</v>
      </c>
      <c r="I7" s="44">
        <v>0</v>
      </c>
    </row>
    <row r="8" spans="1:9" ht="15.6" x14ac:dyDescent="0.3">
      <c r="A8" s="42" t="s">
        <v>51</v>
      </c>
      <c r="B8" s="43">
        <v>1998</v>
      </c>
      <c r="C8" s="44">
        <v>-2.942782163619995E-2</v>
      </c>
      <c r="D8" s="44">
        <v>-7.1310706138610847E-2</v>
      </c>
      <c r="E8" s="44">
        <v>8.5201454162597653E-2</v>
      </c>
      <c r="F8" s="44">
        <v>9.466203689575195E-2</v>
      </c>
      <c r="G8" s="44">
        <v>3.3911385536193848E-2</v>
      </c>
      <c r="H8" s="44">
        <v>3.1781010627746582E-2</v>
      </c>
      <c r="I8" s="44">
        <v>0</v>
      </c>
    </row>
    <row r="9" spans="1:9" ht="15.6" x14ac:dyDescent="0.3">
      <c r="A9" s="42" t="s">
        <v>51</v>
      </c>
      <c r="B9" s="43">
        <v>2002</v>
      </c>
      <c r="C9" s="44">
        <v>-2.4303508400916999E-2</v>
      </c>
      <c r="D9" s="44">
        <v>-3.9460024833679198E-2</v>
      </c>
      <c r="E9" s="44">
        <v>1.6506597995758057E-2</v>
      </c>
      <c r="F9" s="44">
        <v>1.1375616788864135E-2</v>
      </c>
      <c r="G9" s="44">
        <v>2.0060746669769286E-2</v>
      </c>
      <c r="H9" s="44">
        <v>1.5324829816818238E-2</v>
      </c>
      <c r="I9" s="44">
        <v>0</v>
      </c>
    </row>
    <row r="10" spans="1:9" ht="15.6" x14ac:dyDescent="0.3">
      <c r="A10" s="42" t="s">
        <v>51</v>
      </c>
      <c r="B10" s="43">
        <v>2006</v>
      </c>
      <c r="C10" s="44">
        <v>-0.18031293869018555</v>
      </c>
      <c r="D10" s="44">
        <v>-0.10062515258789062</v>
      </c>
      <c r="E10" s="44">
        <v>-0.15408450126647949</v>
      </c>
      <c r="F10" s="44">
        <v>-6.1932816505432128E-2</v>
      </c>
      <c r="G10" s="44">
        <v>-0.14708067893981933</v>
      </c>
      <c r="H10" s="44">
        <v>-4.2849717140197752E-2</v>
      </c>
      <c r="I10" s="44">
        <v>0</v>
      </c>
    </row>
    <row r="11" spans="1:9" ht="15.6" x14ac:dyDescent="0.3">
      <c r="A11" s="42" t="s">
        <v>51</v>
      </c>
      <c r="B11" s="43">
        <v>2010</v>
      </c>
      <c r="C11" s="44">
        <v>-0.141878881454467</v>
      </c>
      <c r="D11" s="44">
        <v>-9.6005692481994601E-2</v>
      </c>
      <c r="E11" s="44">
        <v>-0.12178481101989747</v>
      </c>
      <c r="F11" s="44">
        <v>-6.9610929489135748E-2</v>
      </c>
      <c r="G11" s="44">
        <v>-0.12925955772399902</v>
      </c>
      <c r="H11" s="44">
        <v>-7.1829729080200189E-2</v>
      </c>
      <c r="I11" s="44">
        <v>0</v>
      </c>
    </row>
    <row r="12" spans="1:9" ht="15.6" x14ac:dyDescent="0.3">
      <c r="A12" s="42" t="s">
        <v>51</v>
      </c>
      <c r="B12" s="43">
        <v>2014</v>
      </c>
      <c r="C12" s="44">
        <v>-0.18164455413818359</v>
      </c>
      <c r="D12" s="44">
        <v>-7.9785809516906739E-2</v>
      </c>
      <c r="E12" s="44">
        <v>-0.15161239624023437</v>
      </c>
      <c r="F12" s="44">
        <v>-8.1561069488525387E-2</v>
      </c>
      <c r="G12" s="44">
        <v>-0.14007436752319335</v>
      </c>
      <c r="H12" s="44">
        <v>-5.0814385414123538E-2</v>
      </c>
      <c r="I12" s="44">
        <v>0</v>
      </c>
    </row>
    <row r="13" spans="1:9" ht="15.6" x14ac:dyDescent="0.3">
      <c r="A13" s="42" t="s">
        <v>51</v>
      </c>
      <c r="B13" s="43">
        <v>2018</v>
      </c>
      <c r="C13" s="44">
        <v>-0.14976800918579103</v>
      </c>
      <c r="D13" s="44">
        <v>-7.0902042388916009E-2</v>
      </c>
      <c r="E13" s="44">
        <v>-0.12589061737060547</v>
      </c>
      <c r="F13" s="44">
        <v>-3.2308762073516843E-2</v>
      </c>
      <c r="G13" s="44">
        <v>-0.11435258865356446</v>
      </c>
      <c r="H13" s="44">
        <v>-4.1007683277130128E-2</v>
      </c>
      <c r="I13" s="44">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heetViews>
  <sheetFormatPr baseColWidth="10" defaultRowHeight="14.4" x14ac:dyDescent="0.3"/>
  <cols>
    <col min="1" max="1" width="15" style="21" customWidth="1"/>
    <col min="2" max="3" width="12.77734375" style="21" customWidth="1"/>
    <col min="4" max="14" width="12.77734375" customWidth="1"/>
  </cols>
  <sheetData>
    <row r="1" spans="1:14" ht="15.6" x14ac:dyDescent="0.3">
      <c r="A1" s="20" t="s">
        <v>26</v>
      </c>
    </row>
    <row r="2" spans="1:14" ht="15.6" x14ac:dyDescent="0.3">
      <c r="A2" s="1" t="s">
        <v>0</v>
      </c>
    </row>
    <row r="3" spans="1:14" ht="15.6" x14ac:dyDescent="0.3">
      <c r="B3" s="1" t="s">
        <v>22</v>
      </c>
    </row>
    <row r="4" spans="1:14" ht="15.6" x14ac:dyDescent="0.3">
      <c r="B4" s="19" t="s">
        <v>30</v>
      </c>
      <c r="D4" s="19" t="s">
        <v>24</v>
      </c>
      <c r="E4" s="21"/>
      <c r="F4" s="19" t="s">
        <v>31</v>
      </c>
      <c r="G4" s="21"/>
      <c r="H4" s="19" t="s">
        <v>27</v>
      </c>
      <c r="I4" s="21"/>
      <c r="J4" s="1" t="s">
        <v>23</v>
      </c>
      <c r="K4" s="1"/>
    </row>
    <row r="5" spans="1:14" ht="15.6" x14ac:dyDescent="0.3">
      <c r="A5" s="22" t="s">
        <v>13</v>
      </c>
      <c r="B5" s="22" t="s">
        <v>28</v>
      </c>
      <c r="C5" s="22" t="s">
        <v>29</v>
      </c>
      <c r="D5" s="22" t="s">
        <v>28</v>
      </c>
      <c r="E5" s="22" t="s">
        <v>29</v>
      </c>
      <c r="F5" s="22" t="s">
        <v>28</v>
      </c>
      <c r="G5" s="22" t="s">
        <v>29</v>
      </c>
      <c r="H5" s="22" t="s">
        <v>28</v>
      </c>
      <c r="I5" s="22" t="s">
        <v>29</v>
      </c>
      <c r="J5" s="1" t="s">
        <v>25</v>
      </c>
      <c r="K5" s="22" t="s">
        <v>5</v>
      </c>
      <c r="L5" s="22" t="s">
        <v>4</v>
      </c>
      <c r="M5" s="22" t="s">
        <v>21</v>
      </c>
    </row>
    <row r="6" spans="1:14" ht="15.6" x14ac:dyDescent="0.3">
      <c r="A6" s="22" t="s">
        <v>14</v>
      </c>
      <c r="B6" s="3">
        <v>-0.21496560000000001</v>
      </c>
      <c r="C6" s="3">
        <v>-0.17518590000000001</v>
      </c>
      <c r="D6" s="3">
        <v>-0.42717699999999997</v>
      </c>
      <c r="E6" s="3">
        <v>-0.38960419999999996</v>
      </c>
      <c r="F6" s="3">
        <v>-0.2088747</v>
      </c>
      <c r="G6" s="3">
        <v>-0.17427799999999999</v>
      </c>
      <c r="H6" s="3">
        <v>-0.40881149999999999</v>
      </c>
      <c r="I6" s="3">
        <v>-0.37398139999999996</v>
      </c>
      <c r="J6" s="3">
        <v>-0.36059356689453126</v>
      </c>
      <c r="K6" s="3">
        <f>DataF16.1b!D$16</f>
        <v>-0.19891159357519889</v>
      </c>
      <c r="L6" s="3">
        <f>DataF16.1b!G$16</f>
        <v>-0.10406142910177926</v>
      </c>
      <c r="M6" s="3">
        <f>DataF16.1b!J$16</f>
        <v>-0.13607683791928155</v>
      </c>
      <c r="N6" s="3">
        <v>0</v>
      </c>
    </row>
    <row r="7" spans="1:14" ht="15.6" x14ac:dyDescent="0.3">
      <c r="A7" s="22" t="s">
        <v>15</v>
      </c>
      <c r="B7" s="3">
        <v>-0.17863660000000001</v>
      </c>
      <c r="C7" s="3">
        <v>-0.123637</v>
      </c>
      <c r="D7" s="3">
        <v>-0.3641276</v>
      </c>
      <c r="E7" s="3">
        <v>-0.32028499999999999</v>
      </c>
      <c r="F7" s="3">
        <v>-0.1767437</v>
      </c>
      <c r="G7" s="3">
        <v>-0.123637</v>
      </c>
      <c r="H7" s="3">
        <v>-0.35664380000000001</v>
      </c>
      <c r="I7" s="3">
        <v>-0.31393480000000001</v>
      </c>
      <c r="J7" s="3">
        <v>-0.32183193206787108</v>
      </c>
      <c r="K7" s="3">
        <f>DataF16.1b!D$26</f>
        <v>-0.16676254240401531</v>
      </c>
      <c r="L7" s="3">
        <f>DataF16.1b!G$26</f>
        <v>-7.844423028591703E-2</v>
      </c>
      <c r="M7" s="3">
        <f>DataF16.1b!J$26</f>
        <v>-5.88792879460917E-2</v>
      </c>
      <c r="N7" s="3">
        <v>0</v>
      </c>
    </row>
    <row r="8" spans="1:14" ht="15.6" x14ac:dyDescent="0.3">
      <c r="A8" s="22" t="s">
        <v>16</v>
      </c>
      <c r="B8" s="3">
        <v>-0.1753555</v>
      </c>
      <c r="C8" s="3">
        <v>-0.16073009999999999</v>
      </c>
      <c r="D8" s="3">
        <v>-0.2498185</v>
      </c>
      <c r="E8" s="3">
        <v>-0.2264449</v>
      </c>
      <c r="F8" s="3">
        <v>-0.19136130000000001</v>
      </c>
      <c r="G8" s="3">
        <v>-0.1717158</v>
      </c>
      <c r="H8" s="3">
        <v>-0.30718040000000002</v>
      </c>
      <c r="I8" s="3">
        <v>-0.28259610000000002</v>
      </c>
      <c r="J8" s="3">
        <v>-0.17514570236206053</v>
      </c>
      <c r="K8" s="3">
        <f>DataF16.1b!D$36</f>
        <v>-0.11881350518079588</v>
      </c>
      <c r="L8" s="3">
        <f>DataF16.1b!G$36</f>
        <v>2.2006016612598638E-2</v>
      </c>
      <c r="M8" s="3">
        <f>DataF16.1b!J$36</f>
        <v>4.4813482167955246E-4</v>
      </c>
      <c r="N8" s="3">
        <v>0</v>
      </c>
    </row>
    <row r="9" spans="1:14" ht="15.6" x14ac:dyDescent="0.3">
      <c r="A9" s="22" t="s">
        <v>17</v>
      </c>
      <c r="B9" s="3">
        <v>-1.1647599999999999E-2</v>
      </c>
      <c r="C9" s="3">
        <v>-2.2003700000000001E-2</v>
      </c>
      <c r="D9" s="3">
        <v>-0.1704185</v>
      </c>
      <c r="E9" s="3">
        <v>-0.1555078</v>
      </c>
      <c r="F9" s="3">
        <v>-0.1387805</v>
      </c>
      <c r="G9" s="3">
        <v>-0.13665435000000001</v>
      </c>
      <c r="H9" s="3">
        <v>-0.25600010000000001</v>
      </c>
      <c r="I9" s="3">
        <v>-0.22858800000000001</v>
      </c>
      <c r="J9" s="3">
        <v>-0.12367721557617188</v>
      </c>
      <c r="K9" s="3">
        <f>DataF16.1b!D$46</f>
        <v>-3.2275624885999207E-2</v>
      </c>
      <c r="L9" s="3">
        <f>DataF16.1b!G$46</f>
        <v>8.7848528792877842E-2</v>
      </c>
      <c r="M9" s="3">
        <f>DataF16.1b!J$46</f>
        <v>2.0742502974070341E-2</v>
      </c>
      <c r="N9" s="3">
        <v>0</v>
      </c>
    </row>
    <row r="10" spans="1:14" ht="15.6" x14ac:dyDescent="0.3">
      <c r="A10" s="22" t="s">
        <v>18</v>
      </c>
      <c r="B10" s="3">
        <v>4.1526100000000003E-2</v>
      </c>
      <c r="C10" s="3">
        <v>3.76511E-2</v>
      </c>
      <c r="D10" s="3">
        <v>-0.1236067</v>
      </c>
      <c r="E10" s="3">
        <v>-0.1137497</v>
      </c>
      <c r="F10" s="3">
        <v>-0.1240193</v>
      </c>
      <c r="G10" s="3">
        <v>-0.1591709</v>
      </c>
      <c r="H10" s="3">
        <v>-0.1646542</v>
      </c>
      <c r="I10" s="3">
        <v>-0.1455583</v>
      </c>
      <c r="J10" s="3">
        <v>-2.9188566207885742E-2</v>
      </c>
      <c r="K10" s="3">
        <f>DataF16.1b!D$56</f>
        <v>1.585320131973917E-2</v>
      </c>
      <c r="L10" s="3">
        <f>DataF16.1b!G$56</f>
        <v>6.9320121185571043E-2</v>
      </c>
      <c r="M10" s="3">
        <f>DataF16.1b!J$56</f>
        <v>9.2181762100363704E-2</v>
      </c>
      <c r="N10" s="3">
        <v>0</v>
      </c>
    </row>
    <row r="11" spans="1:14" ht="15.6" x14ac:dyDescent="0.3">
      <c r="A11" s="22" t="s">
        <v>19</v>
      </c>
      <c r="B11" s="3">
        <v>3.6685000000000002E-2</v>
      </c>
      <c r="C11" s="3">
        <v>7.9085699999999995E-2</v>
      </c>
      <c r="D11" s="3">
        <v>-0.1027072</v>
      </c>
      <c r="E11" s="3">
        <v>-6.5839300000000003E-2</v>
      </c>
      <c r="F11" s="3">
        <v>-8.8970099999999996E-2</v>
      </c>
      <c r="G11" s="3">
        <v>-7.6395900000000003E-2</v>
      </c>
      <c r="H11" s="3">
        <v>-0.14610790000000001</v>
      </c>
      <c r="I11" s="3">
        <v>-0.1136631</v>
      </c>
      <c r="J11" s="3">
        <v>2.9153237342834471E-2</v>
      </c>
      <c r="K11" s="3">
        <f>DataF16.1b!D$66</f>
        <v>4.0205648748060492E-2</v>
      </c>
      <c r="L11" s="3">
        <f>DataF16.1b!G$66</f>
        <v>0.11516903490127628</v>
      </c>
      <c r="M11" s="3">
        <f>DataF16.1b!J$66</f>
        <v>9.9165488281962977E-2</v>
      </c>
      <c r="N11" s="3">
        <v>0</v>
      </c>
    </row>
    <row r="12" spans="1:14" ht="15.6" x14ac:dyDescent="0.3">
      <c r="A12" s="22" t="s">
        <v>20</v>
      </c>
      <c r="B12" s="3">
        <v>4.5645699999999997E-2</v>
      </c>
      <c r="C12" s="3">
        <v>6.0206799999999998E-2</v>
      </c>
      <c r="D12" s="3">
        <v>-3.0248799999999999E-2</v>
      </c>
      <c r="E12" s="3">
        <v>1.98178E-2</v>
      </c>
      <c r="F12" s="3">
        <v>-5.1778999999999999E-2</v>
      </c>
      <c r="G12" s="3">
        <v>-1.7086799999999999E-2</v>
      </c>
      <c r="H12" s="3">
        <v>-0.12636700000000001</v>
      </c>
      <c r="I12" s="3">
        <v>-8.12475E-2</v>
      </c>
      <c r="J12" s="3">
        <v>3.1166813373565673E-2</v>
      </c>
      <c r="K12" s="3">
        <f>DataF16.1b!D$76</f>
        <v>6.7495661406046112E-2</v>
      </c>
      <c r="L12" s="3">
        <f>DataF16.1b!G$76</f>
        <v>0.19555639942753691</v>
      </c>
      <c r="M12" s="3">
        <f>DataF16.1b!J$76</f>
        <v>0.13298159814925475</v>
      </c>
      <c r="N12" s="3">
        <v>0</v>
      </c>
    </row>
    <row r="13" spans="1:14" ht="15.6" x14ac:dyDescent="0.3">
      <c r="A13" s="22"/>
      <c r="B13" s="22"/>
      <c r="C13" s="22"/>
      <c r="D13" s="1"/>
    </row>
    <row r="14" spans="1:14" ht="15.6" x14ac:dyDescent="0.3">
      <c r="A14" s="22"/>
      <c r="B14" s="22"/>
      <c r="C14" s="22"/>
      <c r="D14" s="1"/>
    </row>
    <row r="15" spans="1:14" ht="15.6" x14ac:dyDescent="0.3">
      <c r="A15" s="22"/>
      <c r="B15" s="22"/>
      <c r="C15" s="22"/>
      <c r="D15" s="1"/>
    </row>
    <row r="16" spans="1:14" ht="15.6" x14ac:dyDescent="0.3">
      <c r="A16" s="23"/>
      <c r="B16" s="22"/>
      <c r="C16" s="22"/>
      <c r="D16" s="1"/>
    </row>
    <row r="17" spans="1:4" ht="15.6" x14ac:dyDescent="0.3">
      <c r="A17" s="24"/>
      <c r="B17" s="22"/>
      <c r="C17" s="22"/>
      <c r="D17" s="1"/>
    </row>
    <row r="18" spans="1:4" ht="15.6" x14ac:dyDescent="0.3">
      <c r="A18" s="24"/>
      <c r="B18" s="22"/>
      <c r="C18" s="22"/>
      <c r="D18" s="1"/>
    </row>
    <row r="19" spans="1:4" ht="15.6" x14ac:dyDescent="0.3">
      <c r="A19" s="24"/>
      <c r="B19" s="22"/>
      <c r="C19" s="22"/>
      <c r="D19" s="1"/>
    </row>
    <row r="20" spans="1:4" ht="15.6" x14ac:dyDescent="0.3">
      <c r="A20" s="24"/>
      <c r="B20" s="22"/>
      <c r="C20" s="22"/>
      <c r="D20" s="1"/>
    </row>
    <row r="21" spans="1:4" ht="15.6" x14ac:dyDescent="0.3">
      <c r="A21" s="22"/>
      <c r="B21" s="22"/>
      <c r="C21" s="22"/>
      <c r="D21" s="1"/>
    </row>
    <row r="22" spans="1:4" ht="15.6" x14ac:dyDescent="0.3">
      <c r="A22" s="22"/>
      <c r="B22" s="22"/>
      <c r="C22" s="22"/>
      <c r="D22" s="1"/>
    </row>
    <row r="23" spans="1:4" ht="15.6" x14ac:dyDescent="0.3">
      <c r="A23" s="22"/>
      <c r="B23" s="22"/>
      <c r="C23" s="22"/>
      <c r="D23" s="1"/>
    </row>
    <row r="24" spans="1:4" ht="15.6" x14ac:dyDescent="0.3">
      <c r="A24" s="22"/>
      <c r="B24" s="22"/>
      <c r="C24" s="22"/>
      <c r="D24" s="1"/>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
  <sheetViews>
    <sheetView workbookViewId="0">
      <pane xSplit="1" ySplit="5" topLeftCell="L6" activePane="bottomRight" state="frozen"/>
      <selection activeCell="J7" sqref="J7"/>
      <selection pane="topRight" activeCell="J7" sqref="J7"/>
      <selection pane="bottomLeft" activeCell="J7" sqref="J7"/>
      <selection pane="bottomRight"/>
    </sheetView>
  </sheetViews>
  <sheetFormatPr baseColWidth="10" defaultRowHeight="14.4" x14ac:dyDescent="0.3"/>
  <cols>
    <col min="1" max="1" width="10.77734375" customWidth="1"/>
  </cols>
  <sheetData>
    <row r="1" spans="1:46" ht="18" customHeight="1" x14ac:dyDescent="0.3">
      <c r="A1" s="20" t="s">
        <v>11</v>
      </c>
    </row>
    <row r="2" spans="1:46" ht="18" customHeight="1" thickBot="1" x14ac:dyDescent="0.35">
      <c r="A2" s="1" t="s">
        <v>0</v>
      </c>
    </row>
    <row r="3" spans="1:46" ht="18" customHeight="1" thickTop="1" thickBot="1" x14ac:dyDescent="0.35">
      <c r="A3" s="19"/>
      <c r="B3" s="50" t="s">
        <v>10</v>
      </c>
      <c r="C3" s="51"/>
      <c r="D3" s="51"/>
      <c r="E3" s="51"/>
      <c r="F3" s="51"/>
      <c r="G3" s="51"/>
      <c r="H3" s="51"/>
      <c r="I3" s="51"/>
      <c r="J3" s="52"/>
      <c r="K3" s="50" t="s">
        <v>9</v>
      </c>
      <c r="L3" s="51"/>
      <c r="M3" s="51"/>
      <c r="N3" s="51"/>
      <c r="O3" s="51"/>
      <c r="P3" s="52"/>
      <c r="Q3" s="50" t="s">
        <v>8</v>
      </c>
      <c r="R3" s="51"/>
      <c r="S3" s="51"/>
      <c r="T3" s="50" t="s">
        <v>7</v>
      </c>
      <c r="U3" s="51"/>
      <c r="V3" s="51"/>
    </row>
    <row r="4" spans="1:46" ht="18" customHeight="1" thickTop="1" x14ac:dyDescent="0.3">
      <c r="A4" s="56" t="s">
        <v>6</v>
      </c>
      <c r="B4" s="53" t="s">
        <v>5</v>
      </c>
      <c r="C4" s="53"/>
      <c r="D4" s="53"/>
      <c r="E4" s="53" t="s">
        <v>4</v>
      </c>
      <c r="F4" s="53"/>
      <c r="G4" s="53"/>
      <c r="H4" s="54" t="s">
        <v>3</v>
      </c>
      <c r="I4" s="55"/>
      <c r="J4" s="58"/>
      <c r="K4" s="53" t="s">
        <v>5</v>
      </c>
      <c r="L4" s="53"/>
      <c r="M4" s="53" t="s">
        <v>4</v>
      </c>
      <c r="N4" s="53"/>
      <c r="O4" s="54" t="s">
        <v>3</v>
      </c>
      <c r="P4" s="55"/>
      <c r="Q4" s="18" t="s">
        <v>5</v>
      </c>
      <c r="R4" s="18" t="s">
        <v>4</v>
      </c>
      <c r="S4" s="17" t="s">
        <v>3</v>
      </c>
      <c r="T4" s="18" t="s">
        <v>5</v>
      </c>
      <c r="U4" s="18" t="s">
        <v>4</v>
      </c>
      <c r="V4" s="17" t="s">
        <v>3</v>
      </c>
      <c r="W4" s="16"/>
      <c r="X4" s="16"/>
    </row>
    <row r="5" spans="1:46" ht="60" customHeight="1" x14ac:dyDescent="0.3">
      <c r="A5" s="57"/>
      <c r="B5" s="15" t="s">
        <v>1</v>
      </c>
      <c r="C5" s="14" t="s">
        <v>2</v>
      </c>
      <c r="D5" s="14" t="s">
        <v>12</v>
      </c>
      <c r="E5" s="15" t="s">
        <v>1</v>
      </c>
      <c r="F5" s="14" t="s">
        <v>2</v>
      </c>
      <c r="G5" s="14" t="s">
        <v>12</v>
      </c>
      <c r="H5" s="15" t="s">
        <v>1</v>
      </c>
      <c r="I5" s="14" t="s">
        <v>2</v>
      </c>
      <c r="J5" s="14" t="s">
        <v>12</v>
      </c>
      <c r="K5" s="15" t="s">
        <v>1</v>
      </c>
      <c r="L5" s="14" t="s">
        <v>2</v>
      </c>
      <c r="M5" s="15" t="s">
        <v>1</v>
      </c>
      <c r="N5" s="14" t="s">
        <v>2</v>
      </c>
      <c r="O5" s="15" t="s">
        <v>1</v>
      </c>
      <c r="P5" s="14" t="s">
        <v>2</v>
      </c>
      <c r="Q5" s="15" t="s">
        <v>1</v>
      </c>
      <c r="R5" s="15" t="s">
        <v>1</v>
      </c>
      <c r="S5" s="15" t="s">
        <v>1</v>
      </c>
      <c r="T5" s="15" t="s">
        <v>1</v>
      </c>
      <c r="U5" s="15" t="s">
        <v>1</v>
      </c>
      <c r="V5" s="15" t="s">
        <v>1</v>
      </c>
      <c r="W5" s="14"/>
      <c r="X5" s="14"/>
      <c r="Y5" s="14"/>
      <c r="Z5" s="14"/>
      <c r="AA5" s="14"/>
      <c r="AB5" s="14"/>
      <c r="AC5" s="14"/>
      <c r="AD5" s="14"/>
      <c r="AE5" s="14"/>
      <c r="AF5" s="14"/>
      <c r="AG5" s="14"/>
      <c r="AH5" s="14"/>
      <c r="AI5" s="14"/>
      <c r="AJ5" s="14"/>
      <c r="AK5" s="14"/>
      <c r="AL5" s="14"/>
      <c r="AM5" s="14"/>
      <c r="AN5" s="14"/>
      <c r="AO5" s="14"/>
      <c r="AP5" s="14"/>
      <c r="AQ5" s="14"/>
      <c r="AR5" s="14"/>
    </row>
    <row r="6" spans="1:46" ht="18" customHeight="1" x14ac:dyDescent="0.3">
      <c r="A6" s="10">
        <v>1945</v>
      </c>
      <c r="B6" s="8"/>
      <c r="C6" s="8"/>
      <c r="D6" s="8"/>
      <c r="E6" s="8"/>
      <c r="F6" s="8"/>
      <c r="G6" s="8"/>
      <c r="H6" s="8"/>
      <c r="I6" s="8"/>
      <c r="J6" s="8"/>
      <c r="K6" s="8"/>
      <c r="L6" s="8"/>
      <c r="M6" s="8"/>
      <c r="N6" s="8"/>
      <c r="O6" s="8"/>
      <c r="P6" s="8"/>
      <c r="Q6" s="8"/>
      <c r="R6" s="8"/>
      <c r="S6" s="8"/>
      <c r="T6" s="8"/>
      <c r="U6" s="8"/>
      <c r="V6" s="8"/>
      <c r="W6" s="4"/>
      <c r="X6" s="13"/>
      <c r="Y6" s="4">
        <v>0</v>
      </c>
      <c r="Z6" s="4"/>
      <c r="AA6" s="4"/>
      <c r="AB6" s="4"/>
      <c r="AC6" s="4"/>
      <c r="AD6" s="4"/>
      <c r="AE6" s="4"/>
      <c r="AF6" s="4"/>
      <c r="AG6" s="4"/>
      <c r="AH6" s="4"/>
      <c r="AI6" s="4"/>
      <c r="AJ6" s="4"/>
      <c r="AK6" s="4"/>
      <c r="AL6" s="4"/>
      <c r="AM6" s="4"/>
      <c r="AN6" s="4"/>
      <c r="AO6" s="4"/>
      <c r="AP6" s="4"/>
      <c r="AQ6" s="4"/>
      <c r="AR6" s="4"/>
      <c r="AS6" s="3">
        <v>0</v>
      </c>
      <c r="AT6" s="3">
        <v>0.5</v>
      </c>
    </row>
    <row r="7" spans="1:46" ht="18" customHeight="1" x14ac:dyDescent="0.3">
      <c r="A7" s="10">
        <f t="shared" ref="A7:A38" si="0">A6+1</f>
        <v>1946</v>
      </c>
      <c r="B7" s="8"/>
      <c r="C7" s="8"/>
      <c r="D7" s="8"/>
      <c r="E7" s="8"/>
      <c r="F7" s="8"/>
      <c r="G7" s="8"/>
      <c r="H7" s="8"/>
      <c r="I7" s="8"/>
      <c r="J7" s="8"/>
      <c r="K7" s="8"/>
      <c r="L7" s="8"/>
      <c r="M7" s="8"/>
      <c r="N7" s="8"/>
      <c r="O7" s="8"/>
      <c r="P7" s="8"/>
      <c r="Q7" s="8"/>
      <c r="R7" s="8"/>
      <c r="S7" s="8"/>
      <c r="T7" s="8"/>
      <c r="U7" s="8"/>
      <c r="V7" s="8"/>
      <c r="W7" s="4"/>
      <c r="X7" s="13"/>
      <c r="Y7" s="4">
        <v>0</v>
      </c>
      <c r="Z7" s="4"/>
      <c r="AA7" s="4"/>
      <c r="AB7" s="4"/>
      <c r="AC7" s="4"/>
      <c r="AD7" s="4"/>
      <c r="AE7" s="4"/>
      <c r="AF7" s="4"/>
      <c r="AG7" s="4"/>
      <c r="AH7" s="4"/>
      <c r="AI7" s="4"/>
      <c r="AJ7" s="4"/>
      <c r="AK7" s="4"/>
      <c r="AL7" s="4"/>
      <c r="AM7" s="4"/>
      <c r="AN7" s="4"/>
      <c r="AO7" s="4"/>
      <c r="AP7" s="4"/>
      <c r="AQ7" s="4"/>
      <c r="AR7" s="4"/>
      <c r="AS7" s="3">
        <v>0</v>
      </c>
      <c r="AT7" s="3">
        <v>0.5</v>
      </c>
    </row>
    <row r="8" spans="1:46" ht="18" customHeight="1" x14ac:dyDescent="0.3">
      <c r="A8" s="10">
        <f t="shared" si="0"/>
        <v>1947</v>
      </c>
      <c r="B8" s="8"/>
      <c r="C8" s="8"/>
      <c r="D8" s="8"/>
      <c r="E8" s="8"/>
      <c r="F8" s="8"/>
      <c r="G8" s="8"/>
      <c r="H8" s="8"/>
      <c r="I8" s="8"/>
      <c r="J8" s="8"/>
      <c r="K8" s="8"/>
      <c r="L8" s="8"/>
      <c r="M8" s="8"/>
      <c r="N8" s="8"/>
      <c r="O8" s="8"/>
      <c r="P8" s="8"/>
      <c r="Q8" s="8"/>
      <c r="R8" s="8"/>
      <c r="S8" s="8"/>
      <c r="T8" s="8"/>
      <c r="U8" s="8"/>
      <c r="V8" s="8"/>
      <c r="W8" s="4"/>
      <c r="X8" s="13"/>
      <c r="Y8" s="4">
        <v>0</v>
      </c>
      <c r="Z8" s="4"/>
      <c r="AA8" s="4"/>
      <c r="AB8" s="4"/>
      <c r="AC8" s="4"/>
      <c r="AD8" s="4"/>
      <c r="AE8" s="4"/>
      <c r="AF8" s="4"/>
      <c r="AG8" s="4"/>
      <c r="AH8" s="4"/>
      <c r="AI8" s="4"/>
      <c r="AJ8" s="4"/>
      <c r="AK8" s="4"/>
      <c r="AL8" s="4"/>
      <c r="AM8" s="4"/>
      <c r="AN8" s="4"/>
      <c r="AO8" s="4"/>
      <c r="AP8" s="4"/>
      <c r="AQ8" s="4"/>
      <c r="AR8" s="4"/>
      <c r="AS8" s="3">
        <v>0</v>
      </c>
      <c r="AT8" s="3">
        <v>0.5</v>
      </c>
    </row>
    <row r="9" spans="1:46" ht="18" customHeight="1" x14ac:dyDescent="0.3">
      <c r="A9" s="10">
        <f t="shared" si="0"/>
        <v>1948</v>
      </c>
      <c r="B9" s="8"/>
      <c r="C9" s="8"/>
      <c r="D9" s="8"/>
      <c r="E9" s="8">
        <v>-0.20629892286317167</v>
      </c>
      <c r="F9" s="8">
        <v>-0.15910479414774431</v>
      </c>
      <c r="G9" s="8"/>
      <c r="H9" s="8"/>
      <c r="I9" s="8"/>
      <c r="J9" s="8"/>
      <c r="K9" s="8"/>
      <c r="L9" s="8"/>
      <c r="M9" s="8">
        <v>-0.20004687192873222</v>
      </c>
      <c r="N9" s="8">
        <v>-0.1360418857582224</v>
      </c>
      <c r="O9" s="8"/>
      <c r="P9" s="8"/>
      <c r="Q9" s="8"/>
      <c r="R9" s="8">
        <v>-2.1429169147715865E-2</v>
      </c>
      <c r="S9" s="8"/>
      <c r="T9" s="8"/>
      <c r="U9" s="8">
        <v>0.10462593239119133</v>
      </c>
      <c r="V9" s="8"/>
      <c r="W9" s="4"/>
      <c r="X9" s="4"/>
      <c r="Y9" s="4">
        <v>0</v>
      </c>
      <c r="Z9" s="4"/>
      <c r="AA9" s="4"/>
      <c r="AB9" s="4"/>
      <c r="AC9" s="4"/>
      <c r="AD9" s="4"/>
      <c r="AE9" s="4"/>
      <c r="AF9" s="4"/>
      <c r="AG9" s="4"/>
      <c r="AH9" s="4"/>
      <c r="AI9" s="4"/>
      <c r="AJ9" s="4"/>
      <c r="AK9" s="4"/>
      <c r="AL9" s="4"/>
      <c r="AM9" s="4"/>
      <c r="AN9" s="4"/>
      <c r="AO9" s="4"/>
      <c r="AP9" s="4"/>
      <c r="AQ9" s="4"/>
      <c r="AR9" s="4"/>
      <c r="AS9" s="3">
        <v>0</v>
      </c>
      <c r="AT9" s="3">
        <v>0.5</v>
      </c>
    </row>
    <row r="10" spans="1:46" ht="18" customHeight="1" x14ac:dyDescent="0.3">
      <c r="A10" s="10">
        <f t="shared" si="0"/>
        <v>1949</v>
      </c>
      <c r="B10" s="8"/>
      <c r="C10" s="8"/>
      <c r="D10" s="8"/>
      <c r="E10" s="9"/>
      <c r="F10" s="9"/>
      <c r="G10" s="8"/>
      <c r="H10" s="8"/>
      <c r="I10" s="8"/>
      <c r="J10" s="8"/>
      <c r="K10" s="8"/>
      <c r="L10" s="8"/>
      <c r="M10" s="9"/>
      <c r="N10" s="9"/>
      <c r="O10" s="8"/>
      <c r="P10" s="8"/>
      <c r="Q10" s="8"/>
      <c r="R10" s="9"/>
      <c r="S10" s="8"/>
      <c r="T10" s="8"/>
      <c r="U10" s="9"/>
      <c r="V10" s="8"/>
      <c r="Y10" s="4">
        <v>0</v>
      </c>
      <c r="Z10" s="4"/>
      <c r="AA10" s="4"/>
      <c r="AB10" s="4"/>
      <c r="AC10" s="4"/>
      <c r="AD10" s="4"/>
      <c r="AE10" s="4"/>
      <c r="AF10" s="4"/>
      <c r="AG10" s="4"/>
      <c r="AH10" s="4"/>
      <c r="AI10" s="4"/>
      <c r="AJ10" s="4"/>
      <c r="AK10" s="4"/>
      <c r="AL10" s="4"/>
      <c r="AM10" s="4"/>
      <c r="AN10" s="4"/>
      <c r="AO10" s="4"/>
      <c r="AP10" s="4"/>
      <c r="AQ10" s="4"/>
      <c r="AR10" s="4"/>
      <c r="AS10" s="3">
        <v>0</v>
      </c>
      <c r="AT10" s="3">
        <v>0.5</v>
      </c>
    </row>
    <row r="11" spans="1:46" ht="18" customHeight="1" x14ac:dyDescent="0.3">
      <c r="A11" s="10">
        <f t="shared" si="0"/>
        <v>1950</v>
      </c>
      <c r="B11" s="8"/>
      <c r="C11" s="8"/>
      <c r="D11" s="8"/>
      <c r="E11" s="9"/>
      <c r="F11" s="9"/>
      <c r="G11" s="8"/>
      <c r="H11" s="8"/>
      <c r="I11" s="8"/>
      <c r="J11" s="8"/>
      <c r="K11" s="8"/>
      <c r="L11" s="8"/>
      <c r="M11" s="9"/>
      <c r="N11" s="9"/>
      <c r="O11" s="8"/>
      <c r="P11" s="8"/>
      <c r="Q11" s="8"/>
      <c r="R11" s="9"/>
      <c r="S11" s="8"/>
      <c r="T11" s="8"/>
      <c r="U11" s="9"/>
      <c r="V11" s="8"/>
      <c r="Y11" s="4">
        <v>0</v>
      </c>
      <c r="Z11" s="4"/>
      <c r="AA11" s="4"/>
      <c r="AB11" s="4"/>
      <c r="AC11" s="4"/>
      <c r="AD11" s="4"/>
      <c r="AE11" s="4"/>
      <c r="AF11" s="4"/>
      <c r="AG11" s="4"/>
      <c r="AH11" s="4"/>
      <c r="AI11" s="4"/>
      <c r="AJ11" s="4"/>
      <c r="AK11" s="4"/>
      <c r="AL11" s="4"/>
      <c r="AM11" s="4"/>
      <c r="AN11" s="4"/>
      <c r="AO11" s="4"/>
      <c r="AP11" s="4"/>
      <c r="AQ11" s="4"/>
      <c r="AR11" s="4"/>
      <c r="AS11" s="3">
        <v>0</v>
      </c>
      <c r="AT11" s="3">
        <v>0.5</v>
      </c>
    </row>
    <row r="12" spans="1:46" ht="18" customHeight="1" x14ac:dyDescent="0.3">
      <c r="A12" s="10">
        <f t="shared" si="0"/>
        <v>1951</v>
      </c>
      <c r="B12" s="8"/>
      <c r="C12" s="8"/>
      <c r="D12" s="8"/>
      <c r="E12" s="9"/>
      <c r="F12" s="9"/>
      <c r="G12" s="8"/>
      <c r="H12" s="8"/>
      <c r="I12" s="8"/>
      <c r="J12" s="8"/>
      <c r="K12" s="8"/>
      <c r="L12" s="8"/>
      <c r="M12" s="9"/>
      <c r="N12" s="9"/>
      <c r="O12" s="8"/>
      <c r="P12" s="8"/>
      <c r="Q12" s="8"/>
      <c r="R12" s="9"/>
      <c r="S12" s="8"/>
      <c r="T12" s="8"/>
      <c r="U12" s="9"/>
      <c r="V12" s="8"/>
      <c r="Y12" s="4">
        <v>0</v>
      </c>
      <c r="Z12" s="4"/>
      <c r="AA12" s="4"/>
      <c r="AB12" s="4"/>
      <c r="AC12" s="4"/>
      <c r="AD12" s="4"/>
      <c r="AE12" s="4"/>
      <c r="AF12" s="4"/>
      <c r="AG12" s="4"/>
      <c r="AH12" s="4"/>
      <c r="AI12" s="4"/>
      <c r="AJ12" s="4"/>
      <c r="AK12" s="4"/>
      <c r="AL12" s="4"/>
      <c r="AM12" s="4"/>
      <c r="AN12" s="4"/>
      <c r="AO12" s="4"/>
      <c r="AP12" s="4"/>
      <c r="AQ12" s="4"/>
      <c r="AR12" s="4"/>
      <c r="AS12" s="3">
        <v>0</v>
      </c>
      <c r="AT12" s="3">
        <v>0.5</v>
      </c>
    </row>
    <row r="13" spans="1:46" ht="18" customHeight="1" x14ac:dyDescent="0.3">
      <c r="A13" s="10">
        <f t="shared" si="0"/>
        <v>1952</v>
      </c>
      <c r="B13" s="8"/>
      <c r="C13" s="8"/>
      <c r="D13" s="8"/>
      <c r="E13" s="8">
        <v>-0.16620448914297623</v>
      </c>
      <c r="F13" s="8">
        <v>-0.13513684439437373</v>
      </c>
      <c r="G13" s="8"/>
      <c r="H13" s="8"/>
      <c r="I13" s="8"/>
      <c r="J13" s="8"/>
      <c r="K13" s="8"/>
      <c r="L13" s="8"/>
      <c r="M13" s="8">
        <v>-0.13806162469393315</v>
      </c>
      <c r="N13" s="8">
        <v>-9.7343687713005833E-2</v>
      </c>
      <c r="O13" s="8"/>
      <c r="P13" s="8"/>
      <c r="Q13" s="8"/>
      <c r="R13" s="8">
        <v>-2.1429169147715865E-2</v>
      </c>
      <c r="S13" s="8"/>
      <c r="T13" s="8"/>
      <c r="U13" s="8">
        <v>9.0508133363666504E-2</v>
      </c>
      <c r="V13" s="8"/>
      <c r="W13" s="4"/>
      <c r="X13" s="4"/>
      <c r="Y13" s="4">
        <v>0</v>
      </c>
      <c r="Z13" s="4"/>
      <c r="AA13" s="4"/>
      <c r="AB13" s="4"/>
      <c r="AC13" s="4"/>
      <c r="AD13" s="4"/>
      <c r="AE13" s="4"/>
      <c r="AF13" s="4"/>
      <c r="AG13" s="4"/>
      <c r="AH13" s="4"/>
      <c r="AI13" s="4"/>
      <c r="AJ13" s="4"/>
      <c r="AK13" s="4"/>
      <c r="AL13" s="4"/>
      <c r="AM13" s="4"/>
      <c r="AN13" s="4"/>
      <c r="AO13" s="4"/>
      <c r="AP13" s="4"/>
      <c r="AQ13" s="4"/>
      <c r="AR13" s="4"/>
      <c r="AS13" s="3">
        <v>0</v>
      </c>
      <c r="AT13" s="3">
        <v>0.5</v>
      </c>
    </row>
    <row r="14" spans="1:46" ht="18" customHeight="1" x14ac:dyDescent="0.3">
      <c r="A14" s="10">
        <f t="shared" si="0"/>
        <v>1953</v>
      </c>
      <c r="B14" s="8"/>
      <c r="C14" s="8"/>
      <c r="D14" s="8"/>
      <c r="E14" s="9"/>
      <c r="F14" s="9"/>
      <c r="G14" s="8"/>
      <c r="H14" s="8"/>
      <c r="I14" s="8"/>
      <c r="J14" s="8"/>
      <c r="K14" s="8"/>
      <c r="L14" s="8"/>
      <c r="M14" s="9"/>
      <c r="N14" s="9"/>
      <c r="O14" s="8"/>
      <c r="P14" s="8"/>
      <c r="Q14" s="8"/>
      <c r="R14" s="9"/>
      <c r="S14" s="8"/>
      <c r="T14" s="8"/>
      <c r="U14" s="9"/>
      <c r="V14" s="8"/>
      <c r="Y14" s="4">
        <v>0</v>
      </c>
      <c r="Z14" s="4"/>
      <c r="AA14" s="4"/>
      <c r="AB14" s="4"/>
      <c r="AC14" s="4"/>
      <c r="AD14" s="4"/>
      <c r="AE14" s="4"/>
      <c r="AF14" s="4"/>
      <c r="AG14" s="4"/>
      <c r="AH14" s="4"/>
      <c r="AI14" s="4"/>
      <c r="AJ14" s="4"/>
      <c r="AK14" s="4"/>
      <c r="AL14" s="4"/>
      <c r="AM14" s="4"/>
      <c r="AN14" s="4"/>
      <c r="AO14" s="4"/>
      <c r="AP14" s="4"/>
      <c r="AQ14" s="4"/>
      <c r="AR14" s="4"/>
      <c r="AS14" s="3">
        <v>0</v>
      </c>
      <c r="AT14" s="3">
        <v>0.5</v>
      </c>
    </row>
    <row r="15" spans="1:46" ht="18" customHeight="1" x14ac:dyDescent="0.3">
      <c r="A15" s="10">
        <f t="shared" si="0"/>
        <v>1954</v>
      </c>
      <c r="B15" s="8"/>
      <c r="C15" s="8"/>
      <c r="D15" s="8"/>
      <c r="E15" s="9"/>
      <c r="F15" s="9"/>
      <c r="G15" s="8"/>
      <c r="H15" s="8"/>
      <c r="I15" s="8"/>
      <c r="J15" s="8"/>
      <c r="K15" s="8"/>
      <c r="L15" s="8"/>
      <c r="M15" s="9"/>
      <c r="N15" s="9"/>
      <c r="O15" s="8"/>
      <c r="P15" s="8"/>
      <c r="Q15" s="8"/>
      <c r="R15" s="9"/>
      <c r="S15" s="8"/>
      <c r="T15" s="8"/>
      <c r="U15" s="9"/>
      <c r="V15" s="8"/>
      <c r="Y15" s="4">
        <v>0</v>
      </c>
      <c r="Z15" s="4"/>
      <c r="AA15" s="4"/>
      <c r="AB15" s="4"/>
      <c r="AC15" s="4"/>
      <c r="AD15" s="4"/>
      <c r="AE15" s="4"/>
      <c r="AF15" s="4"/>
      <c r="AG15" s="4"/>
      <c r="AH15" s="4"/>
      <c r="AI15" s="4"/>
      <c r="AJ15" s="4"/>
      <c r="AK15" s="4"/>
      <c r="AL15" s="4"/>
      <c r="AM15" s="4"/>
      <c r="AN15" s="4"/>
      <c r="AO15" s="4"/>
      <c r="AP15" s="4"/>
      <c r="AQ15" s="4"/>
      <c r="AR15" s="4"/>
      <c r="AS15" s="3">
        <v>0</v>
      </c>
      <c r="AT15" s="3">
        <v>0.5</v>
      </c>
    </row>
    <row r="16" spans="1:46" ht="18" customHeight="1" x14ac:dyDescent="0.3">
      <c r="A16" s="10">
        <f t="shared" si="0"/>
        <v>1955</v>
      </c>
      <c r="B16" s="8">
        <v>-0.25273054709490234</v>
      </c>
      <c r="C16" s="8">
        <v>-0.20734228983618197</v>
      </c>
      <c r="D16" s="8">
        <f>AVERAGE(C11:C20)</f>
        <v>-0.19891159357519889</v>
      </c>
      <c r="E16" s="9"/>
      <c r="F16" s="9"/>
      <c r="G16" s="8">
        <f>AVERAGE(F11:F20)</f>
        <v>-0.10406142910177926</v>
      </c>
      <c r="H16" s="8"/>
      <c r="I16" s="8"/>
      <c r="J16" s="8">
        <f>AVERAGE(I11:I20)</f>
        <v>-0.13607683791928155</v>
      </c>
      <c r="K16" s="8">
        <v>-0.25602699076273833</v>
      </c>
      <c r="L16" s="8">
        <v>-0.21363789976157865</v>
      </c>
      <c r="M16" s="9"/>
      <c r="N16" s="9"/>
      <c r="O16" s="8"/>
      <c r="P16" s="8"/>
      <c r="Q16" s="8">
        <v>-0.10852126824108131</v>
      </c>
      <c r="R16" s="9"/>
      <c r="S16" s="8"/>
      <c r="T16" s="8">
        <v>4.6714331317698476E-3</v>
      </c>
      <c r="U16" s="9"/>
      <c r="V16" s="8"/>
      <c r="Y16" s="4">
        <v>0</v>
      </c>
      <c r="AA16" s="4"/>
      <c r="AB16" s="4"/>
      <c r="AC16" s="4"/>
      <c r="AD16" s="4"/>
      <c r="AE16" s="4"/>
      <c r="AF16" s="4"/>
      <c r="AG16" s="4"/>
      <c r="AH16" s="4"/>
      <c r="AI16" s="4"/>
      <c r="AJ16" s="4"/>
      <c r="AK16" s="4"/>
      <c r="AL16" s="4"/>
      <c r="AM16" s="4"/>
      <c r="AN16" s="4"/>
      <c r="AO16" s="4"/>
      <c r="AP16" s="4"/>
      <c r="AQ16" s="4"/>
      <c r="AR16" s="4"/>
      <c r="AS16" s="3">
        <v>0</v>
      </c>
      <c r="AT16" s="3">
        <v>0.5</v>
      </c>
    </row>
    <row r="17" spans="1:46" ht="18" customHeight="1" x14ac:dyDescent="0.3">
      <c r="A17" s="10">
        <f t="shared" si="0"/>
        <v>1956</v>
      </c>
      <c r="B17" s="8"/>
      <c r="C17" s="8"/>
      <c r="D17" s="8"/>
      <c r="E17" s="8">
        <v>-0.10323329020514768</v>
      </c>
      <c r="F17" s="8">
        <v>-7.2986013809184777E-2</v>
      </c>
      <c r="G17" s="8"/>
      <c r="H17" s="8">
        <v>-0.13522129837336494</v>
      </c>
      <c r="I17" s="8">
        <v>-0.14733815311082932</v>
      </c>
      <c r="J17" s="8"/>
      <c r="K17" s="8"/>
      <c r="L17" s="8"/>
      <c r="M17" s="8">
        <v>-9.9365137987333929E-2</v>
      </c>
      <c r="N17" s="8">
        <v>-6.2047689387206034E-2</v>
      </c>
      <c r="O17" s="8">
        <v>-0.17095420247872828</v>
      </c>
      <c r="P17" s="8">
        <v>-0.17577155410568407</v>
      </c>
      <c r="Q17" s="8"/>
      <c r="R17" s="8">
        <v>-6.2717333569231454E-2</v>
      </c>
      <c r="S17" s="8">
        <v>-0.14646200835704803</v>
      </c>
      <c r="T17" s="8"/>
      <c r="U17" s="8">
        <v>2.7760837014101182E-2</v>
      </c>
      <c r="V17" s="8">
        <v>0.12807009853148843</v>
      </c>
      <c r="W17" s="4"/>
      <c r="X17" s="4"/>
      <c r="Y17" s="4">
        <v>0</v>
      </c>
      <c r="AA17" s="4"/>
      <c r="AB17" s="4"/>
      <c r="AC17" s="4"/>
      <c r="AD17" s="4"/>
      <c r="AE17" s="4"/>
      <c r="AF17" s="4"/>
      <c r="AG17" s="4"/>
      <c r="AH17" s="4"/>
      <c r="AI17" s="4"/>
      <c r="AJ17" s="4"/>
      <c r="AK17" s="4"/>
      <c r="AL17" s="4"/>
      <c r="AM17" s="4"/>
      <c r="AN17" s="4"/>
      <c r="AO17" s="4"/>
      <c r="AP17" s="4"/>
      <c r="AQ17" s="4"/>
      <c r="AR17" s="4"/>
      <c r="AS17" s="3">
        <v>0</v>
      </c>
      <c r="AT17" s="3">
        <v>0.5</v>
      </c>
    </row>
    <row r="18" spans="1:46" ht="18" customHeight="1" x14ac:dyDescent="0.3">
      <c r="A18" s="10">
        <f t="shared" si="0"/>
        <v>1957</v>
      </c>
      <c r="B18" s="8"/>
      <c r="C18" s="8"/>
      <c r="D18" s="8"/>
      <c r="E18" s="9"/>
      <c r="F18" s="9"/>
      <c r="G18" s="8"/>
      <c r="H18" s="8"/>
      <c r="I18" s="9"/>
      <c r="J18" s="8"/>
      <c r="K18" s="8"/>
      <c r="L18" s="8"/>
      <c r="M18" s="9"/>
      <c r="N18" s="9"/>
      <c r="O18" s="8"/>
      <c r="P18" s="9"/>
      <c r="Q18" s="8"/>
      <c r="R18" s="9"/>
      <c r="S18" s="8"/>
      <c r="T18" s="8"/>
      <c r="U18" s="9"/>
      <c r="V18" s="8"/>
      <c r="Y18" s="4">
        <v>0</v>
      </c>
      <c r="AA18" s="4"/>
      <c r="AB18" s="4"/>
      <c r="AC18" s="4"/>
      <c r="AD18" s="4"/>
      <c r="AE18" s="4"/>
      <c r="AF18" s="4"/>
      <c r="AG18" s="4"/>
      <c r="AH18" s="4"/>
      <c r="AI18" s="4"/>
      <c r="AJ18" s="4"/>
      <c r="AK18" s="4"/>
      <c r="AL18" s="4"/>
      <c r="AM18" s="4"/>
      <c r="AN18" s="4"/>
      <c r="AO18" s="4"/>
      <c r="AP18" s="4"/>
      <c r="AQ18" s="4"/>
      <c r="AR18" s="4"/>
      <c r="AS18" s="3">
        <v>0</v>
      </c>
      <c r="AT18" s="3">
        <v>0.5</v>
      </c>
    </row>
    <row r="19" spans="1:46" ht="18" customHeight="1" x14ac:dyDescent="0.3">
      <c r="A19" s="10">
        <f t="shared" si="0"/>
        <v>1958</v>
      </c>
      <c r="B19" s="8"/>
      <c r="C19" s="8"/>
      <c r="D19" s="8"/>
      <c r="E19" s="9"/>
      <c r="F19" s="9"/>
      <c r="G19" s="8"/>
      <c r="H19" s="8">
        <v>-0.14523681870467178</v>
      </c>
      <c r="I19" s="8">
        <v>-0.12481552272773377</v>
      </c>
      <c r="J19" s="8"/>
      <c r="K19" s="8"/>
      <c r="L19" s="8"/>
      <c r="M19" s="9"/>
      <c r="N19" s="9"/>
      <c r="O19" s="8">
        <v>-0.21277940719276286</v>
      </c>
      <c r="P19" s="8">
        <v>-0.20542685413592626</v>
      </c>
      <c r="Q19" s="8"/>
      <c r="R19" s="9"/>
      <c r="S19" s="8">
        <v>-0.14520442485809326</v>
      </c>
      <c r="T19" s="8"/>
      <c r="U19" s="9"/>
      <c r="V19" s="8">
        <v>7.317422782133251E-2</v>
      </c>
      <c r="Y19" s="4">
        <v>0</v>
      </c>
      <c r="AA19" s="4"/>
      <c r="AB19" s="4"/>
      <c r="AC19" s="4"/>
      <c r="AD19" s="4"/>
      <c r="AE19" s="4"/>
      <c r="AF19" s="4"/>
      <c r="AG19" s="4"/>
      <c r="AH19" s="4"/>
      <c r="AI19" s="4"/>
      <c r="AJ19" s="4"/>
      <c r="AK19" s="4"/>
      <c r="AL19" s="4"/>
      <c r="AM19" s="4"/>
      <c r="AN19" s="4"/>
      <c r="AO19" s="4"/>
      <c r="AP19" s="4"/>
      <c r="AQ19" s="4"/>
      <c r="AR19" s="4"/>
      <c r="AS19" s="3">
        <v>0</v>
      </c>
      <c r="AT19" s="3">
        <v>0.5</v>
      </c>
    </row>
    <row r="20" spans="1:46" ht="18" customHeight="1" x14ac:dyDescent="0.3">
      <c r="A20" s="10">
        <f t="shared" si="0"/>
        <v>1959</v>
      </c>
      <c r="B20" s="8">
        <v>-0.27721472865793723</v>
      </c>
      <c r="C20" s="8">
        <v>-0.19048089731421577</v>
      </c>
      <c r="D20" s="8"/>
      <c r="E20" s="9"/>
      <c r="F20" s="9"/>
      <c r="G20" s="8"/>
      <c r="H20" s="8"/>
      <c r="I20" s="9"/>
      <c r="J20" s="8"/>
      <c r="K20" s="8">
        <v>-0.27705796892966111</v>
      </c>
      <c r="L20" s="8">
        <v>-0.19383984876191043</v>
      </c>
      <c r="M20" s="9"/>
      <c r="N20" s="9"/>
      <c r="O20" s="8"/>
      <c r="P20" s="9"/>
      <c r="Q20" s="8">
        <v>-0.10322648446012865</v>
      </c>
      <c r="R20" s="9"/>
      <c r="S20" s="8"/>
      <c r="T20" s="8">
        <v>8.6132931862601403E-2</v>
      </c>
      <c r="U20" s="9"/>
      <c r="V20" s="8"/>
      <c r="Y20" s="4">
        <v>0</v>
      </c>
      <c r="AA20" s="4"/>
      <c r="AB20" s="4"/>
      <c r="AC20" s="4"/>
      <c r="AD20" s="4"/>
      <c r="AE20" s="4"/>
      <c r="AF20" s="4"/>
      <c r="AG20" s="4"/>
      <c r="AH20" s="4"/>
      <c r="AI20" s="4"/>
      <c r="AJ20" s="4"/>
      <c r="AK20" s="4"/>
      <c r="AL20" s="4"/>
      <c r="AM20" s="4"/>
      <c r="AN20" s="4"/>
      <c r="AO20" s="4"/>
      <c r="AP20" s="4"/>
      <c r="AQ20" s="4"/>
      <c r="AR20" s="4"/>
      <c r="AS20" s="3">
        <v>0</v>
      </c>
      <c r="AT20" s="3">
        <v>0.5</v>
      </c>
    </row>
    <row r="21" spans="1:46" ht="18" customHeight="1" x14ac:dyDescent="0.3">
      <c r="A21" s="10">
        <f t="shared" si="0"/>
        <v>1960</v>
      </c>
      <c r="B21" s="8"/>
      <c r="C21" s="8"/>
      <c r="D21" s="8"/>
      <c r="E21" s="8">
        <v>-0.12202573734593992</v>
      </c>
      <c r="F21" s="8">
        <v>-7.076090685928306E-2</v>
      </c>
      <c r="G21" s="8"/>
      <c r="H21" s="8"/>
      <c r="I21" s="9"/>
      <c r="J21" s="8"/>
      <c r="K21" s="8"/>
      <c r="L21" s="8"/>
      <c r="M21" s="8">
        <v>-0.12162872326629098</v>
      </c>
      <c r="N21" s="8">
        <v>-6.9960604942885349E-2</v>
      </c>
      <c r="O21" s="8"/>
      <c r="P21" s="9"/>
      <c r="Q21" s="8"/>
      <c r="R21" s="8">
        <v>-5.3617082008792755E-2</v>
      </c>
      <c r="S21" s="8"/>
      <c r="T21" s="8"/>
      <c r="U21" s="8">
        <v>0.12738559745395153</v>
      </c>
      <c r="V21" s="8"/>
      <c r="W21" s="4"/>
      <c r="X21" s="4"/>
      <c r="Y21" s="4">
        <v>0</v>
      </c>
      <c r="AA21" s="4"/>
      <c r="AB21" s="4"/>
      <c r="AC21" s="4"/>
      <c r="AD21" s="4"/>
      <c r="AE21" s="4"/>
      <c r="AF21" s="4"/>
      <c r="AG21" s="4"/>
      <c r="AH21" s="4"/>
      <c r="AI21" s="4"/>
      <c r="AJ21" s="4"/>
      <c r="AK21" s="4"/>
      <c r="AL21" s="4"/>
      <c r="AM21" s="4"/>
      <c r="AN21" s="4"/>
      <c r="AO21" s="4"/>
      <c r="AP21" s="4"/>
      <c r="AQ21" s="4"/>
      <c r="AR21" s="4"/>
      <c r="AS21" s="3">
        <v>0</v>
      </c>
      <c r="AT21" s="3">
        <v>0.5</v>
      </c>
    </row>
    <row r="22" spans="1:46" ht="18" customHeight="1" x14ac:dyDescent="0.3">
      <c r="A22" s="10">
        <f t="shared" si="0"/>
        <v>1961</v>
      </c>
      <c r="B22" s="8"/>
      <c r="C22" s="8"/>
      <c r="D22" s="8"/>
      <c r="E22" s="9"/>
      <c r="F22" s="9"/>
      <c r="G22" s="8"/>
      <c r="H22" s="8"/>
      <c r="I22" s="9"/>
      <c r="J22" s="8"/>
      <c r="K22" s="8"/>
      <c r="L22" s="8"/>
      <c r="M22" s="9"/>
      <c r="N22" s="9"/>
      <c r="O22" s="8"/>
      <c r="P22" s="9"/>
      <c r="Q22" s="8"/>
      <c r="R22" s="9"/>
      <c r="S22" s="8"/>
      <c r="T22" s="8"/>
      <c r="U22" s="9"/>
      <c r="V22" s="8"/>
      <c r="Y22" s="4">
        <v>0</v>
      </c>
      <c r="AA22" s="4"/>
      <c r="AB22" s="4"/>
      <c r="AC22" s="4"/>
      <c r="AD22" s="4"/>
      <c r="AE22" s="4"/>
      <c r="AF22" s="4"/>
      <c r="AG22" s="4"/>
      <c r="AH22" s="4"/>
      <c r="AI22" s="4"/>
      <c r="AJ22" s="4"/>
      <c r="AK22" s="4"/>
      <c r="AL22" s="4"/>
      <c r="AM22" s="4"/>
      <c r="AN22" s="4"/>
      <c r="AO22" s="4"/>
      <c r="AP22" s="4"/>
      <c r="AQ22" s="4"/>
      <c r="AR22" s="4"/>
      <c r="AS22" s="3">
        <v>0</v>
      </c>
      <c r="AT22" s="3">
        <v>0.5</v>
      </c>
    </row>
    <row r="23" spans="1:46" ht="18" customHeight="1" x14ac:dyDescent="0.3">
      <c r="A23" s="10">
        <f t="shared" si="0"/>
        <v>1962</v>
      </c>
      <c r="B23" s="8"/>
      <c r="C23" s="8"/>
      <c r="D23" s="8"/>
      <c r="E23" s="9"/>
      <c r="F23" s="9"/>
      <c r="G23" s="8"/>
      <c r="H23" s="8">
        <v>-0.14037505258830457</v>
      </c>
      <c r="I23" s="8">
        <v>-9.6865582444050594E-2</v>
      </c>
      <c r="J23" s="8"/>
      <c r="K23" s="8"/>
      <c r="L23" s="8"/>
      <c r="M23" s="9"/>
      <c r="N23" s="9"/>
      <c r="O23" s="8">
        <v>-0.13702624944278829</v>
      </c>
      <c r="P23" s="8">
        <v>-7.1994045593566799E-2</v>
      </c>
      <c r="Q23" s="8"/>
      <c r="R23" s="9"/>
      <c r="S23" s="8">
        <v>-0.13476443290710449</v>
      </c>
      <c r="T23" s="8"/>
      <c r="U23" s="9"/>
      <c r="V23" s="8">
        <v>6.2074631452560425E-2</v>
      </c>
      <c r="Y23" s="4">
        <v>0</v>
      </c>
      <c r="AA23" s="4"/>
      <c r="AB23" s="4"/>
      <c r="AC23" s="4"/>
      <c r="AD23" s="4"/>
      <c r="AE23" s="4"/>
      <c r="AF23" s="4"/>
      <c r="AG23" s="4"/>
      <c r="AH23" s="4"/>
      <c r="AI23" s="4"/>
      <c r="AJ23" s="4"/>
      <c r="AK23" s="4"/>
      <c r="AL23" s="4"/>
      <c r="AM23" s="4"/>
      <c r="AN23" s="4"/>
      <c r="AO23" s="4"/>
      <c r="AP23" s="4"/>
      <c r="AQ23" s="4"/>
      <c r="AR23" s="4"/>
      <c r="AS23" s="3">
        <v>0</v>
      </c>
      <c r="AT23" s="3">
        <v>0.5</v>
      </c>
    </row>
    <row r="24" spans="1:46" ht="18" customHeight="1" x14ac:dyDescent="0.3">
      <c r="A24" s="10">
        <f t="shared" si="0"/>
        <v>1963</v>
      </c>
      <c r="B24" s="8"/>
      <c r="C24" s="8"/>
      <c r="D24" s="8"/>
      <c r="E24" s="9"/>
      <c r="F24" s="9"/>
      <c r="G24" s="8"/>
      <c r="H24" s="8"/>
      <c r="I24" s="9"/>
      <c r="J24" s="8"/>
      <c r="K24" s="8"/>
      <c r="L24" s="8"/>
      <c r="M24" s="9"/>
      <c r="N24" s="9"/>
      <c r="O24" s="8"/>
      <c r="P24" s="9"/>
      <c r="Q24" s="8"/>
      <c r="R24" s="9"/>
      <c r="S24" s="8"/>
      <c r="T24" s="8"/>
      <c r="U24" s="9"/>
      <c r="V24" s="8"/>
      <c r="Y24" s="4">
        <v>0</v>
      </c>
      <c r="AA24" s="4"/>
      <c r="AB24" s="4"/>
      <c r="AC24" s="4"/>
      <c r="AD24" s="4"/>
      <c r="AE24" s="4"/>
      <c r="AF24" s="4"/>
      <c r="AG24" s="4"/>
      <c r="AH24" s="4"/>
      <c r="AI24" s="4"/>
      <c r="AJ24" s="4"/>
      <c r="AK24" s="4"/>
      <c r="AL24" s="4"/>
      <c r="AM24" s="4"/>
      <c r="AN24" s="4"/>
      <c r="AO24" s="4"/>
      <c r="AP24" s="4"/>
      <c r="AQ24" s="4"/>
      <c r="AR24" s="4"/>
      <c r="AS24" s="3">
        <v>0</v>
      </c>
      <c r="AT24" s="3">
        <v>0.5</v>
      </c>
    </row>
    <row r="25" spans="1:46" ht="18" customHeight="1" x14ac:dyDescent="0.3">
      <c r="A25" s="10">
        <f t="shared" si="0"/>
        <v>1964</v>
      </c>
      <c r="B25" s="8">
        <v>-0.24246268402442822</v>
      </c>
      <c r="C25" s="8">
        <v>-0.18859458973861126</v>
      </c>
      <c r="D25" s="8"/>
      <c r="E25" s="8">
        <v>-0.15220543611652293</v>
      </c>
      <c r="F25" s="8">
        <v>-0.11328117948078605</v>
      </c>
      <c r="G25" s="8"/>
      <c r="H25" s="8"/>
      <c r="I25" s="9"/>
      <c r="J25" s="8"/>
      <c r="K25" s="8">
        <v>-0.23749128456200336</v>
      </c>
      <c r="L25" s="8">
        <v>-0.1864078248562282</v>
      </c>
      <c r="M25" s="8">
        <v>-0.15317710178909588</v>
      </c>
      <c r="N25" s="8">
        <v>-0.1121869583893321</v>
      </c>
      <c r="O25" s="8"/>
      <c r="P25" s="9"/>
      <c r="Q25" s="8">
        <v>-3.6277220164561017E-2</v>
      </c>
      <c r="R25" s="8">
        <v>4.0218662861554219E-2</v>
      </c>
      <c r="S25" s="8"/>
      <c r="T25" s="8">
        <v>9.3400600853339774E-2</v>
      </c>
      <c r="U25" s="8">
        <v>0.17572805885653386</v>
      </c>
      <c r="V25" s="8"/>
      <c r="W25" s="4"/>
      <c r="X25" s="4"/>
      <c r="Y25" s="4">
        <v>0</v>
      </c>
      <c r="AA25" s="4"/>
      <c r="AB25" s="4"/>
      <c r="AC25" s="4"/>
      <c r="AD25" s="4"/>
      <c r="AE25" s="4"/>
      <c r="AF25" s="4"/>
      <c r="AG25" s="4"/>
      <c r="AH25" s="4"/>
      <c r="AI25" s="4"/>
      <c r="AJ25" s="4"/>
      <c r="AK25" s="4"/>
      <c r="AL25" s="4"/>
      <c r="AM25" s="4"/>
      <c r="AN25" s="4"/>
      <c r="AO25" s="4"/>
      <c r="AP25" s="4"/>
      <c r="AQ25" s="4"/>
      <c r="AR25" s="4"/>
      <c r="AS25" s="3">
        <v>0</v>
      </c>
      <c r="AT25" s="3">
        <v>0.5</v>
      </c>
    </row>
    <row r="26" spans="1:46" ht="18" customHeight="1" x14ac:dyDescent="0.3">
      <c r="A26" s="10">
        <f t="shared" si="0"/>
        <v>1965</v>
      </c>
      <c r="B26" s="8"/>
      <c r="C26" s="8"/>
      <c r="D26" s="8">
        <f>AVERAGE(C21:C30)</f>
        <v>-0.16676254240401531</v>
      </c>
      <c r="E26" s="9"/>
      <c r="F26" s="9"/>
      <c r="G26" s="8">
        <f>AVERAGE(F21:F30)</f>
        <v>-7.844423028591703E-2</v>
      </c>
      <c r="H26" s="8">
        <v>-7.0592972953057609E-2</v>
      </c>
      <c r="I26" s="8">
        <v>-4.73460276902384E-2</v>
      </c>
      <c r="J26" s="8">
        <f>AVERAGE(I21:I30)</f>
        <v>-5.88792879460917E-2</v>
      </c>
      <c r="K26" s="8"/>
      <c r="L26" s="8"/>
      <c r="M26" s="9"/>
      <c r="N26" s="9"/>
      <c r="O26" s="8">
        <v>-6.7994704818464202E-2</v>
      </c>
      <c r="P26" s="8">
        <v>-1.3669878664083229E-2</v>
      </c>
      <c r="Q26" s="8"/>
      <c r="R26" s="9"/>
      <c r="S26" s="8">
        <v>-0.14401795401841197</v>
      </c>
      <c r="T26" s="8"/>
      <c r="U26" s="9"/>
      <c r="V26" s="8">
        <v>8.9015411746686951E-2</v>
      </c>
      <c r="Y26" s="4">
        <v>0</v>
      </c>
      <c r="AA26" s="4"/>
      <c r="AB26" s="4"/>
      <c r="AC26" s="4"/>
      <c r="AD26" s="4"/>
      <c r="AE26" s="4"/>
      <c r="AF26" s="4"/>
      <c r="AG26" s="4"/>
      <c r="AH26" s="4"/>
      <c r="AI26" s="4"/>
      <c r="AJ26" s="4"/>
      <c r="AK26" s="4"/>
      <c r="AL26" s="4"/>
      <c r="AM26" s="4"/>
      <c r="AN26" s="4"/>
      <c r="AO26" s="4"/>
      <c r="AP26" s="4"/>
      <c r="AQ26" s="4"/>
      <c r="AR26" s="4"/>
      <c r="AS26" s="3">
        <v>0</v>
      </c>
      <c r="AT26" s="3">
        <v>0.5</v>
      </c>
    </row>
    <row r="27" spans="1:46" ht="18" customHeight="1" x14ac:dyDescent="0.3">
      <c r="A27" s="10">
        <f t="shared" si="0"/>
        <v>1966</v>
      </c>
      <c r="B27" s="8">
        <v>-0.22081668782984637</v>
      </c>
      <c r="C27" s="8">
        <v>-0.14493049506941935</v>
      </c>
      <c r="D27" s="8"/>
      <c r="E27" s="9"/>
      <c r="F27" s="9"/>
      <c r="G27" s="8"/>
      <c r="H27" s="8"/>
      <c r="I27" s="9"/>
      <c r="J27" s="8"/>
      <c r="K27" s="8">
        <v>-0.21117365871732013</v>
      </c>
      <c r="L27" s="8">
        <v>-0.13456261791874433</v>
      </c>
      <c r="M27" s="9"/>
      <c r="N27" s="9"/>
      <c r="O27" s="8"/>
      <c r="P27" s="9"/>
      <c r="Q27" s="8">
        <v>-5.2582814747727524E-2</v>
      </c>
      <c r="R27" s="9"/>
      <c r="S27" s="8"/>
      <c r="T27" s="8">
        <v>0.12236667935128946</v>
      </c>
      <c r="U27" s="9"/>
      <c r="V27" s="8"/>
      <c r="Y27" s="4">
        <v>0</v>
      </c>
      <c r="AA27" s="4"/>
      <c r="AB27" s="4"/>
      <c r="AC27" s="4"/>
      <c r="AD27" s="4"/>
      <c r="AE27" s="4"/>
      <c r="AF27" s="4"/>
      <c r="AG27" s="4"/>
      <c r="AH27" s="4"/>
      <c r="AI27" s="4"/>
      <c r="AJ27" s="4"/>
      <c r="AK27" s="4"/>
      <c r="AL27" s="4"/>
      <c r="AM27" s="4"/>
      <c r="AN27" s="4"/>
      <c r="AO27" s="4"/>
      <c r="AP27" s="4"/>
      <c r="AQ27" s="4"/>
      <c r="AR27" s="4"/>
      <c r="AS27" s="3">
        <v>0</v>
      </c>
      <c r="AT27" s="3">
        <v>0.5</v>
      </c>
    </row>
    <row r="28" spans="1:46" ht="18" customHeight="1" x14ac:dyDescent="0.3">
      <c r="A28" s="10">
        <f t="shared" si="0"/>
        <v>1967</v>
      </c>
      <c r="B28" s="8"/>
      <c r="C28" s="8"/>
      <c r="D28" s="8"/>
      <c r="E28" s="9"/>
      <c r="F28" s="9"/>
      <c r="G28" s="8"/>
      <c r="H28" s="8">
        <v>-9.2889842586353188E-2</v>
      </c>
      <c r="I28" s="8">
        <v>-3.2426253703986108E-2</v>
      </c>
      <c r="J28" s="8"/>
      <c r="K28" s="8"/>
      <c r="L28" s="8"/>
      <c r="M28" s="9"/>
      <c r="N28" s="9"/>
      <c r="O28" s="8">
        <v>-5.0456751202025724E-2</v>
      </c>
      <c r="P28" s="8">
        <v>1.3583459339462013E-2</v>
      </c>
      <c r="Q28" s="8"/>
      <c r="R28" s="9"/>
      <c r="S28" s="8">
        <v>-8.3922380877881217E-2</v>
      </c>
      <c r="T28" s="8"/>
      <c r="U28" s="9"/>
      <c r="V28" s="8">
        <v>9.6243365068909029E-2</v>
      </c>
      <c r="Y28" s="4">
        <v>0</v>
      </c>
      <c r="AA28" s="4"/>
      <c r="AB28" s="4"/>
      <c r="AC28" s="4"/>
      <c r="AD28" s="4"/>
      <c r="AE28" s="4"/>
      <c r="AF28" s="4"/>
      <c r="AG28" s="4"/>
      <c r="AH28" s="4"/>
      <c r="AI28" s="4"/>
      <c r="AJ28" s="4"/>
      <c r="AK28" s="4"/>
      <c r="AL28" s="4"/>
      <c r="AM28" s="4"/>
      <c r="AN28" s="4"/>
      <c r="AO28" s="4"/>
      <c r="AP28" s="4"/>
      <c r="AQ28" s="4"/>
      <c r="AR28" s="4"/>
      <c r="AS28" s="3">
        <v>0</v>
      </c>
      <c r="AT28" s="3">
        <v>0.5</v>
      </c>
    </row>
    <row r="29" spans="1:46" ht="18" customHeight="1" x14ac:dyDescent="0.3">
      <c r="A29" s="10">
        <f t="shared" si="0"/>
        <v>1968</v>
      </c>
      <c r="B29" s="8"/>
      <c r="C29" s="8"/>
      <c r="D29" s="8"/>
      <c r="E29" s="8">
        <v>-8.7357891823025932E-2</v>
      </c>
      <c r="F29" s="8">
        <v>-5.1290604517681984E-2</v>
      </c>
      <c r="G29" s="8"/>
      <c r="H29" s="8"/>
      <c r="I29" s="9"/>
      <c r="J29" s="8"/>
      <c r="K29" s="8"/>
      <c r="L29" s="8"/>
      <c r="M29" s="8">
        <v>-0.11034233855242903</v>
      </c>
      <c r="N29" s="8">
        <v>-7.7212597501671837E-2</v>
      </c>
      <c r="O29" s="8"/>
      <c r="P29" s="9"/>
      <c r="Q29" s="8"/>
      <c r="R29" s="8">
        <v>1.9082809721584534E-2</v>
      </c>
      <c r="S29" s="8"/>
      <c r="T29" s="8"/>
      <c r="U29" s="8">
        <v>3.0810947296351525E-2</v>
      </c>
      <c r="V29" s="8"/>
      <c r="W29" s="4"/>
      <c r="X29" s="4"/>
      <c r="Y29" s="4">
        <v>0</v>
      </c>
      <c r="AA29" s="4"/>
      <c r="AB29" s="4"/>
      <c r="AC29" s="4"/>
      <c r="AD29" s="4"/>
      <c r="AE29" s="4"/>
      <c r="AF29" s="4"/>
      <c r="AG29" s="4"/>
      <c r="AH29" s="4"/>
      <c r="AI29" s="4"/>
      <c r="AJ29" s="4"/>
      <c r="AK29" s="4"/>
      <c r="AL29" s="4"/>
      <c r="AM29" s="4"/>
      <c r="AN29" s="4"/>
      <c r="AO29" s="4"/>
      <c r="AP29" s="4"/>
      <c r="AQ29" s="4"/>
      <c r="AR29" s="4"/>
      <c r="AS29" s="3">
        <v>0</v>
      </c>
      <c r="AT29" s="3">
        <v>0.5</v>
      </c>
    </row>
    <row r="30" spans="1:46" ht="18" customHeight="1" x14ac:dyDescent="0.3">
      <c r="A30" s="10">
        <f t="shared" si="0"/>
        <v>1969</v>
      </c>
      <c r="B30" s="8"/>
      <c r="C30" s="8"/>
      <c r="D30" s="8"/>
      <c r="E30" s="9"/>
      <c r="F30" s="9"/>
      <c r="G30" s="8"/>
      <c r="H30" s="8"/>
      <c r="I30" s="9"/>
      <c r="J30" s="8"/>
      <c r="K30" s="8"/>
      <c r="L30" s="8"/>
      <c r="M30" s="9"/>
      <c r="N30" s="9"/>
      <c r="O30" s="8"/>
      <c r="P30" s="9"/>
      <c r="Q30" s="8"/>
      <c r="R30" s="9"/>
      <c r="S30" s="8">
        <v>-0.12</v>
      </c>
      <c r="T30" s="8"/>
      <c r="U30" s="9"/>
      <c r="V30" s="8"/>
      <c r="Y30" s="4">
        <v>0</v>
      </c>
      <c r="AA30" s="4"/>
      <c r="AB30" s="4"/>
      <c r="AC30" s="4"/>
      <c r="AD30" s="4"/>
      <c r="AE30" s="4"/>
      <c r="AF30" s="4"/>
      <c r="AG30" s="4"/>
      <c r="AH30" s="4"/>
      <c r="AI30" s="4"/>
      <c r="AJ30" s="4"/>
      <c r="AK30" s="4"/>
      <c r="AL30" s="4"/>
      <c r="AM30" s="4"/>
      <c r="AN30" s="4"/>
      <c r="AO30" s="4"/>
      <c r="AP30" s="4"/>
      <c r="AQ30" s="4"/>
      <c r="AR30" s="4"/>
      <c r="AS30" s="3">
        <v>0</v>
      </c>
      <c r="AT30" s="3">
        <v>0.5</v>
      </c>
    </row>
    <row r="31" spans="1:46" ht="18" customHeight="1" x14ac:dyDescent="0.3">
      <c r="A31" s="10">
        <f t="shared" si="0"/>
        <v>1970</v>
      </c>
      <c r="B31" s="8">
        <v>-0.13136911442795188</v>
      </c>
      <c r="C31" s="8">
        <v>-0.12552322920933809</v>
      </c>
      <c r="D31" s="8"/>
      <c r="E31" s="9"/>
      <c r="F31" s="9"/>
      <c r="G31" s="8"/>
      <c r="H31" s="9"/>
      <c r="I31" s="9"/>
      <c r="J31" s="8"/>
      <c r="K31" s="8">
        <v>-0.12041227868783907</v>
      </c>
      <c r="L31" s="8">
        <v>-0.12496307427742773</v>
      </c>
      <c r="M31" s="9"/>
      <c r="N31" s="9"/>
      <c r="O31" s="9"/>
      <c r="P31" s="9"/>
      <c r="Q31" s="8">
        <v>-1.6105491348971129E-2</v>
      </c>
      <c r="R31" s="9"/>
      <c r="S31" s="9"/>
      <c r="T31" s="8">
        <v>0.13585031585127882</v>
      </c>
      <c r="U31" s="9"/>
      <c r="V31" s="9"/>
      <c r="Y31" s="4">
        <v>0</v>
      </c>
      <c r="AA31" s="12"/>
      <c r="AB31" s="12"/>
      <c r="AC31" s="12"/>
      <c r="AD31" s="12"/>
      <c r="AE31" s="12"/>
      <c r="AF31" s="12"/>
      <c r="AG31" s="12"/>
      <c r="AH31" s="12"/>
      <c r="AI31" s="12"/>
      <c r="AJ31" s="12"/>
      <c r="AK31" s="12"/>
      <c r="AL31" s="12"/>
      <c r="AM31" s="12"/>
      <c r="AN31" s="12"/>
      <c r="AO31" s="12"/>
      <c r="AP31" s="12"/>
      <c r="AQ31" s="12"/>
      <c r="AR31" s="12"/>
      <c r="AS31" s="3">
        <v>0</v>
      </c>
      <c r="AT31" s="3">
        <v>0.5</v>
      </c>
    </row>
    <row r="32" spans="1:46" ht="18" customHeight="1" x14ac:dyDescent="0.3">
      <c r="A32" s="10">
        <f t="shared" si="0"/>
        <v>1971</v>
      </c>
      <c r="B32" s="8"/>
      <c r="C32" s="8"/>
      <c r="D32" s="8"/>
      <c r="E32" s="9"/>
      <c r="F32" s="9"/>
      <c r="G32" s="8"/>
      <c r="H32" s="8"/>
      <c r="I32" s="9"/>
      <c r="J32" s="8"/>
      <c r="K32" s="8"/>
      <c r="L32" s="8"/>
      <c r="M32" s="9"/>
      <c r="N32" s="9"/>
      <c r="O32" s="8"/>
      <c r="P32" s="9"/>
      <c r="Q32" s="8"/>
      <c r="R32" s="9"/>
      <c r="S32" s="8"/>
      <c r="T32" s="8"/>
      <c r="U32" s="9"/>
      <c r="V32" s="8"/>
      <c r="Y32" s="4">
        <v>0</v>
      </c>
      <c r="AA32" s="4"/>
      <c r="AB32" s="4"/>
      <c r="AC32" s="4"/>
      <c r="AD32" s="4"/>
      <c r="AE32" s="4"/>
      <c r="AF32" s="4"/>
      <c r="AG32" s="4"/>
      <c r="AH32" s="4"/>
      <c r="AI32" s="4"/>
      <c r="AJ32" s="4"/>
      <c r="AK32" s="4"/>
      <c r="AL32" s="4"/>
      <c r="AM32" s="4"/>
      <c r="AN32" s="4"/>
      <c r="AO32" s="4"/>
      <c r="AP32" s="4"/>
      <c r="AQ32" s="4"/>
      <c r="AR32" s="4"/>
      <c r="AS32" s="3">
        <v>0</v>
      </c>
      <c r="AT32" s="3">
        <v>0.5</v>
      </c>
    </row>
    <row r="33" spans="1:46" ht="18" customHeight="1" x14ac:dyDescent="0.3">
      <c r="A33" s="10">
        <f t="shared" si="0"/>
        <v>1972</v>
      </c>
      <c r="B33" s="8"/>
      <c r="C33" s="8"/>
      <c r="D33" s="8"/>
      <c r="E33" s="8">
        <v>-1.602046272225733E-2</v>
      </c>
      <c r="F33" s="8">
        <v>2.60667529411393E-2</v>
      </c>
      <c r="G33" s="8"/>
      <c r="H33" s="8"/>
      <c r="I33" s="9"/>
      <c r="J33" s="8"/>
      <c r="K33" s="8"/>
      <c r="L33" s="8"/>
      <c r="M33" s="8">
        <v>-3.292774030138737E-2</v>
      </c>
      <c r="N33" s="8">
        <v>6.1945932999420954E-3</v>
      </c>
      <c r="O33" s="8"/>
      <c r="P33" s="9"/>
      <c r="Q33" s="8"/>
      <c r="R33" s="8">
        <v>6.7893123969995389E-2</v>
      </c>
      <c r="S33" s="8"/>
      <c r="T33" s="8"/>
      <c r="U33" s="8">
        <v>0.12131029197255619</v>
      </c>
      <c r="V33" s="8"/>
      <c r="W33" s="4"/>
      <c r="X33" s="4"/>
      <c r="Y33" s="4">
        <v>0</v>
      </c>
      <c r="AA33" s="4"/>
      <c r="AB33" s="4"/>
      <c r="AC33" s="4"/>
      <c r="AD33" s="4"/>
      <c r="AE33" s="4"/>
      <c r="AF33" s="4"/>
      <c r="AG33" s="4"/>
      <c r="AH33" s="4"/>
      <c r="AI33" s="4"/>
      <c r="AJ33" s="4"/>
      <c r="AK33" s="4"/>
      <c r="AL33" s="4"/>
      <c r="AM33" s="4"/>
      <c r="AN33" s="4"/>
      <c r="AO33" s="4"/>
      <c r="AP33" s="4"/>
      <c r="AQ33" s="4"/>
      <c r="AR33" s="4"/>
      <c r="AS33" s="3">
        <v>0</v>
      </c>
      <c r="AT33" s="3">
        <v>0.5</v>
      </c>
    </row>
    <row r="34" spans="1:46" ht="18" customHeight="1" x14ac:dyDescent="0.3">
      <c r="A34" s="10">
        <f t="shared" si="0"/>
        <v>1973</v>
      </c>
      <c r="B34" s="8"/>
      <c r="C34" s="8"/>
      <c r="D34" s="8"/>
      <c r="E34" s="9"/>
      <c r="F34" s="9"/>
      <c r="G34" s="8"/>
      <c r="H34" s="8">
        <v>-4.2147935952964795E-2</v>
      </c>
      <c r="I34" s="8">
        <v>-7.3831413932422749E-3</v>
      </c>
      <c r="J34" s="8"/>
      <c r="K34" s="8"/>
      <c r="L34" s="8"/>
      <c r="M34" s="9"/>
      <c r="N34" s="9"/>
      <c r="O34" s="8">
        <v>-3.8651371703616988E-2</v>
      </c>
      <c r="P34" s="8">
        <v>-4.3797670998097418E-3</v>
      </c>
      <c r="Q34" s="8"/>
      <c r="R34" s="9"/>
      <c r="S34" s="8">
        <v>-7.3247194290161133E-2</v>
      </c>
      <c r="T34" s="8"/>
      <c r="U34" s="9"/>
      <c r="V34" s="8">
        <v>0.28782294915128837</v>
      </c>
      <c r="Y34" s="4">
        <v>0</v>
      </c>
      <c r="AA34" s="4"/>
      <c r="AB34" s="4"/>
      <c r="AC34" s="4"/>
      <c r="AD34" s="4"/>
      <c r="AE34" s="4"/>
      <c r="AF34" s="4"/>
      <c r="AG34" s="4"/>
      <c r="AH34" s="4"/>
      <c r="AI34" s="4"/>
      <c r="AJ34" s="4"/>
      <c r="AK34" s="4"/>
      <c r="AL34" s="4"/>
      <c r="AM34" s="4"/>
      <c r="AN34" s="4"/>
      <c r="AO34" s="4"/>
      <c r="AP34" s="4"/>
      <c r="AQ34" s="4"/>
      <c r="AR34" s="4"/>
      <c r="AS34" s="3">
        <v>0</v>
      </c>
      <c r="AT34" s="3">
        <v>0.5</v>
      </c>
    </row>
    <row r="35" spans="1:46" ht="18" customHeight="1" x14ac:dyDescent="0.3">
      <c r="A35" s="10">
        <f t="shared" si="0"/>
        <v>1974</v>
      </c>
      <c r="B35" s="8">
        <v>-9.8289912033994786E-2</v>
      </c>
      <c r="C35" s="8">
        <v>-8.7274459238508684E-2</v>
      </c>
      <c r="D35" s="8"/>
      <c r="E35" s="9"/>
      <c r="F35" s="9"/>
      <c r="G35" s="8"/>
      <c r="H35" s="8">
        <v>-1.8057982981227599E-3</v>
      </c>
      <c r="I35" s="8">
        <v>1.2642656406440786E-2</v>
      </c>
      <c r="J35" s="8"/>
      <c r="K35" s="8">
        <v>-8.6052673913162597E-2</v>
      </c>
      <c r="L35" s="8">
        <v>-9.2685074498900691E-2</v>
      </c>
      <c r="M35" s="9"/>
      <c r="N35" s="9"/>
      <c r="O35" s="8">
        <v>8.0515281483861667E-4</v>
      </c>
      <c r="P35" s="8">
        <v>1.5448518846923887E-2</v>
      </c>
      <c r="Q35" s="8">
        <v>-3.4954111569400592E-2</v>
      </c>
      <c r="R35" s="9"/>
      <c r="S35" s="8">
        <v>-9.6435457468032837E-2</v>
      </c>
      <c r="T35" s="8">
        <v>0.14701996616872565</v>
      </c>
      <c r="U35" s="9"/>
      <c r="V35" s="8">
        <v>0.25569703632390861</v>
      </c>
      <c r="Y35" s="4">
        <v>0</v>
      </c>
      <c r="AA35" s="4"/>
      <c r="AB35" s="4"/>
      <c r="AC35" s="4"/>
      <c r="AD35" s="4"/>
      <c r="AE35" s="4"/>
      <c r="AF35" s="4"/>
      <c r="AG35" s="4"/>
      <c r="AH35" s="4"/>
      <c r="AI35" s="4"/>
      <c r="AJ35" s="4"/>
      <c r="AK35" s="4"/>
      <c r="AL35" s="4"/>
      <c r="AM35" s="4"/>
      <c r="AN35" s="4"/>
      <c r="AO35" s="4"/>
      <c r="AP35" s="4"/>
      <c r="AQ35" s="4"/>
      <c r="AR35" s="4"/>
      <c r="AS35" s="3">
        <v>0</v>
      </c>
      <c r="AT35" s="3">
        <v>0.5</v>
      </c>
    </row>
    <row r="36" spans="1:46" ht="18" customHeight="1" x14ac:dyDescent="0.3">
      <c r="A36" s="10">
        <f t="shared" si="0"/>
        <v>1975</v>
      </c>
      <c r="B36" s="8"/>
      <c r="C36" s="8"/>
      <c r="D36" s="8">
        <f>AVERAGE(C31:C40)</f>
        <v>-0.11881350518079588</v>
      </c>
      <c r="E36" s="9"/>
      <c r="F36" s="9"/>
      <c r="G36" s="8">
        <f>AVERAGE(F31:F40)</f>
        <v>2.2006016612598638E-2</v>
      </c>
      <c r="H36" s="8"/>
      <c r="I36" s="9"/>
      <c r="J36" s="8">
        <f>AVERAGE(I31:I40)</f>
        <v>4.4813482167955246E-4</v>
      </c>
      <c r="K36" s="8"/>
      <c r="L36" s="8"/>
      <c r="M36" s="9"/>
      <c r="N36" s="9"/>
      <c r="O36" s="8"/>
      <c r="P36" s="9"/>
      <c r="Q36" s="8"/>
      <c r="R36" s="9"/>
      <c r="S36" s="8"/>
      <c r="T36" s="8"/>
      <c r="U36" s="9"/>
      <c r="V36" s="8"/>
      <c r="Y36" s="4">
        <v>0</v>
      </c>
      <c r="AA36" s="4"/>
      <c r="AB36" s="4"/>
      <c r="AC36" s="4"/>
      <c r="AD36" s="4"/>
      <c r="AE36" s="4"/>
      <c r="AF36" s="4"/>
      <c r="AG36" s="4"/>
      <c r="AH36" s="4"/>
      <c r="AI36" s="4"/>
      <c r="AJ36" s="4"/>
      <c r="AK36" s="4"/>
      <c r="AL36" s="4"/>
      <c r="AM36" s="4"/>
      <c r="AN36" s="4"/>
      <c r="AO36" s="4"/>
      <c r="AP36" s="4"/>
      <c r="AQ36" s="4"/>
      <c r="AR36" s="4"/>
      <c r="AS36" s="3">
        <v>0</v>
      </c>
      <c r="AT36" s="3">
        <v>0.5</v>
      </c>
    </row>
    <row r="37" spans="1:46" ht="18" customHeight="1" x14ac:dyDescent="0.3">
      <c r="A37" s="10">
        <f t="shared" si="0"/>
        <v>1976</v>
      </c>
      <c r="B37" s="8"/>
      <c r="C37" s="8"/>
      <c r="D37" s="8"/>
      <c r="E37" s="8">
        <v>-4.8564801180830064E-2</v>
      </c>
      <c r="F37" s="8">
        <v>1.7945280284057976E-2</v>
      </c>
      <c r="G37" s="8"/>
      <c r="H37" s="8"/>
      <c r="I37" s="9"/>
      <c r="J37" s="8"/>
      <c r="K37" s="8"/>
      <c r="L37" s="8"/>
      <c r="M37" s="8">
        <v>-6.3333028569046657E-2</v>
      </c>
      <c r="N37" s="8">
        <v>2.2590976419891561E-3</v>
      </c>
      <c r="O37" s="8"/>
      <c r="P37" s="9"/>
      <c r="Q37" s="8"/>
      <c r="R37" s="8">
        <v>4.2491418168097282E-2</v>
      </c>
      <c r="S37" s="8"/>
      <c r="T37" s="8"/>
      <c r="U37" s="8">
        <v>3.9455795532605219E-2</v>
      </c>
      <c r="V37" s="8"/>
      <c r="W37" s="4"/>
      <c r="X37" s="4"/>
      <c r="Y37" s="4">
        <v>0</v>
      </c>
      <c r="AA37" s="4"/>
      <c r="AB37" s="4"/>
      <c r="AC37" s="4"/>
      <c r="AD37" s="4"/>
      <c r="AE37" s="4"/>
      <c r="AF37" s="4"/>
      <c r="AG37" s="4"/>
      <c r="AH37" s="4"/>
      <c r="AI37" s="4"/>
      <c r="AJ37" s="4"/>
      <c r="AK37" s="4"/>
      <c r="AL37" s="4"/>
      <c r="AM37" s="4"/>
      <c r="AN37" s="4"/>
      <c r="AO37" s="4"/>
      <c r="AP37" s="4"/>
      <c r="AQ37" s="4"/>
      <c r="AR37" s="4"/>
      <c r="AS37" s="3">
        <v>0</v>
      </c>
      <c r="AT37" s="3">
        <v>0.5</v>
      </c>
    </row>
    <row r="38" spans="1:46" ht="18" customHeight="1" x14ac:dyDescent="0.3">
      <c r="A38" s="10">
        <f t="shared" si="0"/>
        <v>1977</v>
      </c>
      <c r="B38" s="8"/>
      <c r="C38" s="8"/>
      <c r="D38" s="8"/>
      <c r="E38" s="9"/>
      <c r="F38" s="9"/>
      <c r="G38" s="8"/>
      <c r="H38" s="8"/>
      <c r="I38" s="9"/>
      <c r="J38" s="8"/>
      <c r="K38" s="8"/>
      <c r="L38" s="8"/>
      <c r="M38" s="9"/>
      <c r="N38" s="9"/>
      <c r="O38" s="8"/>
      <c r="P38" s="9"/>
      <c r="Q38" s="8"/>
      <c r="R38" s="9"/>
      <c r="S38" s="8"/>
      <c r="T38" s="8"/>
      <c r="U38" s="9"/>
      <c r="V38" s="8"/>
      <c r="Y38" s="4">
        <v>0</v>
      </c>
      <c r="AA38" s="4"/>
      <c r="AB38" s="4"/>
      <c r="AC38" s="4"/>
      <c r="AD38" s="4"/>
      <c r="AE38" s="4"/>
      <c r="AF38" s="4"/>
      <c r="AG38" s="4"/>
      <c r="AH38" s="4"/>
      <c r="AI38" s="4"/>
      <c r="AJ38" s="4"/>
      <c r="AK38" s="4"/>
      <c r="AL38" s="4"/>
      <c r="AM38" s="4"/>
      <c r="AN38" s="4"/>
      <c r="AO38" s="4"/>
      <c r="AP38" s="4"/>
      <c r="AQ38" s="4"/>
      <c r="AR38" s="4"/>
      <c r="AS38" s="3">
        <v>0</v>
      </c>
      <c r="AT38" s="3">
        <v>0.5</v>
      </c>
    </row>
    <row r="39" spans="1:46" ht="18" customHeight="1" x14ac:dyDescent="0.3">
      <c r="A39" s="10">
        <f t="shared" ref="A39:A70" si="1">A38+1</f>
        <v>1978</v>
      </c>
      <c r="B39" s="8"/>
      <c r="C39" s="8"/>
      <c r="D39" s="8"/>
      <c r="E39" s="9"/>
      <c r="F39" s="9"/>
      <c r="G39" s="8"/>
      <c r="H39" s="8">
        <v>-1.7165073737302101E-2</v>
      </c>
      <c r="I39" s="8">
        <v>-3.9151105481598537E-3</v>
      </c>
      <c r="J39" s="8"/>
      <c r="K39" s="8"/>
      <c r="L39" s="8"/>
      <c r="M39" s="9"/>
      <c r="N39" s="9"/>
      <c r="O39" s="8">
        <v>-1.3074857960086228E-2</v>
      </c>
      <c r="P39" s="8">
        <v>-4.909991749831432E-4</v>
      </c>
      <c r="Q39" s="8"/>
      <c r="R39" s="9"/>
      <c r="S39" s="8">
        <v>-6.3370499999999996E-2</v>
      </c>
      <c r="T39" s="8"/>
      <c r="U39" s="9"/>
      <c r="V39" s="8">
        <v>0.29926204016280217</v>
      </c>
      <c r="Y39" s="4">
        <v>0</v>
      </c>
      <c r="AA39" s="4"/>
      <c r="AB39" s="4"/>
      <c r="AC39" s="4"/>
      <c r="AD39" s="4"/>
      <c r="AE39" s="4"/>
      <c r="AF39" s="4"/>
      <c r="AG39" s="4"/>
      <c r="AH39" s="4"/>
      <c r="AI39" s="4"/>
      <c r="AJ39" s="4"/>
      <c r="AK39" s="4"/>
      <c r="AL39" s="4"/>
      <c r="AM39" s="4"/>
      <c r="AN39" s="4"/>
      <c r="AO39" s="4"/>
      <c r="AP39" s="4"/>
      <c r="AQ39" s="4"/>
      <c r="AR39" s="4"/>
      <c r="AS39" s="3">
        <v>0</v>
      </c>
      <c r="AT39" s="3">
        <v>0.5</v>
      </c>
    </row>
    <row r="40" spans="1:46" ht="18" customHeight="1" x14ac:dyDescent="0.3">
      <c r="A40" s="10">
        <f t="shared" si="1"/>
        <v>1979</v>
      </c>
      <c r="B40" s="8">
        <v>-0.13671316038834211</v>
      </c>
      <c r="C40" s="8">
        <v>-0.14364282709454085</v>
      </c>
      <c r="D40" s="8"/>
      <c r="E40" s="9"/>
      <c r="F40" s="9"/>
      <c r="G40" s="8"/>
      <c r="H40" s="8"/>
      <c r="I40" s="9"/>
      <c r="J40" s="8"/>
      <c r="K40" s="8">
        <v>-0.14260765540007886</v>
      </c>
      <c r="L40" s="8">
        <v>-0.15594557835577402</v>
      </c>
      <c r="M40" s="9"/>
      <c r="N40" s="9"/>
      <c r="O40" s="8"/>
      <c r="P40" s="9"/>
      <c r="Q40" s="8">
        <v>-2.2839877831759309E-2</v>
      </c>
      <c r="R40" s="9"/>
      <c r="S40" s="8"/>
      <c r="T40" s="8">
        <v>7.8046147265387292E-2</v>
      </c>
      <c r="U40" s="9"/>
      <c r="V40" s="8"/>
      <c r="Y40" s="4">
        <v>0</v>
      </c>
      <c r="AA40" s="4"/>
      <c r="AB40" s="4"/>
      <c r="AC40" s="4"/>
      <c r="AD40" s="4"/>
      <c r="AE40" s="4"/>
      <c r="AF40" s="4"/>
      <c r="AG40" s="4"/>
      <c r="AH40" s="4"/>
      <c r="AI40" s="4"/>
      <c r="AJ40" s="4"/>
      <c r="AK40" s="4"/>
      <c r="AL40" s="4"/>
      <c r="AM40" s="4"/>
      <c r="AN40" s="4"/>
      <c r="AO40" s="4"/>
      <c r="AP40" s="4"/>
      <c r="AQ40" s="4"/>
      <c r="AR40" s="4"/>
      <c r="AS40" s="3">
        <v>0</v>
      </c>
      <c r="AT40" s="3">
        <v>0.5</v>
      </c>
    </row>
    <row r="41" spans="1:46" ht="18" customHeight="1" x14ac:dyDescent="0.3">
      <c r="A41" s="10">
        <f t="shared" si="1"/>
        <v>1980</v>
      </c>
      <c r="B41" s="8"/>
      <c r="C41" s="8"/>
      <c r="D41" s="8"/>
      <c r="E41" s="8">
        <v>-9.4591440180965686E-3</v>
      </c>
      <c r="F41" s="8">
        <v>9.5466905190456808E-2</v>
      </c>
      <c r="G41" s="8"/>
      <c r="H41" s="8"/>
      <c r="I41" s="9"/>
      <c r="J41" s="8"/>
      <c r="K41" s="8"/>
      <c r="L41" s="8"/>
      <c r="M41" s="8">
        <v>-5.9857331207570086E-2</v>
      </c>
      <c r="N41" s="8">
        <v>3.7196086393071329E-2</v>
      </c>
      <c r="O41" s="8"/>
      <c r="P41" s="9"/>
      <c r="Q41" s="8"/>
      <c r="R41" s="8">
        <v>7.6411472887520593E-2</v>
      </c>
      <c r="S41" s="8"/>
      <c r="T41" s="8"/>
      <c r="U41" s="8">
        <v>-4.9557006155978127E-2</v>
      </c>
      <c r="V41" s="8"/>
      <c r="W41" s="4"/>
      <c r="X41" s="4"/>
      <c r="Y41" s="4">
        <v>0</v>
      </c>
      <c r="AA41" s="4"/>
      <c r="AB41" s="4"/>
      <c r="AC41" s="4"/>
      <c r="AD41" s="4"/>
      <c r="AE41" s="4"/>
      <c r="AF41" s="4"/>
      <c r="AG41" s="4"/>
      <c r="AH41" s="4"/>
      <c r="AI41" s="4"/>
      <c r="AJ41" s="4"/>
      <c r="AK41" s="4"/>
      <c r="AL41" s="4"/>
      <c r="AM41" s="4"/>
      <c r="AN41" s="4"/>
      <c r="AO41" s="4"/>
      <c r="AP41" s="4"/>
      <c r="AQ41" s="4"/>
      <c r="AR41" s="4"/>
      <c r="AS41" s="3">
        <v>0</v>
      </c>
      <c r="AT41" s="3">
        <v>0.5</v>
      </c>
    </row>
    <row r="42" spans="1:46" ht="18" customHeight="1" x14ac:dyDescent="0.3">
      <c r="A42" s="10">
        <f t="shared" si="1"/>
        <v>1981</v>
      </c>
      <c r="B42" s="8"/>
      <c r="C42" s="8"/>
      <c r="D42" s="8"/>
      <c r="E42" s="9"/>
      <c r="F42" s="9"/>
      <c r="G42" s="8"/>
      <c r="H42" s="8">
        <v>-2.1298170799642635E-2</v>
      </c>
      <c r="I42" s="9"/>
      <c r="J42" s="8"/>
      <c r="K42" s="8"/>
      <c r="L42" s="8"/>
      <c r="M42" s="9"/>
      <c r="N42" s="9"/>
      <c r="O42" s="8">
        <v>-1.0000000000000009E-2</v>
      </c>
      <c r="P42" s="9"/>
      <c r="Q42" s="8"/>
      <c r="R42" s="9"/>
      <c r="S42" s="8">
        <v>-7.0000000000000062E-2</v>
      </c>
      <c r="T42" s="8"/>
      <c r="U42" s="9"/>
      <c r="V42" s="8">
        <v>0.22999999999999998</v>
      </c>
      <c r="Y42" s="4">
        <v>0</v>
      </c>
      <c r="AA42" s="4"/>
      <c r="AB42" s="4"/>
      <c r="AC42" s="4"/>
      <c r="AD42" s="4"/>
      <c r="AE42" s="4"/>
      <c r="AF42" s="4"/>
      <c r="AG42" s="4"/>
      <c r="AH42" s="4"/>
      <c r="AI42" s="4"/>
      <c r="AJ42" s="4"/>
      <c r="AK42" s="4"/>
      <c r="AL42" s="4"/>
      <c r="AM42" s="4"/>
      <c r="AN42" s="4"/>
      <c r="AO42" s="4"/>
      <c r="AP42" s="4"/>
      <c r="AQ42" s="4"/>
      <c r="AR42" s="4"/>
      <c r="AS42" s="3">
        <v>0</v>
      </c>
      <c r="AT42" s="3">
        <v>0.5</v>
      </c>
    </row>
    <row r="43" spans="1:46" ht="18" customHeight="1" x14ac:dyDescent="0.3">
      <c r="A43" s="10">
        <f t="shared" si="1"/>
        <v>1982</v>
      </c>
      <c r="B43" s="8"/>
      <c r="C43" s="8"/>
      <c r="D43" s="8"/>
      <c r="E43" s="9"/>
      <c r="F43" s="9"/>
      <c r="G43" s="8"/>
      <c r="H43" s="8"/>
      <c r="I43" s="9"/>
      <c r="J43" s="8"/>
      <c r="K43" s="8"/>
      <c r="L43" s="8"/>
      <c r="M43" s="9"/>
      <c r="N43" s="9"/>
      <c r="O43" s="8"/>
      <c r="P43" s="9"/>
      <c r="Q43" s="8"/>
      <c r="R43" s="9"/>
      <c r="S43" s="8"/>
      <c r="T43" s="8"/>
      <c r="U43" s="9"/>
      <c r="V43" s="8"/>
      <c r="Y43" s="4">
        <v>0</v>
      </c>
      <c r="AA43" s="4"/>
      <c r="AB43" s="4"/>
      <c r="AC43" s="4"/>
      <c r="AD43" s="4"/>
      <c r="AE43" s="4"/>
      <c r="AF43" s="4"/>
      <c r="AG43" s="4"/>
      <c r="AH43" s="4"/>
      <c r="AI43" s="4"/>
      <c r="AJ43" s="4"/>
      <c r="AK43" s="4"/>
      <c r="AL43" s="4"/>
      <c r="AM43" s="4"/>
      <c r="AN43" s="4"/>
      <c r="AO43" s="4"/>
      <c r="AP43" s="4"/>
      <c r="AQ43" s="4"/>
      <c r="AR43" s="4"/>
      <c r="AS43" s="3">
        <v>0</v>
      </c>
      <c r="AT43" s="3">
        <v>0.5</v>
      </c>
    </row>
    <row r="44" spans="1:46" ht="18" customHeight="1" x14ac:dyDescent="0.3">
      <c r="A44" s="10">
        <f t="shared" si="1"/>
        <v>1983</v>
      </c>
      <c r="B44" s="8">
        <v>-9.9897823077757783E-2</v>
      </c>
      <c r="C44" s="8">
        <v>-7.7777629577689369E-2</v>
      </c>
      <c r="D44" s="8"/>
      <c r="E44" s="9"/>
      <c r="F44" s="9"/>
      <c r="G44" s="8"/>
      <c r="H44" s="8"/>
      <c r="I44" s="9"/>
      <c r="J44" s="8"/>
      <c r="K44" s="8">
        <v>-0.15845048044462096</v>
      </c>
      <c r="L44" s="8">
        <v>-0.13476871626939346</v>
      </c>
      <c r="M44" s="9"/>
      <c r="N44" s="9"/>
      <c r="O44" s="8"/>
      <c r="P44" s="9"/>
      <c r="Q44" s="8">
        <v>-3.0941595615101607E-2</v>
      </c>
      <c r="R44" s="9"/>
      <c r="S44" s="8"/>
      <c r="T44" s="8">
        <v>7.3509801023141655E-2</v>
      </c>
      <c r="U44" s="9"/>
      <c r="V44" s="8"/>
      <c r="Y44" s="4">
        <v>0</v>
      </c>
      <c r="AA44" s="4"/>
      <c r="AB44" s="4"/>
      <c r="AC44" s="4"/>
      <c r="AD44" s="4"/>
      <c r="AE44" s="4"/>
      <c r="AF44" s="4"/>
      <c r="AG44" s="4"/>
      <c r="AH44" s="4"/>
      <c r="AI44" s="4"/>
      <c r="AJ44" s="4"/>
      <c r="AK44" s="4"/>
      <c r="AL44" s="4"/>
      <c r="AM44" s="4"/>
      <c r="AN44" s="4"/>
      <c r="AO44" s="4"/>
      <c r="AP44" s="4"/>
      <c r="AQ44" s="4"/>
      <c r="AR44" s="4"/>
      <c r="AS44" s="3">
        <v>0</v>
      </c>
      <c r="AT44" s="3">
        <v>0.5</v>
      </c>
    </row>
    <row r="45" spans="1:46" ht="18" customHeight="1" x14ac:dyDescent="0.3">
      <c r="A45" s="10">
        <f t="shared" si="1"/>
        <v>1984</v>
      </c>
      <c r="B45" s="8"/>
      <c r="C45" s="8"/>
      <c r="D45" s="8"/>
      <c r="E45" s="8">
        <v>8.7187577106009641E-3</v>
      </c>
      <c r="F45" s="8">
        <v>9.0635717441433603E-2</v>
      </c>
      <c r="G45" s="8"/>
      <c r="H45" s="8"/>
      <c r="I45" s="9"/>
      <c r="J45" s="8"/>
      <c r="K45" s="8"/>
      <c r="L45" s="8"/>
      <c r="M45" s="8">
        <v>-2.547191112111875E-2</v>
      </c>
      <c r="N45" s="8">
        <v>5.844026402183311E-2</v>
      </c>
      <c r="O45" s="8"/>
      <c r="P45" s="9"/>
      <c r="Q45" s="8"/>
      <c r="R45" s="8">
        <v>7.5463720858611943E-2</v>
      </c>
      <c r="S45" s="8"/>
      <c r="T45" s="8"/>
      <c r="U45" s="8">
        <v>-1.7948959575065024E-2</v>
      </c>
      <c r="V45" s="8"/>
      <c r="W45" s="4"/>
      <c r="X45" s="4"/>
      <c r="Y45" s="4">
        <v>0</v>
      </c>
      <c r="AA45" s="4"/>
      <c r="AB45" s="4"/>
      <c r="AC45" s="4"/>
      <c r="AD45" s="4"/>
      <c r="AE45" s="4"/>
      <c r="AF45" s="4"/>
      <c r="AG45" s="4"/>
      <c r="AH45" s="4"/>
      <c r="AI45" s="4"/>
      <c r="AJ45" s="4"/>
      <c r="AK45" s="4"/>
      <c r="AL45" s="4"/>
      <c r="AM45" s="4"/>
      <c r="AN45" s="4"/>
      <c r="AO45" s="4"/>
      <c r="AP45" s="4"/>
      <c r="AQ45" s="4"/>
      <c r="AR45" s="4"/>
      <c r="AS45" s="3">
        <v>0</v>
      </c>
      <c r="AT45" s="3">
        <v>0.5</v>
      </c>
    </row>
    <row r="46" spans="1:46" ht="18" customHeight="1" x14ac:dyDescent="0.3">
      <c r="A46" s="10">
        <f t="shared" si="1"/>
        <v>1985</v>
      </c>
      <c r="B46" s="8"/>
      <c r="C46" s="8"/>
      <c r="D46" s="8">
        <f>AVERAGE(C41:C50)</f>
        <v>-3.2275624885999207E-2</v>
      </c>
      <c r="E46" s="9"/>
      <c r="F46" s="9"/>
      <c r="G46" s="8">
        <f>AVERAGE(F41:F50)</f>
        <v>8.7848528792877842E-2</v>
      </c>
      <c r="H46" s="8"/>
      <c r="I46" s="9"/>
      <c r="J46" s="8">
        <f>AVERAGE(I41:I50)</f>
        <v>2.0742502974070341E-2</v>
      </c>
      <c r="K46" s="8"/>
      <c r="L46" s="8"/>
      <c r="M46" s="9"/>
      <c r="N46" s="9"/>
      <c r="O46" s="8"/>
      <c r="P46" s="9"/>
      <c r="Q46" s="8"/>
      <c r="R46" s="9"/>
      <c r="S46" s="8"/>
      <c r="T46" s="8"/>
      <c r="U46" s="9"/>
      <c r="V46" s="8"/>
      <c r="Y46" s="4">
        <v>0</v>
      </c>
      <c r="AA46" s="4"/>
      <c r="AB46" s="4"/>
      <c r="AC46" s="4"/>
      <c r="AD46" s="4"/>
      <c r="AE46" s="4"/>
      <c r="AF46" s="4"/>
      <c r="AG46" s="4"/>
      <c r="AH46" s="4"/>
      <c r="AI46" s="4"/>
      <c r="AJ46" s="4"/>
      <c r="AK46" s="4"/>
      <c r="AL46" s="4"/>
      <c r="AM46" s="4"/>
      <c r="AN46" s="4"/>
      <c r="AO46" s="4"/>
      <c r="AP46" s="4"/>
      <c r="AQ46" s="4"/>
      <c r="AR46" s="4"/>
      <c r="AS46" s="3">
        <v>0</v>
      </c>
      <c r="AT46" s="3">
        <v>0.5</v>
      </c>
    </row>
    <row r="47" spans="1:46" ht="18" customHeight="1" x14ac:dyDescent="0.3">
      <c r="A47" s="10">
        <f t="shared" si="1"/>
        <v>1986</v>
      </c>
      <c r="B47" s="8"/>
      <c r="C47" s="8"/>
      <c r="D47" s="8"/>
      <c r="E47" s="9"/>
      <c r="F47" s="9"/>
      <c r="G47" s="8"/>
      <c r="H47" s="8">
        <v>-2.3879683999072907E-2</v>
      </c>
      <c r="I47" s="8">
        <v>2.779637320603837E-2</v>
      </c>
      <c r="J47" s="8"/>
      <c r="K47" s="8"/>
      <c r="L47" s="8"/>
      <c r="M47" s="9"/>
      <c r="N47" s="9"/>
      <c r="O47" s="8">
        <v>-1.667172897664615E-2</v>
      </c>
      <c r="P47" s="8">
        <v>2.4090671501528247E-2</v>
      </c>
      <c r="Q47" s="8"/>
      <c r="R47" s="9"/>
      <c r="S47" s="8">
        <v>-2.1458029747009201E-2</v>
      </c>
      <c r="T47" s="8"/>
      <c r="U47" s="9"/>
      <c r="V47" s="8">
        <v>0.14560212694159502</v>
      </c>
      <c r="Y47" s="4">
        <v>0</v>
      </c>
      <c r="AA47" s="4"/>
      <c r="AB47" s="4"/>
      <c r="AC47" s="4"/>
      <c r="AD47" s="4"/>
      <c r="AE47" s="4"/>
      <c r="AF47" s="4"/>
      <c r="AG47" s="4"/>
      <c r="AH47" s="4"/>
      <c r="AI47" s="4"/>
      <c r="AJ47" s="4"/>
      <c r="AK47" s="4"/>
      <c r="AL47" s="4"/>
      <c r="AM47" s="4"/>
      <c r="AN47" s="4"/>
      <c r="AO47" s="4"/>
      <c r="AP47" s="4"/>
      <c r="AQ47" s="4"/>
      <c r="AR47" s="4"/>
      <c r="AS47" s="3">
        <v>0</v>
      </c>
      <c r="AT47" s="3">
        <v>0.5</v>
      </c>
    </row>
    <row r="48" spans="1:46" ht="18" customHeight="1" x14ac:dyDescent="0.3">
      <c r="A48" s="10">
        <f t="shared" si="1"/>
        <v>1987</v>
      </c>
      <c r="B48" s="8">
        <v>-8.5927296206867801E-2</v>
      </c>
      <c r="C48" s="8">
        <v>1.3226379805690955E-2</v>
      </c>
      <c r="D48" s="8"/>
      <c r="E48" s="9"/>
      <c r="F48" s="9"/>
      <c r="G48" s="8"/>
      <c r="H48" s="8"/>
      <c r="I48" s="8"/>
      <c r="J48" s="8"/>
      <c r="K48" s="8">
        <v>-0.15331482591832798</v>
      </c>
      <c r="L48" s="8">
        <v>-5.7867876527256584E-2</v>
      </c>
      <c r="M48" s="9"/>
      <c r="N48" s="9"/>
      <c r="O48" s="8"/>
      <c r="P48" s="8"/>
      <c r="Q48" s="8">
        <v>-3.2583956642887386E-2</v>
      </c>
      <c r="R48" s="9"/>
      <c r="S48" s="8"/>
      <c r="T48" s="8">
        <v>0.10150842984257144</v>
      </c>
      <c r="U48" s="9"/>
      <c r="V48" s="8"/>
      <c r="Y48" s="4">
        <v>0</v>
      </c>
      <c r="AA48" s="4"/>
      <c r="AB48" s="4"/>
      <c r="AC48" s="4"/>
      <c r="AD48" s="4"/>
      <c r="AE48" s="4"/>
      <c r="AF48" s="4"/>
      <c r="AG48" s="4"/>
      <c r="AH48" s="4"/>
      <c r="AI48" s="4"/>
      <c r="AJ48" s="4"/>
      <c r="AK48" s="4"/>
      <c r="AL48" s="4"/>
      <c r="AM48" s="4"/>
      <c r="AN48" s="4"/>
      <c r="AO48" s="4"/>
      <c r="AP48" s="4"/>
      <c r="AQ48" s="4"/>
      <c r="AR48" s="4"/>
      <c r="AS48" s="3">
        <v>0</v>
      </c>
      <c r="AT48" s="3">
        <v>0.5</v>
      </c>
    </row>
    <row r="49" spans="1:46" ht="18" customHeight="1" x14ac:dyDescent="0.3">
      <c r="A49" s="10">
        <f t="shared" si="1"/>
        <v>1988</v>
      </c>
      <c r="B49" s="8"/>
      <c r="C49" s="8"/>
      <c r="D49" s="8"/>
      <c r="E49" s="8">
        <v>6.154135379715181E-3</v>
      </c>
      <c r="F49" s="8">
        <v>7.7442963746743101E-2</v>
      </c>
      <c r="G49" s="8"/>
      <c r="H49" s="8">
        <v>-4.0685331553834456E-2</v>
      </c>
      <c r="I49" s="8">
        <v>1.3688632742102309E-2</v>
      </c>
      <c r="J49" s="8"/>
      <c r="K49" s="8"/>
      <c r="L49" s="8"/>
      <c r="M49" s="8">
        <v>-6.6425167418196096E-2</v>
      </c>
      <c r="N49" s="8">
        <v>9.2170674873077885E-3</v>
      </c>
      <c r="O49" s="8">
        <v>-3.4517667825063603E-2</v>
      </c>
      <c r="P49" s="8">
        <v>7.6928459560543939E-3</v>
      </c>
      <c r="Q49" s="8"/>
      <c r="R49" s="8">
        <v>6.4531135184079325E-2</v>
      </c>
      <c r="S49" s="8">
        <v>1.1541068553924561E-2</v>
      </c>
      <c r="T49" s="8"/>
      <c r="U49" s="8">
        <v>3.5610116764166061E-3</v>
      </c>
      <c r="V49" s="8">
        <v>0.15652658664461272</v>
      </c>
      <c r="W49" s="4"/>
      <c r="X49" s="4"/>
      <c r="Y49" s="4">
        <v>0</v>
      </c>
      <c r="AA49" s="4"/>
      <c r="AB49" s="4"/>
      <c r="AC49" s="4"/>
      <c r="AD49" s="4"/>
      <c r="AE49" s="4"/>
      <c r="AF49" s="4"/>
      <c r="AG49" s="4"/>
      <c r="AH49" s="4"/>
      <c r="AI49" s="4"/>
      <c r="AJ49" s="4"/>
      <c r="AK49" s="4"/>
      <c r="AL49" s="4"/>
      <c r="AM49" s="4"/>
      <c r="AN49" s="4"/>
      <c r="AO49" s="4"/>
      <c r="AP49" s="4"/>
      <c r="AQ49" s="4"/>
      <c r="AR49" s="4"/>
      <c r="AS49" s="3">
        <v>0</v>
      </c>
      <c r="AT49" s="3">
        <v>0.5</v>
      </c>
    </row>
    <row r="50" spans="1:46" ht="18" customHeight="1" x14ac:dyDescent="0.3">
      <c r="A50" s="10">
        <f t="shared" si="1"/>
        <v>1989</v>
      </c>
      <c r="B50" s="8"/>
      <c r="C50" s="8"/>
      <c r="D50" s="8"/>
      <c r="E50" s="9"/>
      <c r="F50" s="9"/>
      <c r="G50" s="8"/>
      <c r="H50" s="8"/>
      <c r="I50" s="9"/>
      <c r="J50" s="8"/>
      <c r="K50" s="8"/>
      <c r="L50" s="8"/>
      <c r="M50" s="9"/>
      <c r="N50" s="9"/>
      <c r="O50" s="8"/>
      <c r="P50" s="9"/>
      <c r="Q50" s="8"/>
      <c r="R50" s="9"/>
      <c r="S50" s="8"/>
      <c r="T50" s="8"/>
      <c r="U50" s="9"/>
      <c r="V50" s="8"/>
      <c r="Y50" s="4">
        <v>0</v>
      </c>
      <c r="AA50" s="4"/>
      <c r="AB50" s="4"/>
      <c r="AC50" s="4"/>
      <c r="AD50" s="4"/>
      <c r="AE50" s="4"/>
      <c r="AF50" s="4"/>
      <c r="AG50" s="4"/>
      <c r="AH50" s="4"/>
      <c r="AI50" s="4"/>
      <c r="AJ50" s="4"/>
      <c r="AK50" s="4"/>
      <c r="AL50" s="4"/>
      <c r="AM50" s="4"/>
      <c r="AN50" s="4"/>
      <c r="AO50" s="4"/>
      <c r="AP50" s="4"/>
      <c r="AQ50" s="4"/>
      <c r="AR50" s="4"/>
      <c r="AS50" s="3">
        <v>0</v>
      </c>
      <c r="AT50" s="3">
        <v>0.5</v>
      </c>
    </row>
    <row r="51" spans="1:46" ht="18" customHeight="1" x14ac:dyDescent="0.3">
      <c r="A51" s="10">
        <f t="shared" si="1"/>
        <v>1990</v>
      </c>
      <c r="B51" s="8"/>
      <c r="C51" s="8"/>
      <c r="D51" s="8"/>
      <c r="E51" s="9"/>
      <c r="F51" s="9"/>
      <c r="G51" s="8"/>
      <c r="H51" s="8"/>
      <c r="I51" s="9"/>
      <c r="J51" s="8"/>
      <c r="K51" s="8"/>
      <c r="L51" s="8"/>
      <c r="M51" s="9"/>
      <c r="N51" s="9"/>
      <c r="O51" s="8"/>
      <c r="P51" s="9"/>
      <c r="Q51" s="8"/>
      <c r="R51" s="9"/>
      <c r="S51" s="8"/>
      <c r="T51" s="8"/>
      <c r="U51" s="9"/>
      <c r="V51" s="8"/>
      <c r="Y51" s="4">
        <v>0</v>
      </c>
      <c r="AA51" s="4"/>
      <c r="AB51" s="4"/>
      <c r="AC51" s="4"/>
      <c r="AD51" s="4"/>
      <c r="AE51" s="4"/>
      <c r="AF51" s="4"/>
      <c r="AG51" s="4"/>
      <c r="AH51" s="4"/>
      <c r="AI51" s="4"/>
      <c r="AJ51" s="4"/>
      <c r="AK51" s="4"/>
      <c r="AL51" s="4"/>
      <c r="AM51" s="4"/>
      <c r="AN51" s="4"/>
      <c r="AO51" s="4"/>
      <c r="AP51" s="4"/>
      <c r="AQ51" s="4"/>
      <c r="AR51" s="4"/>
      <c r="AS51" s="3">
        <v>0</v>
      </c>
      <c r="AT51" s="3">
        <v>0.5</v>
      </c>
    </row>
    <row r="52" spans="1:46" ht="18" customHeight="1" x14ac:dyDescent="0.3">
      <c r="A52" s="10">
        <f t="shared" si="1"/>
        <v>1991</v>
      </c>
      <c r="B52" s="8"/>
      <c r="C52" s="8"/>
      <c r="D52" s="8"/>
      <c r="E52" s="9"/>
      <c r="F52" s="9"/>
      <c r="G52" s="8"/>
      <c r="H52" s="8"/>
      <c r="I52" s="9"/>
      <c r="J52" s="8"/>
      <c r="K52" s="8"/>
      <c r="L52" s="8"/>
      <c r="M52" s="9"/>
      <c r="N52" s="9"/>
      <c r="O52" s="8"/>
      <c r="P52" s="9"/>
      <c r="Q52" s="8"/>
      <c r="R52" s="9"/>
      <c r="S52" s="8"/>
      <c r="T52" s="8"/>
      <c r="U52" s="9"/>
      <c r="V52" s="8"/>
      <c r="Y52" s="4">
        <v>0</v>
      </c>
      <c r="AA52" s="4"/>
      <c r="AB52" s="4"/>
      <c r="AC52" s="4"/>
      <c r="AD52" s="4"/>
      <c r="AE52" s="4"/>
      <c r="AF52" s="4"/>
      <c r="AG52" s="4"/>
      <c r="AH52" s="4"/>
      <c r="AI52" s="4"/>
      <c r="AJ52" s="4"/>
      <c r="AK52" s="4"/>
      <c r="AL52" s="4"/>
      <c r="AM52" s="4"/>
      <c r="AN52" s="4"/>
      <c r="AO52" s="4"/>
      <c r="AP52" s="4"/>
      <c r="AQ52" s="4"/>
      <c r="AR52" s="4"/>
      <c r="AS52" s="3">
        <v>0</v>
      </c>
      <c r="AT52" s="3">
        <v>0.5</v>
      </c>
    </row>
    <row r="53" spans="1:46" ht="18" customHeight="1" x14ac:dyDescent="0.3">
      <c r="A53" s="10">
        <f t="shared" si="1"/>
        <v>1992</v>
      </c>
      <c r="B53" s="8">
        <v>-7.8612176515548346E-2</v>
      </c>
      <c r="C53" s="8">
        <v>2.0071415425251121E-2</v>
      </c>
      <c r="D53" s="8"/>
      <c r="E53" s="8">
        <v>3.3406484383323456E-2</v>
      </c>
      <c r="F53" s="8">
        <v>0.10235924584424844</v>
      </c>
      <c r="G53" s="8"/>
      <c r="H53" s="8"/>
      <c r="I53" s="9"/>
      <c r="J53" s="8"/>
      <c r="K53" s="8">
        <v>-0.16147735853996176</v>
      </c>
      <c r="L53" s="8">
        <v>-7.2259248333121542E-2</v>
      </c>
      <c r="M53" s="8">
        <v>-6.2039117163253464E-2</v>
      </c>
      <c r="N53" s="8">
        <v>1.0708624332077817E-2</v>
      </c>
      <c r="O53" s="8"/>
      <c r="P53" s="9"/>
      <c r="Q53" s="8">
        <v>-4.0069606822605228E-2</v>
      </c>
      <c r="R53" s="8">
        <v>6.4157547886034519E-2</v>
      </c>
      <c r="S53" s="8"/>
      <c r="T53" s="8">
        <v>5.5734605984127855E-2</v>
      </c>
      <c r="U53" s="8">
        <v>2.230476790360399E-2</v>
      </c>
      <c r="V53" s="8"/>
      <c r="W53" s="4"/>
      <c r="X53" s="4"/>
      <c r="Y53" s="4">
        <v>0</v>
      </c>
      <c r="AA53" s="4"/>
      <c r="AB53" s="4"/>
      <c r="AC53" s="4"/>
      <c r="AD53" s="4"/>
      <c r="AE53" s="4"/>
      <c r="AF53" s="4"/>
      <c r="AG53" s="4"/>
      <c r="AH53" s="4"/>
      <c r="AI53" s="4"/>
      <c r="AJ53" s="4"/>
      <c r="AK53" s="4"/>
      <c r="AL53" s="4"/>
      <c r="AM53" s="4"/>
      <c r="AN53" s="4"/>
      <c r="AO53" s="4"/>
      <c r="AP53" s="4"/>
      <c r="AQ53" s="4"/>
      <c r="AR53" s="4"/>
      <c r="AS53" s="3">
        <v>0</v>
      </c>
      <c r="AT53" s="3">
        <v>0.5</v>
      </c>
    </row>
    <row r="54" spans="1:46" ht="18" customHeight="1" x14ac:dyDescent="0.3">
      <c r="A54" s="10">
        <f t="shared" si="1"/>
        <v>1993</v>
      </c>
      <c r="B54" s="8"/>
      <c r="C54" s="8"/>
      <c r="D54" s="8"/>
      <c r="E54" s="9"/>
      <c r="F54" s="9"/>
      <c r="G54" s="8"/>
      <c r="H54" s="8">
        <v>7.5330563710883702E-2</v>
      </c>
      <c r="I54" s="8">
        <v>9.9520455318155274E-2</v>
      </c>
      <c r="J54" s="8"/>
      <c r="K54" s="8"/>
      <c r="L54" s="8"/>
      <c r="M54" s="9"/>
      <c r="N54" s="9"/>
      <c r="O54" s="8">
        <v>5.0383728387124405E-2</v>
      </c>
      <c r="P54" s="8">
        <v>8.0805056053531416E-2</v>
      </c>
      <c r="Q54" s="8"/>
      <c r="R54" s="9"/>
      <c r="S54" s="8">
        <v>-7.7021420001983643E-3</v>
      </c>
      <c r="T54" s="8"/>
      <c r="U54" s="9"/>
      <c r="V54" s="8">
        <v>9.5157112106837471E-2</v>
      </c>
      <c r="Y54" s="4">
        <v>0</v>
      </c>
      <c r="AA54" s="4"/>
      <c r="AB54" s="4"/>
      <c r="AC54" s="4"/>
      <c r="AD54" s="4"/>
      <c r="AE54" s="4"/>
      <c r="AF54" s="4"/>
      <c r="AG54" s="4"/>
      <c r="AH54" s="4"/>
      <c r="AI54" s="4"/>
      <c r="AJ54" s="4"/>
      <c r="AK54" s="4"/>
      <c r="AL54" s="4"/>
      <c r="AM54" s="4"/>
      <c r="AN54" s="4"/>
      <c r="AO54" s="4"/>
      <c r="AP54" s="4"/>
      <c r="AQ54" s="4"/>
      <c r="AR54" s="4"/>
      <c r="AS54" s="3">
        <v>0</v>
      </c>
      <c r="AT54" s="3">
        <v>0.5</v>
      </c>
    </row>
    <row r="55" spans="1:46" ht="18" customHeight="1" x14ac:dyDescent="0.3">
      <c r="A55" s="10">
        <f t="shared" si="1"/>
        <v>1994</v>
      </c>
      <c r="B55" s="8"/>
      <c r="C55" s="8"/>
      <c r="D55" s="8"/>
      <c r="E55" s="9"/>
      <c r="F55" s="9"/>
      <c r="G55" s="8"/>
      <c r="H55" s="8"/>
      <c r="I55" s="8"/>
      <c r="J55" s="8"/>
      <c r="K55" s="8"/>
      <c r="L55" s="8"/>
      <c r="M55" s="9"/>
      <c r="N55" s="9"/>
      <c r="O55" s="8"/>
      <c r="P55" s="8"/>
      <c r="Q55" s="8"/>
      <c r="R55" s="9"/>
      <c r="S55" s="8"/>
      <c r="T55" s="8"/>
      <c r="U55" s="9"/>
      <c r="V55" s="8"/>
      <c r="Y55" s="4">
        <v>0</v>
      </c>
      <c r="AA55" s="4"/>
      <c r="AB55" s="4"/>
      <c r="AC55" s="4"/>
      <c r="AD55" s="4"/>
      <c r="AE55" s="4"/>
      <c r="AF55" s="4"/>
      <c r="AG55" s="4"/>
      <c r="AH55" s="4"/>
      <c r="AI55" s="4"/>
      <c r="AJ55" s="4"/>
      <c r="AK55" s="4"/>
      <c r="AL55" s="4"/>
      <c r="AM55" s="4"/>
      <c r="AN55" s="4"/>
      <c r="AO55" s="4"/>
      <c r="AP55" s="4"/>
      <c r="AQ55" s="4"/>
      <c r="AR55" s="4"/>
      <c r="AS55" s="3">
        <v>0</v>
      </c>
      <c r="AT55" s="3">
        <v>0.5</v>
      </c>
    </row>
    <row r="56" spans="1:46" ht="18" customHeight="1" x14ac:dyDescent="0.3">
      <c r="A56" s="10">
        <f t="shared" si="1"/>
        <v>1995</v>
      </c>
      <c r="B56" s="8"/>
      <c r="C56" s="8"/>
      <c r="D56" s="8">
        <f>AVERAGE(C51:C60)</f>
        <v>1.585320131973917E-2</v>
      </c>
      <c r="E56" s="9"/>
      <c r="F56" s="9"/>
      <c r="G56" s="8">
        <f>AVERAGE(F51:F60)</f>
        <v>6.9320121185571043E-2</v>
      </c>
      <c r="H56" s="8">
        <v>5.0120077830627219E-2</v>
      </c>
      <c r="I56" s="8">
        <v>8.4843068882572134E-2</v>
      </c>
      <c r="J56" s="8">
        <f>AVERAGE(I51:I60)</f>
        <v>9.2181762100363704E-2</v>
      </c>
      <c r="K56" s="8"/>
      <c r="L56" s="8"/>
      <c r="M56" s="9"/>
      <c r="N56" s="9"/>
      <c r="O56" s="8">
        <v>2.3673499917834517E-2</v>
      </c>
      <c r="P56" s="8">
        <v>6.2946246936601724E-2</v>
      </c>
      <c r="Q56" s="8"/>
      <c r="R56" s="9"/>
      <c r="S56" s="8">
        <v>-3.0770741403102875E-2</v>
      </c>
      <c r="T56" s="8"/>
      <c r="U56" s="9"/>
      <c r="V56" s="8">
        <v>0.10615043446809619</v>
      </c>
      <c r="Y56" s="4">
        <v>0</v>
      </c>
      <c r="AA56" s="4"/>
      <c r="AB56" s="4"/>
      <c r="AC56" s="4"/>
      <c r="AD56" s="4"/>
      <c r="AE56" s="4"/>
      <c r="AF56" s="4"/>
      <c r="AG56" s="4"/>
      <c r="AH56" s="4"/>
      <c r="AI56" s="4"/>
      <c r="AJ56" s="4"/>
      <c r="AK56" s="4"/>
      <c r="AL56" s="4"/>
      <c r="AM56" s="4"/>
      <c r="AN56" s="4"/>
      <c r="AO56" s="4"/>
      <c r="AP56" s="4"/>
      <c r="AQ56" s="4"/>
      <c r="AR56" s="4"/>
      <c r="AS56" s="3">
        <v>0</v>
      </c>
      <c r="AT56" s="3">
        <v>0.5</v>
      </c>
    </row>
    <row r="57" spans="1:46" ht="18" customHeight="1" x14ac:dyDescent="0.3">
      <c r="A57" s="10">
        <f t="shared" si="1"/>
        <v>1996</v>
      </c>
      <c r="B57" s="8"/>
      <c r="C57" s="8"/>
      <c r="D57" s="8"/>
      <c r="E57" s="8">
        <v>-6.9116294917314003E-3</v>
      </c>
      <c r="F57" s="8">
        <v>3.6280996526893643E-2</v>
      </c>
      <c r="G57" s="8"/>
      <c r="H57" s="8"/>
      <c r="I57" s="8"/>
      <c r="J57" s="8"/>
      <c r="K57" s="8"/>
      <c r="L57" s="8"/>
      <c r="M57" s="8">
        <v>-8.9108032306094875E-2</v>
      </c>
      <c r="N57" s="8">
        <v>7.2001231297026888E-3</v>
      </c>
      <c r="O57" s="8"/>
      <c r="P57" s="8"/>
      <c r="Q57" s="8"/>
      <c r="R57" s="8">
        <v>6.8684478900632243E-2</v>
      </c>
      <c r="S57" s="8"/>
      <c r="T57" s="8"/>
      <c r="U57" s="8">
        <v>8.3417795629750421E-3</v>
      </c>
      <c r="V57" s="8"/>
      <c r="W57" s="4"/>
      <c r="X57" s="4"/>
      <c r="Y57" s="4">
        <v>0</v>
      </c>
      <c r="AA57" s="4"/>
      <c r="AB57" s="4"/>
      <c r="AC57" s="4"/>
      <c r="AD57" s="4"/>
      <c r="AE57" s="4"/>
      <c r="AF57" s="4"/>
      <c r="AG57" s="4"/>
      <c r="AH57" s="4"/>
      <c r="AI57" s="4"/>
      <c r="AJ57" s="4"/>
      <c r="AK57" s="4"/>
      <c r="AL57" s="4"/>
      <c r="AM57" s="4"/>
      <c r="AN57" s="4"/>
      <c r="AO57" s="4"/>
      <c r="AP57" s="4"/>
      <c r="AQ57" s="4"/>
      <c r="AR57" s="4"/>
      <c r="AS57" s="3">
        <v>0</v>
      </c>
      <c r="AT57" s="3">
        <v>0.5</v>
      </c>
    </row>
    <row r="58" spans="1:46" ht="18" customHeight="1" x14ac:dyDescent="0.3">
      <c r="A58" s="10">
        <f t="shared" si="1"/>
        <v>1997</v>
      </c>
      <c r="B58" s="8">
        <v>-2.4493541625568424E-2</v>
      </c>
      <c r="C58" s="8">
        <v>1.1634987214227219E-2</v>
      </c>
      <c r="D58" s="8"/>
      <c r="E58" s="9"/>
      <c r="F58" s="9"/>
      <c r="G58" s="8"/>
      <c r="H58" s="8">
        <v>5.405683942710246E-2</v>
      </c>
      <c r="I58" s="8"/>
      <c r="J58" s="8"/>
      <c r="K58" s="8">
        <v>-0.10271699389794763</v>
      </c>
      <c r="L58" s="8">
        <v>-6.4229360743714797E-2</v>
      </c>
      <c r="M58" s="9"/>
      <c r="N58" s="9"/>
      <c r="O58" s="8">
        <v>1.9250571046965037E-2</v>
      </c>
      <c r="P58" s="8"/>
      <c r="Q58" s="8">
        <v>-3.2485241837823031E-2</v>
      </c>
      <c r="R58" s="9"/>
      <c r="S58" s="8">
        <v>-7.1627497673034668E-3</v>
      </c>
      <c r="T58" s="8">
        <v>0.11909385894910682</v>
      </c>
      <c r="U58" s="9"/>
      <c r="V58" s="8">
        <v>0.15668960341088622</v>
      </c>
      <c r="Y58" s="4">
        <v>0</v>
      </c>
      <c r="AA58" s="4"/>
      <c r="AB58" s="4"/>
      <c r="AC58" s="4"/>
      <c r="AD58" s="4"/>
      <c r="AE58" s="4"/>
      <c r="AF58" s="4"/>
      <c r="AG58" s="4"/>
      <c r="AH58" s="4"/>
      <c r="AI58" s="4"/>
      <c r="AJ58" s="4"/>
      <c r="AK58" s="4"/>
      <c r="AL58" s="4"/>
      <c r="AM58" s="4"/>
      <c r="AN58" s="4"/>
      <c r="AO58" s="4"/>
      <c r="AP58" s="4"/>
      <c r="AQ58" s="4"/>
      <c r="AR58" s="4"/>
      <c r="AS58" s="3">
        <v>0</v>
      </c>
      <c r="AT58" s="3">
        <v>0.5</v>
      </c>
    </row>
    <row r="59" spans="1:46" ht="18" customHeight="1" x14ac:dyDescent="0.3">
      <c r="A59" s="10">
        <f t="shared" si="1"/>
        <v>1998</v>
      </c>
      <c r="B59" s="8"/>
      <c r="C59" s="8"/>
      <c r="D59" s="8"/>
      <c r="E59" s="9"/>
      <c r="F59" s="9"/>
      <c r="G59" s="8"/>
      <c r="H59" s="8"/>
      <c r="I59" s="9"/>
      <c r="J59" s="8"/>
      <c r="K59" s="8"/>
      <c r="L59" s="8"/>
      <c r="M59" s="9"/>
      <c r="N59" s="9"/>
      <c r="O59" s="8"/>
      <c r="P59" s="9"/>
      <c r="Q59" s="8"/>
      <c r="R59" s="9"/>
      <c r="S59" s="8"/>
      <c r="T59" s="8"/>
      <c r="U59" s="9"/>
      <c r="V59" s="8"/>
      <c r="Y59" s="4">
        <v>0</v>
      </c>
      <c r="AA59" s="4"/>
      <c r="AB59" s="4"/>
      <c r="AC59" s="4"/>
      <c r="AD59" s="4"/>
      <c r="AE59" s="4"/>
      <c r="AF59" s="4"/>
      <c r="AG59" s="4"/>
      <c r="AH59" s="4"/>
      <c r="AI59" s="4"/>
      <c r="AJ59" s="4"/>
      <c r="AK59" s="4"/>
      <c r="AL59" s="4"/>
      <c r="AM59" s="4"/>
      <c r="AN59" s="4"/>
      <c r="AO59" s="4"/>
      <c r="AP59" s="4"/>
      <c r="AQ59" s="4"/>
      <c r="AR59" s="4"/>
      <c r="AS59" s="3">
        <v>0</v>
      </c>
      <c r="AT59" s="3">
        <v>0.5</v>
      </c>
    </row>
    <row r="60" spans="1:46" ht="18" customHeight="1" x14ac:dyDescent="0.3">
      <c r="A60" s="10">
        <f t="shared" si="1"/>
        <v>1999</v>
      </c>
      <c r="B60" s="8"/>
      <c r="C60" s="8"/>
      <c r="D60" s="8"/>
      <c r="E60" s="9"/>
      <c r="F60" s="9"/>
      <c r="G60" s="8"/>
      <c r="H60" s="8"/>
      <c r="I60" s="9"/>
      <c r="J60" s="8"/>
      <c r="K60" s="8"/>
      <c r="L60" s="8"/>
      <c r="M60" s="9"/>
      <c r="N60" s="9"/>
      <c r="O60" s="8"/>
      <c r="P60" s="9"/>
      <c r="Q60" s="8"/>
      <c r="R60" s="9"/>
      <c r="S60" s="8"/>
      <c r="T60" s="8"/>
      <c r="U60" s="9"/>
      <c r="V60" s="8"/>
      <c r="Y60" s="4">
        <v>0</v>
      </c>
      <c r="AA60" s="4"/>
      <c r="AB60" s="4"/>
      <c r="AC60" s="4"/>
      <c r="AD60" s="4"/>
      <c r="AE60" s="4"/>
      <c r="AF60" s="4"/>
      <c r="AG60" s="4"/>
      <c r="AH60" s="4"/>
      <c r="AI60" s="4"/>
      <c r="AJ60" s="4"/>
      <c r="AK60" s="4"/>
      <c r="AL60" s="4"/>
      <c r="AM60" s="4"/>
      <c r="AN60" s="4"/>
      <c r="AO60" s="4"/>
      <c r="AP60" s="4"/>
      <c r="AQ60" s="4"/>
      <c r="AR60" s="4"/>
      <c r="AS60" s="3">
        <v>0</v>
      </c>
      <c r="AT60" s="3">
        <v>0.5</v>
      </c>
    </row>
    <row r="61" spans="1:46" ht="18" customHeight="1" x14ac:dyDescent="0.3">
      <c r="A61" s="10">
        <f t="shared" si="1"/>
        <v>2000</v>
      </c>
      <c r="B61" s="8"/>
      <c r="C61" s="8"/>
      <c r="D61" s="8"/>
      <c r="E61" s="8">
        <v>2.4092598462735398E-2</v>
      </c>
      <c r="F61" s="8">
        <v>6.5183848018267487E-2</v>
      </c>
      <c r="G61" s="8"/>
      <c r="H61" s="8"/>
      <c r="I61" s="9"/>
      <c r="J61" s="8"/>
      <c r="K61" s="8"/>
      <c r="L61" s="8"/>
      <c r="M61" s="8">
        <v>-2.6456233952655159E-2</v>
      </c>
      <c r="N61" s="8">
        <v>6.5549788995032943E-2</v>
      </c>
      <c r="O61" s="8"/>
      <c r="P61" s="9"/>
      <c r="Q61" s="8"/>
      <c r="R61" s="8">
        <v>9.1165651510916573E-2</v>
      </c>
      <c r="S61" s="8"/>
      <c r="T61" s="8"/>
      <c r="U61" s="8">
        <v>-1.5766287907778564E-4</v>
      </c>
      <c r="V61" s="8"/>
      <c r="W61" s="4"/>
      <c r="X61" s="4"/>
      <c r="Y61" s="4">
        <v>0</v>
      </c>
      <c r="AA61" s="4"/>
      <c r="AB61" s="4"/>
      <c r="AC61" s="4"/>
      <c r="AD61" s="4"/>
      <c r="AE61" s="4"/>
      <c r="AF61" s="4"/>
      <c r="AG61" s="4"/>
      <c r="AH61" s="4"/>
      <c r="AI61" s="4"/>
      <c r="AJ61" s="4"/>
      <c r="AK61" s="4"/>
      <c r="AL61" s="4"/>
      <c r="AM61" s="4"/>
      <c r="AN61" s="4"/>
      <c r="AO61" s="4"/>
      <c r="AP61" s="4"/>
      <c r="AQ61" s="4"/>
      <c r="AR61" s="4"/>
      <c r="AS61" s="3">
        <v>0</v>
      </c>
      <c r="AT61" s="3">
        <v>0.5</v>
      </c>
    </row>
    <row r="62" spans="1:46" ht="18" customHeight="1" x14ac:dyDescent="0.3">
      <c r="A62" s="10">
        <f t="shared" si="1"/>
        <v>2001</v>
      </c>
      <c r="B62" s="8">
        <v>-1.043380429853126E-2</v>
      </c>
      <c r="C62" s="8">
        <v>2.6986494911956649E-2</v>
      </c>
      <c r="D62" s="8"/>
      <c r="E62" s="9"/>
      <c r="F62" s="9"/>
      <c r="G62" s="8"/>
      <c r="H62" s="8"/>
      <c r="I62" s="9"/>
      <c r="J62" s="8"/>
      <c r="K62" s="8">
        <v>-6.9720722466697457E-2</v>
      </c>
      <c r="L62" s="8">
        <v>-5.0337010994723444E-2</v>
      </c>
      <c r="M62" s="9"/>
      <c r="N62" s="9"/>
      <c r="O62" s="8"/>
      <c r="P62" s="9"/>
      <c r="Q62" s="8">
        <v>-2.0731586020023771E-2</v>
      </c>
      <c r="R62" s="9"/>
      <c r="S62" s="8"/>
      <c r="T62" s="8">
        <v>0.16257895560551422</v>
      </c>
      <c r="U62" s="9"/>
      <c r="V62" s="8"/>
      <c r="Y62" s="4">
        <v>0</v>
      </c>
      <c r="AA62" s="4"/>
      <c r="AB62" s="4"/>
      <c r="AC62" s="4"/>
      <c r="AD62" s="4"/>
      <c r="AE62" s="4"/>
      <c r="AF62" s="4"/>
      <c r="AG62" s="4"/>
      <c r="AH62" s="4"/>
      <c r="AI62" s="4"/>
      <c r="AJ62" s="4"/>
      <c r="AK62" s="4"/>
      <c r="AL62" s="4"/>
      <c r="AM62" s="4"/>
      <c r="AN62" s="4"/>
      <c r="AO62" s="4"/>
      <c r="AP62" s="4"/>
      <c r="AQ62" s="4"/>
      <c r="AR62" s="4"/>
      <c r="AS62" s="3">
        <v>0</v>
      </c>
      <c r="AT62" s="3">
        <v>0.5</v>
      </c>
    </row>
    <row r="63" spans="1:46" ht="18" customHeight="1" x14ac:dyDescent="0.3">
      <c r="A63" s="10">
        <f t="shared" si="1"/>
        <v>2002</v>
      </c>
      <c r="B63" s="8"/>
      <c r="C63" s="8"/>
      <c r="D63" s="8"/>
      <c r="E63" s="9"/>
      <c r="F63" s="9"/>
      <c r="G63" s="8"/>
      <c r="H63" s="8">
        <v>9.3483255671668042E-2</v>
      </c>
      <c r="I63" s="8">
        <v>8.1818207916493482E-2</v>
      </c>
      <c r="J63" s="8"/>
      <c r="K63" s="8"/>
      <c r="L63" s="8"/>
      <c r="M63" s="9"/>
      <c r="N63" s="9"/>
      <c r="O63" s="8">
        <v>9.8215809674401244E-2</v>
      </c>
      <c r="P63" s="8">
        <v>7.6713763160431284E-2</v>
      </c>
      <c r="Q63" s="8"/>
      <c r="R63" s="9"/>
      <c r="S63" s="8">
        <v>-2.0024478435516357E-3</v>
      </c>
      <c r="T63" s="8"/>
      <c r="U63" s="9"/>
      <c r="V63" s="8">
        <v>0.18326555012084877</v>
      </c>
      <c r="Y63" s="4">
        <v>0</v>
      </c>
      <c r="AA63" s="4"/>
      <c r="AB63" s="4"/>
      <c r="AC63" s="4"/>
      <c r="AD63" s="4"/>
      <c r="AE63" s="4"/>
      <c r="AF63" s="4"/>
      <c r="AG63" s="4"/>
      <c r="AH63" s="4"/>
      <c r="AI63" s="4"/>
      <c r="AJ63" s="4"/>
      <c r="AK63" s="4"/>
      <c r="AL63" s="4"/>
      <c r="AM63" s="4"/>
      <c r="AN63" s="4"/>
      <c r="AO63" s="4"/>
      <c r="AP63" s="4"/>
      <c r="AQ63" s="4"/>
      <c r="AR63" s="4"/>
      <c r="AS63" s="3">
        <v>0</v>
      </c>
      <c r="AT63" s="3">
        <v>0.5</v>
      </c>
    </row>
    <row r="64" spans="1:46" ht="18" customHeight="1" x14ac:dyDescent="0.3">
      <c r="A64" s="10">
        <f t="shared" si="1"/>
        <v>2003</v>
      </c>
      <c r="B64" s="8"/>
      <c r="C64" s="8"/>
      <c r="D64" s="8"/>
      <c r="E64" s="9"/>
      <c r="F64" s="9"/>
      <c r="G64" s="8"/>
      <c r="H64" s="8"/>
      <c r="I64" s="9"/>
      <c r="J64" s="8"/>
      <c r="K64" s="8"/>
      <c r="L64" s="8"/>
      <c r="M64" s="9"/>
      <c r="N64" s="9"/>
      <c r="O64" s="8"/>
      <c r="P64" s="9"/>
      <c r="Q64" s="8"/>
      <c r="R64" s="9"/>
      <c r="S64" s="8"/>
      <c r="T64" s="8"/>
      <c r="U64" s="9"/>
      <c r="V64" s="8"/>
      <c r="Y64" s="4">
        <v>0</v>
      </c>
      <c r="AA64" s="4"/>
      <c r="AB64" s="4"/>
      <c r="AC64" s="4"/>
      <c r="AD64" s="4"/>
      <c r="AE64" s="4"/>
      <c r="AF64" s="4"/>
      <c r="AG64" s="4"/>
      <c r="AH64" s="4"/>
      <c r="AI64" s="4"/>
      <c r="AJ64" s="4"/>
      <c r="AK64" s="4"/>
      <c r="AL64" s="4"/>
      <c r="AM64" s="4"/>
      <c r="AN64" s="4"/>
      <c r="AO64" s="4"/>
      <c r="AP64" s="4"/>
      <c r="AQ64" s="4"/>
      <c r="AR64" s="4"/>
      <c r="AS64" s="3">
        <v>0</v>
      </c>
      <c r="AT64" s="3">
        <v>0.5</v>
      </c>
    </row>
    <row r="65" spans="1:46" ht="18" customHeight="1" x14ac:dyDescent="0.3">
      <c r="A65" s="10">
        <f t="shared" si="1"/>
        <v>2004</v>
      </c>
      <c r="B65" s="8"/>
      <c r="C65" s="8"/>
      <c r="D65" s="8"/>
      <c r="E65" s="8">
        <v>8.0455610705385081E-2</v>
      </c>
      <c r="F65" s="8">
        <v>0.17320106772143026</v>
      </c>
      <c r="G65" s="8"/>
      <c r="H65" s="8"/>
      <c r="I65" s="9"/>
      <c r="J65" s="8"/>
      <c r="K65" s="8"/>
      <c r="L65" s="8"/>
      <c r="M65" s="8">
        <v>6.5450176509047192E-3</v>
      </c>
      <c r="N65" s="8">
        <v>9.3081862157777348E-2</v>
      </c>
      <c r="O65" s="8"/>
      <c r="P65" s="9"/>
      <c r="Q65" s="8"/>
      <c r="R65" s="8">
        <v>6.789792440364649E-2</v>
      </c>
      <c r="S65" s="8"/>
      <c r="T65" s="8"/>
      <c r="U65" s="8">
        <v>8.8621750885109235E-2</v>
      </c>
      <c r="V65" s="8"/>
      <c r="W65" s="4"/>
      <c r="X65" s="4"/>
      <c r="Y65" s="4">
        <v>0</v>
      </c>
      <c r="AA65" s="4"/>
      <c r="AB65" s="4"/>
      <c r="AC65" s="4"/>
      <c r="AD65" s="4"/>
      <c r="AE65" s="4"/>
      <c r="AF65" s="4"/>
      <c r="AG65" s="4"/>
      <c r="AH65" s="4"/>
      <c r="AI65" s="4"/>
      <c r="AJ65" s="4"/>
      <c r="AK65" s="4"/>
      <c r="AL65" s="4"/>
      <c r="AM65" s="4"/>
      <c r="AN65" s="4"/>
      <c r="AO65" s="4"/>
      <c r="AP65" s="4"/>
      <c r="AQ65" s="4"/>
      <c r="AR65" s="4"/>
      <c r="AS65" s="3">
        <v>0</v>
      </c>
      <c r="AT65" s="3">
        <v>0.5</v>
      </c>
    </row>
    <row r="66" spans="1:46" ht="18" customHeight="1" x14ac:dyDescent="0.3">
      <c r="A66" s="10">
        <f t="shared" si="1"/>
        <v>2005</v>
      </c>
      <c r="B66" s="8">
        <v>1.3398790538111618E-2</v>
      </c>
      <c r="C66" s="8">
        <v>5.3424802584164335E-2</v>
      </c>
      <c r="D66" s="8">
        <f>AVERAGE(C61:C70)</f>
        <v>4.0205648748060492E-2</v>
      </c>
      <c r="E66" s="9"/>
      <c r="F66" s="9"/>
      <c r="G66" s="8">
        <f>AVERAGE(F61:F70)</f>
        <v>0.11516903490127628</v>
      </c>
      <c r="H66" s="8"/>
      <c r="I66" s="9"/>
      <c r="J66" s="8">
        <f>AVERAGE(I61:I70)</f>
        <v>9.9165488281962977E-2</v>
      </c>
      <c r="K66" s="8">
        <v>-2.7209167047249433E-2</v>
      </c>
      <c r="L66" s="8">
        <v>-5.1571670702604822E-5</v>
      </c>
      <c r="M66" s="9"/>
      <c r="N66" s="9"/>
      <c r="O66" s="8"/>
      <c r="P66" s="9"/>
      <c r="Q66" s="8">
        <v>-8.41617474676375E-3</v>
      </c>
      <c r="R66" s="9"/>
      <c r="S66" s="8"/>
      <c r="T66" s="8">
        <v>0.18248274049299004</v>
      </c>
      <c r="U66" s="9"/>
      <c r="V66" s="8"/>
      <c r="Y66" s="4">
        <v>0</v>
      </c>
      <c r="AA66" s="4"/>
      <c r="AB66" s="4"/>
      <c r="AC66" s="4"/>
      <c r="AD66" s="4"/>
      <c r="AE66" s="4"/>
      <c r="AF66" s="4"/>
      <c r="AG66" s="4"/>
      <c r="AH66" s="4"/>
      <c r="AI66" s="4"/>
      <c r="AJ66" s="4"/>
      <c r="AK66" s="4"/>
      <c r="AL66" s="4"/>
      <c r="AM66" s="4"/>
      <c r="AN66" s="4"/>
      <c r="AO66" s="4"/>
      <c r="AP66" s="4"/>
      <c r="AQ66" s="4"/>
      <c r="AR66" s="4"/>
      <c r="AS66" s="3">
        <v>0</v>
      </c>
      <c r="AT66" s="3">
        <v>0.5</v>
      </c>
    </row>
    <row r="67" spans="1:46" ht="18" customHeight="1" x14ac:dyDescent="0.3">
      <c r="A67" s="10">
        <f t="shared" si="1"/>
        <v>2006</v>
      </c>
      <c r="B67" s="8"/>
      <c r="C67" s="8"/>
      <c r="D67" s="8"/>
      <c r="E67" s="9"/>
      <c r="F67" s="9"/>
      <c r="G67" s="8"/>
      <c r="H67" s="8"/>
      <c r="I67" s="9"/>
      <c r="J67" s="8"/>
      <c r="K67" s="8"/>
      <c r="L67" s="8"/>
      <c r="M67" s="9"/>
      <c r="N67" s="9"/>
      <c r="O67" s="8"/>
      <c r="P67" s="9"/>
      <c r="Q67" s="8"/>
      <c r="R67" s="9"/>
      <c r="S67" s="8"/>
      <c r="T67" s="8"/>
      <c r="U67" s="9"/>
      <c r="V67" s="8"/>
      <c r="Y67" s="4">
        <v>0</v>
      </c>
      <c r="AA67" s="4"/>
      <c r="AB67" s="4"/>
      <c r="AC67" s="4"/>
      <c r="AD67" s="4"/>
      <c r="AE67" s="4"/>
      <c r="AF67" s="4"/>
      <c r="AG67" s="4"/>
      <c r="AH67" s="4"/>
      <c r="AI67" s="4"/>
      <c r="AJ67" s="4"/>
      <c r="AK67" s="4"/>
      <c r="AL67" s="4"/>
      <c r="AM67" s="4"/>
      <c r="AN67" s="4"/>
      <c r="AO67" s="4"/>
      <c r="AP67" s="4"/>
      <c r="AQ67" s="4"/>
      <c r="AR67" s="4"/>
      <c r="AS67" s="3">
        <v>0</v>
      </c>
      <c r="AT67" s="3">
        <v>0.5</v>
      </c>
    </row>
    <row r="68" spans="1:46" ht="18" customHeight="1" x14ac:dyDescent="0.3">
      <c r="A68" s="10">
        <f t="shared" si="1"/>
        <v>2007</v>
      </c>
      <c r="B68" s="8"/>
      <c r="C68" s="8"/>
      <c r="D68" s="8"/>
      <c r="E68" s="9"/>
      <c r="F68" s="9"/>
      <c r="G68" s="8"/>
      <c r="H68" s="8">
        <v>0.12120721034714195</v>
      </c>
      <c r="I68" s="8">
        <v>0.11651276864743246</v>
      </c>
      <c r="J68" s="8"/>
      <c r="K68" s="8"/>
      <c r="L68" s="8"/>
      <c r="M68" s="9"/>
      <c r="N68" s="9"/>
      <c r="O68" s="8">
        <v>0.10883693272687311</v>
      </c>
      <c r="P68" s="8">
        <v>0.10235620868197158</v>
      </c>
      <c r="Q68" s="8"/>
      <c r="R68" s="9"/>
      <c r="S68" s="8">
        <v>-8.7168216705322266E-3</v>
      </c>
      <c r="T68" s="8"/>
      <c r="U68" s="9"/>
      <c r="V68" s="8">
        <v>0.22020546263846652</v>
      </c>
      <c r="Y68" s="4">
        <v>0</v>
      </c>
      <c r="AA68" s="4"/>
      <c r="AB68" s="4"/>
      <c r="AC68" s="4"/>
      <c r="AD68" s="4"/>
      <c r="AE68" s="4"/>
      <c r="AF68" s="4"/>
      <c r="AG68" s="4"/>
      <c r="AH68" s="4"/>
      <c r="AI68" s="4"/>
      <c r="AJ68" s="4"/>
      <c r="AK68" s="4"/>
      <c r="AL68" s="4"/>
      <c r="AM68" s="4"/>
      <c r="AN68" s="4"/>
      <c r="AO68" s="4"/>
      <c r="AP68" s="4"/>
      <c r="AQ68" s="4"/>
      <c r="AR68" s="4"/>
      <c r="AS68" s="3">
        <v>0</v>
      </c>
      <c r="AT68" s="3">
        <v>0.5</v>
      </c>
    </row>
    <row r="69" spans="1:46" ht="18" customHeight="1" x14ac:dyDescent="0.3">
      <c r="A69" s="10">
        <f t="shared" si="1"/>
        <v>2008</v>
      </c>
      <c r="B69" s="8"/>
      <c r="C69" s="8"/>
      <c r="D69" s="8"/>
      <c r="E69" s="8">
        <v>2.4652915031475299E-2</v>
      </c>
      <c r="F69" s="8">
        <v>0.10712218896413106</v>
      </c>
      <c r="G69" s="8"/>
      <c r="H69" s="8"/>
      <c r="I69" s="11"/>
      <c r="J69" s="8"/>
      <c r="K69" s="8"/>
      <c r="L69" s="8"/>
      <c r="M69" s="8">
        <v>-3.0164266458186095E-2</v>
      </c>
      <c r="N69" s="8">
        <v>7.9487485730200078E-2</v>
      </c>
      <c r="O69" s="8"/>
      <c r="P69" s="11"/>
      <c r="Q69" s="8"/>
      <c r="R69" s="8">
        <v>5.1210868149631994E-2</v>
      </c>
      <c r="S69" s="8"/>
      <c r="T69" s="8"/>
      <c r="U69" s="8">
        <v>0.20515267619192268</v>
      </c>
      <c r="V69" s="8"/>
      <c r="W69" s="4"/>
      <c r="X69" s="4"/>
      <c r="Y69" s="4">
        <v>0</v>
      </c>
      <c r="AA69" s="4"/>
      <c r="AB69" s="4"/>
      <c r="AC69" s="4"/>
      <c r="AD69" s="4"/>
      <c r="AE69" s="4"/>
      <c r="AF69" s="4"/>
      <c r="AG69" s="4"/>
      <c r="AH69" s="4"/>
      <c r="AI69" s="4"/>
      <c r="AJ69" s="4"/>
      <c r="AK69" s="4"/>
      <c r="AL69" s="4"/>
      <c r="AM69" s="4"/>
      <c r="AN69" s="4"/>
      <c r="AO69" s="4"/>
      <c r="AP69" s="4"/>
      <c r="AQ69" s="4"/>
      <c r="AR69" s="4"/>
      <c r="AS69" s="3">
        <v>0</v>
      </c>
      <c r="AT69" s="3">
        <v>0.5</v>
      </c>
    </row>
    <row r="70" spans="1:46" ht="18" customHeight="1" x14ac:dyDescent="0.3">
      <c r="A70" s="10">
        <f t="shared" si="1"/>
        <v>2009</v>
      </c>
      <c r="B70" s="8"/>
      <c r="C70" s="8"/>
      <c r="D70" s="8"/>
      <c r="E70" s="9"/>
      <c r="F70" s="9"/>
      <c r="G70" s="8"/>
      <c r="H70" s="8"/>
      <c r="I70" s="11"/>
      <c r="J70" s="8"/>
      <c r="K70" s="8"/>
      <c r="L70" s="8"/>
      <c r="M70" s="9"/>
      <c r="N70" s="9"/>
      <c r="O70" s="8"/>
      <c r="P70" s="11"/>
      <c r="Q70" s="8"/>
      <c r="R70" s="9"/>
      <c r="S70" s="8"/>
      <c r="T70" s="8"/>
      <c r="U70" s="9"/>
      <c r="V70" s="8"/>
      <c r="Y70" s="4">
        <v>0</v>
      </c>
      <c r="AA70" s="4"/>
      <c r="AB70" s="4"/>
      <c r="AC70" s="4"/>
      <c r="AD70" s="4"/>
      <c r="AE70" s="4"/>
      <c r="AF70" s="4"/>
      <c r="AG70" s="4"/>
      <c r="AH70" s="4"/>
      <c r="AI70" s="4"/>
      <c r="AJ70" s="4"/>
      <c r="AK70" s="4"/>
      <c r="AL70" s="4"/>
      <c r="AM70" s="4"/>
      <c r="AN70" s="4"/>
      <c r="AO70" s="4"/>
      <c r="AP70" s="4"/>
      <c r="AQ70" s="4"/>
      <c r="AR70" s="4"/>
      <c r="AS70" s="3">
        <v>0</v>
      </c>
      <c r="AT70" s="3">
        <v>0.5</v>
      </c>
    </row>
    <row r="71" spans="1:46" ht="18" customHeight="1" x14ac:dyDescent="0.3">
      <c r="A71" s="10">
        <f t="shared" ref="A71:A81" si="2">A70+1</f>
        <v>2010</v>
      </c>
      <c r="B71" s="8">
        <v>1.5479041290445139E-2</v>
      </c>
      <c r="C71" s="8">
        <v>8.4312178683059319E-3</v>
      </c>
      <c r="D71" s="8"/>
      <c r="E71" s="9"/>
      <c r="F71" s="9"/>
      <c r="G71" s="8"/>
      <c r="H71" s="8"/>
      <c r="I71" s="11"/>
      <c r="J71" s="8"/>
      <c r="K71" s="8">
        <v>-8.9197043491186234E-3</v>
      </c>
      <c r="L71" s="8">
        <v>1.2950308698097823E-3</v>
      </c>
      <c r="M71" s="9"/>
      <c r="N71" s="9"/>
      <c r="O71" s="8"/>
      <c r="P71" s="11"/>
      <c r="Q71" s="8">
        <v>2.1932943971879164E-3</v>
      </c>
      <c r="R71" s="9"/>
      <c r="S71" s="8"/>
      <c r="T71" s="8">
        <v>0.16606504709578668</v>
      </c>
      <c r="U71" s="9"/>
      <c r="V71" s="8"/>
      <c r="Y71" s="4">
        <v>0</v>
      </c>
      <c r="AA71" s="4"/>
      <c r="AB71" s="4"/>
      <c r="AC71" s="4"/>
      <c r="AD71" s="4"/>
      <c r="AE71" s="4"/>
      <c r="AF71" s="4"/>
      <c r="AG71" s="4"/>
      <c r="AH71" s="4"/>
      <c r="AI71" s="4"/>
      <c r="AJ71" s="4"/>
      <c r="AK71" s="4"/>
      <c r="AL71" s="4"/>
      <c r="AM71" s="4"/>
      <c r="AN71" s="4"/>
      <c r="AO71" s="4"/>
      <c r="AP71" s="4"/>
      <c r="AQ71" s="4"/>
      <c r="AR71" s="4"/>
      <c r="AS71" s="3">
        <v>0</v>
      </c>
      <c r="AT71" s="3">
        <v>0.5</v>
      </c>
    </row>
    <row r="72" spans="1:46" ht="18" customHeight="1" x14ac:dyDescent="0.3">
      <c r="A72" s="10">
        <f t="shared" si="2"/>
        <v>2011</v>
      </c>
      <c r="B72" s="8"/>
      <c r="C72" s="8"/>
      <c r="D72" s="8"/>
      <c r="E72" s="9"/>
      <c r="F72" s="9"/>
      <c r="G72" s="8"/>
      <c r="H72" s="8"/>
      <c r="I72" s="11"/>
      <c r="J72" s="8"/>
      <c r="K72" s="8"/>
      <c r="L72" s="8"/>
      <c r="M72" s="9"/>
      <c r="N72" s="9"/>
      <c r="O72" s="8"/>
      <c r="P72" s="11"/>
      <c r="Q72" s="8"/>
      <c r="R72" s="9"/>
      <c r="S72" s="8"/>
      <c r="T72" s="8"/>
      <c r="U72" s="9"/>
      <c r="V72" s="8"/>
      <c r="Y72" s="4">
        <v>0</v>
      </c>
      <c r="AA72" s="4"/>
      <c r="AB72" s="4"/>
      <c r="AC72" s="4"/>
      <c r="AD72" s="4"/>
      <c r="AE72" s="4"/>
      <c r="AF72" s="4"/>
      <c r="AG72" s="4"/>
      <c r="AH72" s="4"/>
      <c r="AI72" s="4"/>
      <c r="AJ72" s="4"/>
      <c r="AK72" s="4"/>
      <c r="AL72" s="4"/>
      <c r="AM72" s="4"/>
      <c r="AN72" s="4"/>
      <c r="AO72" s="4"/>
      <c r="AP72" s="4"/>
      <c r="AQ72" s="4"/>
      <c r="AR72" s="4"/>
      <c r="AS72" s="3">
        <v>0</v>
      </c>
      <c r="AT72" s="3">
        <v>0.5</v>
      </c>
    </row>
    <row r="73" spans="1:46" ht="18" customHeight="1" x14ac:dyDescent="0.3">
      <c r="A73" s="10">
        <f t="shared" si="2"/>
        <v>2012</v>
      </c>
      <c r="B73" s="8"/>
      <c r="C73" s="8"/>
      <c r="D73" s="8"/>
      <c r="E73" s="8">
        <v>7.8463697783887593E-2</v>
      </c>
      <c r="F73" s="8">
        <v>0.15744158052000146</v>
      </c>
      <c r="G73" s="8"/>
      <c r="H73" s="8">
        <v>8.7698203210765033E-2</v>
      </c>
      <c r="I73" s="8">
        <v>0.11928701358374189</v>
      </c>
      <c r="J73" s="8"/>
      <c r="K73" s="8"/>
      <c r="L73" s="8"/>
      <c r="M73" s="8">
        <v>-7.6967269926772608E-3</v>
      </c>
      <c r="N73" s="8">
        <v>5.9206551747847586E-2</v>
      </c>
      <c r="O73" s="8">
        <v>7.5870646480507675E-2</v>
      </c>
      <c r="P73" s="8">
        <v>0.12381033826337037</v>
      </c>
      <c r="Q73" s="8"/>
      <c r="R73" s="8">
        <v>5.2087351382437072E-2</v>
      </c>
      <c r="S73" s="8">
        <v>1.4672458171844482E-2</v>
      </c>
      <c r="T73" s="8"/>
      <c r="U73" s="8">
        <v>0.1546505226337373</v>
      </c>
      <c r="V73" s="8">
        <v>9.6417113423432454E-2</v>
      </c>
      <c r="W73" s="4"/>
      <c r="X73" s="4"/>
      <c r="Y73" s="4">
        <v>0</v>
      </c>
      <c r="AA73" s="4"/>
      <c r="AB73" s="4"/>
      <c r="AC73" s="4"/>
      <c r="AD73" s="4"/>
      <c r="AE73" s="4"/>
      <c r="AF73" s="4"/>
      <c r="AG73" s="4"/>
      <c r="AH73" s="4"/>
      <c r="AI73" s="4"/>
      <c r="AJ73" s="4"/>
      <c r="AK73" s="4"/>
      <c r="AL73" s="4"/>
      <c r="AM73" s="4"/>
      <c r="AN73" s="4"/>
      <c r="AO73" s="4"/>
      <c r="AP73" s="4"/>
      <c r="AQ73" s="4"/>
      <c r="AR73" s="4"/>
      <c r="AS73" s="3">
        <v>0</v>
      </c>
      <c r="AT73" s="3">
        <v>0.5</v>
      </c>
    </row>
    <row r="74" spans="1:46" ht="18" customHeight="1" x14ac:dyDescent="0.3">
      <c r="A74" s="10">
        <f t="shared" si="2"/>
        <v>2013</v>
      </c>
      <c r="B74" s="8"/>
      <c r="C74" s="8"/>
      <c r="D74" s="8"/>
      <c r="E74" s="9"/>
      <c r="F74" s="9"/>
      <c r="G74" s="8"/>
      <c r="H74" s="8"/>
      <c r="I74" s="11"/>
      <c r="J74" s="8"/>
      <c r="K74" s="8"/>
      <c r="L74" s="8"/>
      <c r="M74" s="9"/>
      <c r="N74" s="9"/>
      <c r="O74" s="8"/>
      <c r="P74" s="11"/>
      <c r="Q74" s="8"/>
      <c r="R74" s="9"/>
      <c r="S74" s="8"/>
      <c r="T74" s="8"/>
      <c r="U74" s="9"/>
      <c r="V74" s="8"/>
      <c r="Y74" s="4">
        <v>0</v>
      </c>
      <c r="AA74" s="4"/>
      <c r="AB74" s="4"/>
      <c r="AC74" s="4"/>
      <c r="AD74" s="4"/>
      <c r="AE74" s="4"/>
      <c r="AF74" s="4"/>
      <c r="AG74" s="4"/>
      <c r="AH74" s="4"/>
      <c r="AI74" s="4"/>
      <c r="AJ74" s="4"/>
      <c r="AK74" s="4"/>
      <c r="AL74" s="4"/>
      <c r="AM74" s="4"/>
      <c r="AN74" s="4"/>
      <c r="AO74" s="4"/>
      <c r="AP74" s="4"/>
      <c r="AQ74" s="4"/>
      <c r="AR74" s="4"/>
      <c r="AS74" s="3">
        <v>0</v>
      </c>
      <c r="AT74" s="3">
        <v>0.5</v>
      </c>
    </row>
    <row r="75" spans="1:46" ht="18" customHeight="1" x14ac:dyDescent="0.3">
      <c r="A75" s="10">
        <f t="shared" si="2"/>
        <v>2014</v>
      </c>
      <c r="B75" s="8"/>
      <c r="C75" s="8"/>
      <c r="D75" s="8"/>
      <c r="E75" s="9"/>
      <c r="F75" s="9"/>
      <c r="G75" s="8"/>
      <c r="H75" s="8"/>
      <c r="I75" s="11"/>
      <c r="J75" s="8"/>
      <c r="K75" s="8"/>
      <c r="L75" s="8"/>
      <c r="M75" s="9"/>
      <c r="N75" s="9"/>
      <c r="O75" s="8"/>
      <c r="P75" s="11"/>
      <c r="Q75" s="8"/>
      <c r="R75" s="9"/>
      <c r="S75" s="8"/>
      <c r="T75" s="8"/>
      <c r="U75" s="9"/>
      <c r="V75" s="8"/>
      <c r="Y75" s="4">
        <v>0</v>
      </c>
      <c r="AA75" s="4"/>
      <c r="AB75" s="4"/>
      <c r="AC75" s="4"/>
      <c r="AD75" s="4"/>
      <c r="AE75" s="4"/>
      <c r="AF75" s="4"/>
      <c r="AG75" s="4"/>
      <c r="AH75" s="4"/>
      <c r="AI75" s="4"/>
      <c r="AJ75" s="4"/>
      <c r="AK75" s="4"/>
      <c r="AL75" s="4"/>
      <c r="AM75" s="4"/>
      <c r="AN75" s="4"/>
      <c r="AO75" s="4"/>
      <c r="AP75" s="4"/>
      <c r="AQ75" s="4"/>
      <c r="AR75" s="4"/>
      <c r="AS75" s="3">
        <v>0</v>
      </c>
      <c r="AT75" s="3">
        <v>0.5</v>
      </c>
    </row>
    <row r="76" spans="1:46" ht="18" customHeight="1" x14ac:dyDescent="0.3">
      <c r="A76" s="10">
        <f t="shared" si="2"/>
        <v>2015</v>
      </c>
      <c r="B76" s="8">
        <v>6.7533978115059359E-2</v>
      </c>
      <c r="C76" s="8">
        <v>7.3130150107119804E-2</v>
      </c>
      <c r="D76" s="8">
        <f>AVERAGE(C71:C80)</f>
        <v>6.7495661406046112E-2</v>
      </c>
      <c r="E76" s="9"/>
      <c r="F76" s="9"/>
      <c r="G76" s="8">
        <f>AVERAGE(F71:F80)</f>
        <v>0.19555639942753691</v>
      </c>
      <c r="H76" s="8"/>
      <c r="I76" s="11"/>
      <c r="J76" s="8">
        <f>AVERAGE(I71:I80)</f>
        <v>0.13298159814925475</v>
      </c>
      <c r="K76" s="8">
        <v>6.847959338572851E-3</v>
      </c>
      <c r="L76" s="8">
        <v>6.2514105859003966E-3</v>
      </c>
      <c r="M76" s="9"/>
      <c r="N76" s="9"/>
      <c r="O76" s="8"/>
      <c r="P76" s="11"/>
      <c r="Q76" s="8">
        <v>4.2776750105455071E-3</v>
      </c>
      <c r="R76" s="9"/>
      <c r="S76" s="8"/>
      <c r="T76" s="8">
        <v>0.2967633029073608</v>
      </c>
      <c r="U76" s="9"/>
      <c r="V76" s="8"/>
      <c r="Y76" s="4">
        <v>0</v>
      </c>
      <c r="AA76" s="4"/>
      <c r="AB76" s="4"/>
      <c r="AC76" s="4"/>
      <c r="AD76" s="4"/>
      <c r="AE76" s="4"/>
      <c r="AF76" s="4"/>
      <c r="AG76" s="4"/>
      <c r="AH76" s="4"/>
      <c r="AI76" s="4"/>
      <c r="AJ76" s="4"/>
      <c r="AK76" s="4"/>
      <c r="AL76" s="4"/>
      <c r="AM76" s="4"/>
      <c r="AN76" s="4"/>
      <c r="AO76" s="4"/>
      <c r="AP76" s="4"/>
      <c r="AQ76" s="4"/>
      <c r="AR76" s="4"/>
      <c r="AS76" s="3">
        <v>0</v>
      </c>
      <c r="AT76" s="3">
        <v>0.5</v>
      </c>
    </row>
    <row r="77" spans="1:46" ht="18" customHeight="1" x14ac:dyDescent="0.3">
      <c r="A77" s="10">
        <f t="shared" si="2"/>
        <v>2016</v>
      </c>
      <c r="B77" s="8"/>
      <c r="C77" s="8"/>
      <c r="D77" s="8"/>
      <c r="E77" s="8">
        <v>0.22493986747859676</v>
      </c>
      <c r="F77" s="8">
        <v>0.23367121833507237</v>
      </c>
      <c r="G77" s="8"/>
      <c r="H77" s="8"/>
      <c r="I77" s="11"/>
      <c r="J77" s="8"/>
      <c r="K77" s="8"/>
      <c r="L77" s="8"/>
      <c r="M77" s="8">
        <v>0.13206977360937261</v>
      </c>
      <c r="N77" s="8">
        <v>0.16817676500104303</v>
      </c>
      <c r="O77" s="8"/>
      <c r="P77" s="11"/>
      <c r="Q77" s="8"/>
      <c r="R77" s="8">
        <v>0.13</v>
      </c>
      <c r="S77" s="8"/>
      <c r="T77" s="8"/>
      <c r="U77" s="8">
        <v>0.1</v>
      </c>
      <c r="V77" s="8"/>
      <c r="W77" s="4"/>
      <c r="X77" s="4"/>
      <c r="Y77" s="4">
        <v>0</v>
      </c>
      <c r="AA77" s="4"/>
      <c r="AB77" s="4"/>
      <c r="AC77" s="4"/>
      <c r="AD77" s="4"/>
      <c r="AE77" s="4"/>
      <c r="AF77" s="4"/>
      <c r="AG77" s="4"/>
      <c r="AH77" s="4"/>
      <c r="AI77" s="4"/>
      <c r="AJ77" s="4"/>
      <c r="AK77" s="4"/>
      <c r="AL77" s="4"/>
      <c r="AM77" s="4"/>
      <c r="AN77" s="4"/>
      <c r="AO77" s="4"/>
      <c r="AP77" s="4"/>
      <c r="AQ77" s="4"/>
      <c r="AR77" s="4"/>
      <c r="AS77" s="3">
        <v>0</v>
      </c>
      <c r="AT77" s="3">
        <v>0.5</v>
      </c>
    </row>
    <row r="78" spans="1:46" ht="18" customHeight="1" x14ac:dyDescent="0.3">
      <c r="A78" s="10">
        <f t="shared" si="2"/>
        <v>2017</v>
      </c>
      <c r="B78" s="8">
        <v>0.12855382285364897</v>
      </c>
      <c r="C78" s="8">
        <v>0.12092561624271257</v>
      </c>
      <c r="D78" s="8"/>
      <c r="E78" s="9"/>
      <c r="F78" s="9"/>
      <c r="G78" s="8"/>
      <c r="H78" s="8">
        <v>0.11821648413046623</v>
      </c>
      <c r="I78" s="8">
        <v>0.14667618271476765</v>
      </c>
      <c r="J78" s="8"/>
      <c r="K78" s="8">
        <v>5.2573044205487723E-2</v>
      </c>
      <c r="L78" s="8">
        <v>5.1390412527569374E-2</v>
      </c>
      <c r="M78" s="9"/>
      <c r="N78" s="9"/>
      <c r="O78" s="8">
        <v>9.6388927400208879E-2</v>
      </c>
      <c r="P78" s="8">
        <v>0.12618848057381682</v>
      </c>
      <c r="Q78" s="8">
        <v>3.8003627383060359E-2</v>
      </c>
      <c r="R78" s="9"/>
      <c r="S78" s="8">
        <v>2.0000000000000018E-2</v>
      </c>
      <c r="T78" s="8">
        <v>0.38573446408655832</v>
      </c>
      <c r="U78" s="9"/>
      <c r="V78" s="8">
        <v>0.13500000000000001</v>
      </c>
      <c r="Y78" s="4">
        <v>0</v>
      </c>
      <c r="AA78" s="4"/>
      <c r="AB78" s="4"/>
      <c r="AC78" s="4"/>
      <c r="AD78" s="4"/>
      <c r="AE78" s="4"/>
      <c r="AF78" s="4"/>
      <c r="AG78" s="4"/>
      <c r="AH78" s="4"/>
      <c r="AI78" s="4"/>
      <c r="AJ78" s="4"/>
      <c r="AK78" s="4"/>
      <c r="AL78" s="4"/>
      <c r="AM78" s="4"/>
      <c r="AN78" s="4"/>
      <c r="AO78" s="4"/>
      <c r="AP78" s="4"/>
      <c r="AQ78" s="4"/>
      <c r="AR78" s="4"/>
      <c r="AS78" s="3">
        <v>0</v>
      </c>
      <c r="AT78" s="3">
        <v>0.5</v>
      </c>
    </row>
    <row r="79" spans="1:46" ht="18" customHeight="1" x14ac:dyDescent="0.3">
      <c r="A79" s="10">
        <f t="shared" si="2"/>
        <v>2018</v>
      </c>
      <c r="B79" s="8"/>
      <c r="C79" s="8"/>
      <c r="D79" s="8"/>
      <c r="E79" s="9"/>
      <c r="F79" s="9"/>
      <c r="G79" s="8"/>
      <c r="H79" s="8"/>
      <c r="I79" s="8"/>
      <c r="J79" s="8"/>
      <c r="K79" s="8"/>
      <c r="L79" s="8"/>
      <c r="M79" s="9"/>
      <c r="N79" s="9"/>
      <c r="O79" s="8"/>
      <c r="P79" s="8"/>
      <c r="Q79" s="8"/>
      <c r="R79" s="9"/>
      <c r="S79" s="8"/>
      <c r="T79" s="8"/>
      <c r="U79" s="9"/>
      <c r="V79" s="8"/>
      <c r="Y79" s="4">
        <v>0</v>
      </c>
      <c r="AA79" s="4"/>
      <c r="AB79" s="4"/>
      <c r="AC79" s="4"/>
      <c r="AD79" s="4"/>
      <c r="AE79" s="4"/>
      <c r="AF79" s="4"/>
      <c r="AG79" s="4"/>
      <c r="AH79" s="4"/>
      <c r="AI79" s="4"/>
      <c r="AJ79" s="4"/>
      <c r="AK79" s="4"/>
      <c r="AL79" s="4"/>
      <c r="AM79" s="4"/>
      <c r="AN79" s="4"/>
      <c r="AO79" s="4"/>
      <c r="AP79" s="4"/>
      <c r="AQ79" s="4"/>
      <c r="AR79" s="4"/>
      <c r="AS79" s="3">
        <v>0</v>
      </c>
      <c r="AT79" s="3">
        <v>0.5</v>
      </c>
    </row>
    <row r="80" spans="1:46" ht="18" customHeight="1" x14ac:dyDescent="0.3">
      <c r="A80" s="10">
        <f t="shared" si="2"/>
        <v>2019</v>
      </c>
      <c r="B80" s="8"/>
      <c r="C80" s="8"/>
      <c r="D80" s="8"/>
      <c r="E80" s="9"/>
      <c r="F80" s="9"/>
      <c r="G80" s="8"/>
      <c r="H80" s="8"/>
      <c r="I80" s="8"/>
      <c r="J80" s="8"/>
      <c r="K80" s="8"/>
      <c r="L80" s="8"/>
      <c r="M80" s="9"/>
      <c r="N80" s="9"/>
      <c r="O80" s="8"/>
      <c r="P80" s="8"/>
      <c r="Q80" s="8"/>
      <c r="R80" s="9"/>
      <c r="S80" s="8"/>
      <c r="T80" s="8"/>
      <c r="U80" s="9"/>
      <c r="V80" s="8"/>
      <c r="Y80" s="4">
        <v>0</v>
      </c>
      <c r="AA80" s="4"/>
      <c r="AB80" s="4"/>
      <c r="AC80" s="4"/>
      <c r="AD80" s="4"/>
      <c r="AE80" s="4"/>
      <c r="AF80" s="4"/>
      <c r="AG80" s="4"/>
      <c r="AH80" s="4"/>
      <c r="AI80" s="4"/>
      <c r="AJ80" s="4"/>
      <c r="AK80" s="4"/>
      <c r="AL80" s="4"/>
      <c r="AM80" s="4"/>
      <c r="AN80" s="4"/>
      <c r="AO80" s="4"/>
      <c r="AP80" s="4"/>
      <c r="AQ80" s="4"/>
      <c r="AR80" s="4"/>
      <c r="AS80" s="3">
        <v>0</v>
      </c>
      <c r="AT80" s="3">
        <v>0.5</v>
      </c>
    </row>
    <row r="81" spans="1:46" ht="18" customHeight="1" thickBot="1" x14ac:dyDescent="0.35">
      <c r="A81" s="7">
        <f t="shared" si="2"/>
        <v>2020</v>
      </c>
      <c r="B81" s="5"/>
      <c r="C81" s="5"/>
      <c r="D81" s="5"/>
      <c r="E81" s="6"/>
      <c r="F81" s="6"/>
      <c r="G81" s="5"/>
      <c r="H81" s="5"/>
      <c r="I81" s="5"/>
      <c r="J81" s="5"/>
      <c r="K81" s="5"/>
      <c r="L81" s="5"/>
      <c r="M81" s="6"/>
      <c r="N81" s="6"/>
      <c r="O81" s="5"/>
      <c r="P81" s="5"/>
      <c r="Q81" s="5"/>
      <c r="R81" s="6"/>
      <c r="S81" s="5"/>
      <c r="T81" s="5"/>
      <c r="U81" s="6"/>
      <c r="V81" s="5"/>
      <c r="Y81" s="4">
        <v>0</v>
      </c>
      <c r="AA81" s="4"/>
      <c r="AB81" s="4"/>
      <c r="AC81" s="4"/>
      <c r="AD81" s="4"/>
      <c r="AE81" s="4"/>
      <c r="AF81" s="4"/>
      <c r="AG81" s="4"/>
      <c r="AH81" s="4"/>
      <c r="AI81" s="4"/>
      <c r="AJ81" s="4"/>
      <c r="AK81" s="4"/>
      <c r="AL81" s="4"/>
      <c r="AM81" s="4"/>
      <c r="AN81" s="4"/>
      <c r="AO81" s="4"/>
      <c r="AP81" s="4"/>
      <c r="AQ81" s="4"/>
      <c r="AR81" s="4"/>
      <c r="AS81" s="3">
        <v>0</v>
      </c>
      <c r="AT81" s="3">
        <v>0.5</v>
      </c>
    </row>
    <row r="82" spans="1:46" ht="15" thickTop="1" x14ac:dyDescent="0.3"/>
  </sheetData>
  <mergeCells count="11">
    <mergeCell ref="A4:A5"/>
    <mergeCell ref="E4:G4"/>
    <mergeCell ref="B4:D4"/>
    <mergeCell ref="B3:J3"/>
    <mergeCell ref="H4:J4"/>
    <mergeCell ref="T3:V3"/>
    <mergeCell ref="K3:P3"/>
    <mergeCell ref="K4:L4"/>
    <mergeCell ref="M4:N4"/>
    <mergeCell ref="O4:P4"/>
    <mergeCell ref="Q3:S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heetViews>
  <sheetFormatPr baseColWidth="10" defaultRowHeight="14.4" x14ac:dyDescent="0.3"/>
  <cols>
    <col min="1" max="1" width="15" style="21" customWidth="1"/>
    <col min="2" max="3" width="12.77734375" style="21" customWidth="1"/>
    <col min="4" max="10" width="12.77734375" customWidth="1"/>
  </cols>
  <sheetData>
    <row r="1" spans="1:18" ht="15.6" x14ac:dyDescent="0.3">
      <c r="A1" s="20" t="s">
        <v>42</v>
      </c>
    </row>
    <row r="2" spans="1:18" ht="15.6" x14ac:dyDescent="0.3">
      <c r="A2" s="1" t="s">
        <v>0</v>
      </c>
    </row>
    <row r="3" spans="1:18" ht="15.6" x14ac:dyDescent="0.3">
      <c r="B3" s="1" t="s">
        <v>40</v>
      </c>
      <c r="K3" s="1" t="s">
        <v>41</v>
      </c>
    </row>
    <row r="4" spans="1:18" ht="15.6" x14ac:dyDescent="0.3">
      <c r="A4" s="22" t="s">
        <v>13</v>
      </c>
      <c r="B4" s="25" t="s">
        <v>32</v>
      </c>
      <c r="C4" s="25" t="s">
        <v>33</v>
      </c>
      <c r="D4" s="25" t="s">
        <v>34</v>
      </c>
      <c r="E4" s="25" t="s">
        <v>35</v>
      </c>
      <c r="F4" s="25" t="s">
        <v>36</v>
      </c>
      <c r="G4" s="25" t="s">
        <v>37</v>
      </c>
      <c r="H4" s="25" t="s">
        <v>38</v>
      </c>
      <c r="I4" s="25" t="s">
        <v>39</v>
      </c>
      <c r="K4" s="25" t="s">
        <v>32</v>
      </c>
      <c r="L4" s="25" t="s">
        <v>33</v>
      </c>
      <c r="M4" s="25" t="s">
        <v>34</v>
      </c>
      <c r="N4" s="25" t="s">
        <v>35</v>
      </c>
      <c r="O4" s="25" t="s">
        <v>36</v>
      </c>
      <c r="P4" s="25" t="s">
        <v>37</v>
      </c>
      <c r="Q4" s="25" t="s">
        <v>38</v>
      </c>
      <c r="R4" s="25" t="s">
        <v>39</v>
      </c>
    </row>
    <row r="5" spans="1:18" ht="15.6" x14ac:dyDescent="0.3">
      <c r="A5" s="22" t="s">
        <v>14</v>
      </c>
      <c r="B5" s="1"/>
      <c r="C5" s="1"/>
      <c r="D5" s="1"/>
      <c r="E5" s="1"/>
      <c r="F5" s="1"/>
      <c r="G5" s="1"/>
      <c r="H5" s="1"/>
      <c r="I5" s="1"/>
      <c r="J5" s="3">
        <v>0</v>
      </c>
      <c r="K5" s="1"/>
      <c r="L5" s="1"/>
      <c r="M5" s="1"/>
      <c r="N5" s="1"/>
      <c r="O5" s="1"/>
      <c r="P5" s="1"/>
      <c r="Q5" s="1"/>
      <c r="R5" s="1"/>
    </row>
    <row r="6" spans="1:18" ht="15.6" x14ac:dyDescent="0.3">
      <c r="A6" s="22" t="s">
        <v>15</v>
      </c>
      <c r="B6" s="3">
        <v>-0.21681341171264648</v>
      </c>
      <c r="C6" s="3">
        <v>-0.12720635414123535</v>
      </c>
      <c r="D6" s="3"/>
      <c r="E6" s="3">
        <v>-7.3560013771057128E-2</v>
      </c>
      <c r="F6" s="3">
        <v>-7.7350907325744622E-2</v>
      </c>
      <c r="G6" s="3"/>
      <c r="H6" s="3"/>
      <c r="I6" s="3"/>
      <c r="J6" s="3">
        <v>0</v>
      </c>
      <c r="K6" s="3">
        <v>-0.24315391540527342</v>
      </c>
      <c r="L6" s="3">
        <v>-9.8618106842041017E-2</v>
      </c>
      <c r="M6" s="3"/>
      <c r="N6" s="3">
        <v>-3.0637097358703614E-2</v>
      </c>
      <c r="O6" s="3">
        <v>-0.19961423873901368</v>
      </c>
      <c r="P6" s="3"/>
      <c r="Q6" s="3"/>
      <c r="R6" s="3"/>
    </row>
    <row r="7" spans="1:18" ht="15.6" x14ac:dyDescent="0.3">
      <c r="A7" s="22" t="s">
        <v>16</v>
      </c>
      <c r="B7" s="3">
        <v>-3.041374683380127E-2</v>
      </c>
      <c r="C7" s="3">
        <v>-3.1332731246948242E-2</v>
      </c>
      <c r="D7" s="3"/>
      <c r="E7" s="3">
        <v>-7.2943353652954096E-2</v>
      </c>
      <c r="F7" s="3">
        <v>-9.8723258972167965E-2</v>
      </c>
      <c r="G7" s="3"/>
      <c r="H7" s="3">
        <v>-0.15811218261718751</v>
      </c>
      <c r="I7" s="3">
        <v>-3.5691738128662109E-2</v>
      </c>
      <c r="J7" s="3">
        <v>0</v>
      </c>
      <c r="K7" s="3">
        <v>-0.21114448547363282</v>
      </c>
      <c r="L7" s="3">
        <v>-0.14303627967834473</v>
      </c>
      <c r="M7" s="3"/>
      <c r="N7" s="3">
        <v>-4.3158811330795202E-2</v>
      </c>
      <c r="O7" s="3">
        <v>-0.19879478454589844</v>
      </c>
      <c r="P7" s="3"/>
      <c r="Q7" s="3"/>
      <c r="R7" s="3">
        <v>-5.4684205055236815E-2</v>
      </c>
    </row>
    <row r="8" spans="1:18" ht="15.6" x14ac:dyDescent="0.3">
      <c r="A8" s="22" t="s">
        <v>17</v>
      </c>
      <c r="B8" s="3">
        <v>-5.9850311279296874E-2</v>
      </c>
      <c r="C8" s="3">
        <v>6.4681625366210934E-3</v>
      </c>
      <c r="D8" s="3">
        <v>3.2429120540618896E-2</v>
      </c>
      <c r="E8" s="3">
        <v>2.7184920310974123E-2</v>
      </c>
      <c r="F8" s="3">
        <v>2.1808135509490966E-2</v>
      </c>
      <c r="G8" s="3"/>
      <c r="H8" s="3">
        <v>-0.15243350028991698</v>
      </c>
      <c r="I8" s="3">
        <v>6.2718290090560914E-3</v>
      </c>
      <c r="J8" s="3">
        <v>0</v>
      </c>
      <c r="K8" s="3">
        <v>-0.11921977996826172</v>
      </c>
      <c r="L8" s="3">
        <v>-6.4547433853149414E-2</v>
      </c>
      <c r="M8" s="3">
        <v>-4.5897202491760256E-2</v>
      </c>
      <c r="N8" s="3">
        <v>-4.3271071910858099E-2</v>
      </c>
      <c r="O8" s="3">
        <v>-0.12801864624023437</v>
      </c>
      <c r="P8" s="3"/>
      <c r="Q8" s="3">
        <v>-0.17084716796874999</v>
      </c>
      <c r="R8" s="3"/>
    </row>
    <row r="9" spans="1:18" ht="15.6" x14ac:dyDescent="0.3">
      <c r="A9" s="22" t="s">
        <v>18</v>
      </c>
      <c r="B9" s="3">
        <v>-2.2095022201538087E-2</v>
      </c>
      <c r="C9" s="3">
        <v>9.2162170410156244E-2</v>
      </c>
      <c r="D9" s="3">
        <v>0.11357912063598632</v>
      </c>
      <c r="E9" s="3">
        <v>3.4250795841217041E-2</v>
      </c>
      <c r="F9" s="3">
        <v>8.9335870742797849E-2</v>
      </c>
      <c r="G9" s="3">
        <v>3.8558461666107179E-2</v>
      </c>
      <c r="H9" s="3">
        <v>-0.13634337425231935</v>
      </c>
      <c r="I9" s="3">
        <v>4.666012763977051E-2</v>
      </c>
      <c r="J9" s="3">
        <v>0</v>
      </c>
      <c r="K9" s="3">
        <v>-0.13440956115722658</v>
      </c>
      <c r="L9" s="3">
        <v>-8.9000244140625004E-2</v>
      </c>
      <c r="M9" s="3">
        <v>-6.3664752244949338E-3</v>
      </c>
      <c r="N9" s="26"/>
      <c r="O9" s="3">
        <v>-0.15331907272338868</v>
      </c>
      <c r="P9" s="3">
        <v>-0.13338088989257813</v>
      </c>
      <c r="Q9" s="3"/>
      <c r="R9" s="3">
        <v>-7.2903790473937982E-2</v>
      </c>
    </row>
    <row r="10" spans="1:18" ht="15.6" x14ac:dyDescent="0.3">
      <c r="A10" s="22" t="s">
        <v>19</v>
      </c>
      <c r="B10" s="3">
        <v>0.13595536231994629</v>
      </c>
      <c r="C10" s="3">
        <v>0.10755233764648438</v>
      </c>
      <c r="D10" s="3">
        <v>7.9792618751525879E-2</v>
      </c>
      <c r="E10" s="3">
        <v>5.3469944000244143E-2</v>
      </c>
      <c r="F10" s="3">
        <v>0.12440263748168945</v>
      </c>
      <c r="G10" s="3">
        <v>8.4646749496459964E-2</v>
      </c>
      <c r="H10" s="3">
        <v>-6.291802883148194E-2</v>
      </c>
      <c r="I10" s="3">
        <v>0.10369363784790039</v>
      </c>
      <c r="J10" s="3">
        <v>0</v>
      </c>
      <c r="K10" s="3">
        <v>-0.13373700141906739</v>
      </c>
      <c r="L10" s="3">
        <v>-0.10069682121276856</v>
      </c>
      <c r="M10" s="3">
        <v>-7.0594944953918451E-2</v>
      </c>
      <c r="N10" s="3">
        <v>-5.6225242614746096E-2</v>
      </c>
      <c r="O10" s="3">
        <v>-5.6829833984375001E-2</v>
      </c>
      <c r="P10" s="3">
        <v>-0.18780721664428712</v>
      </c>
      <c r="Q10" s="3">
        <v>-7.6855764389038086E-2</v>
      </c>
      <c r="R10" s="3">
        <v>-0.14189778327941893</v>
      </c>
    </row>
    <row r="11" spans="1:18" ht="15.6" x14ac:dyDescent="0.3">
      <c r="A11" s="22" t="s">
        <v>20</v>
      </c>
      <c r="B11" s="3">
        <v>6.9914789199829103E-2</v>
      </c>
      <c r="C11" s="3">
        <v>6.7914237976074224E-2</v>
      </c>
      <c r="D11" s="3">
        <v>0.11085711479187012</v>
      </c>
      <c r="E11" s="3">
        <v>0.17815587997436524</v>
      </c>
      <c r="F11" s="3">
        <v>8.7383909225463866E-2</v>
      </c>
      <c r="G11" s="3">
        <v>0.15869140625</v>
      </c>
      <c r="H11" s="3">
        <v>5.9954535961151125E-3</v>
      </c>
      <c r="I11" s="3">
        <v>0.14635380744934082</v>
      </c>
      <c r="J11" s="3">
        <v>0</v>
      </c>
      <c r="K11" s="3">
        <v>-0.12696779251098633</v>
      </c>
      <c r="L11" s="3">
        <v>-0.14545820236206056</v>
      </c>
      <c r="M11" s="3">
        <v>-0.15633769035339357</v>
      </c>
      <c r="N11" s="3">
        <v>0</v>
      </c>
      <c r="O11" s="3">
        <v>-0.13617218017578125</v>
      </c>
      <c r="P11" s="3">
        <v>-0.17704162597656251</v>
      </c>
      <c r="Q11" s="3">
        <v>-6.521998405456543E-2</v>
      </c>
      <c r="R11" s="3">
        <v>-7.6006965637207033E-2</v>
      </c>
    </row>
    <row r="12" spans="1:18" ht="15.6" x14ac:dyDescent="0.3">
      <c r="A12" s="22"/>
      <c r="B12" s="22"/>
      <c r="C12" s="22"/>
      <c r="D12" s="1"/>
    </row>
    <row r="13" spans="1:18" ht="15.6" x14ac:dyDescent="0.3">
      <c r="A13" s="22"/>
      <c r="B13" s="22"/>
      <c r="C13" s="22"/>
      <c r="D13" s="1"/>
    </row>
  </sheetData>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RowHeight="15.6" x14ac:dyDescent="0.3"/>
  <cols>
    <col min="1" max="16384" width="11.5546875" style="30"/>
  </cols>
  <sheetData>
    <row r="1" spans="1:7" x14ac:dyDescent="0.3">
      <c r="A1" s="20" t="s">
        <v>57</v>
      </c>
    </row>
    <row r="2" spans="1:7" x14ac:dyDescent="0.3">
      <c r="A2" s="1" t="s">
        <v>0</v>
      </c>
    </row>
    <row r="3" spans="1:7" x14ac:dyDescent="0.3">
      <c r="A3" s="31" t="s">
        <v>54</v>
      </c>
      <c r="B3" s="31"/>
      <c r="C3" s="31"/>
      <c r="D3" s="31"/>
      <c r="E3" s="31"/>
      <c r="F3" s="31"/>
      <c r="G3" s="31"/>
    </row>
    <row r="4" spans="1:7" x14ac:dyDescent="0.3">
      <c r="A4" s="31"/>
      <c r="B4" s="32">
        <v>2001</v>
      </c>
      <c r="C4" s="32">
        <v>2005</v>
      </c>
      <c r="D4" s="32">
        <v>2007</v>
      </c>
      <c r="E4" s="32">
        <v>2011</v>
      </c>
      <c r="F4" s="32">
        <v>2015</v>
      </c>
      <c r="G4" s="31"/>
    </row>
    <row r="5" spans="1:7" x14ac:dyDescent="0.3">
      <c r="A5" s="32" t="s">
        <v>52</v>
      </c>
      <c r="B5" s="33">
        <v>5.7999999999999996E-3</v>
      </c>
      <c r="C5" s="33">
        <v>-7.7499999999999999E-2</v>
      </c>
      <c r="D5" s="33">
        <v>-8.3599999999999994E-2</v>
      </c>
      <c r="E5" s="33">
        <v>-8.9499999999999996E-2</v>
      </c>
      <c r="F5" s="33">
        <v>-0.11700000000000001</v>
      </c>
      <c r="G5" s="31"/>
    </row>
    <row r="6" spans="1:7" x14ac:dyDescent="0.3">
      <c r="A6" s="32" t="s">
        <v>53</v>
      </c>
      <c r="B6" s="33">
        <v>-6.4799999999999996E-3</v>
      </c>
      <c r="C6" s="33">
        <v>4.2799999999999998E-2</v>
      </c>
      <c r="D6" s="33">
        <v>0.17399999999999999</v>
      </c>
      <c r="E6" s="33">
        <v>0.193</v>
      </c>
      <c r="F6" s="33">
        <v>0.11600000000000001</v>
      </c>
      <c r="G6" s="31"/>
    </row>
    <row r="7" spans="1:7" x14ac:dyDescent="0.3">
      <c r="A7" s="32" t="s">
        <v>56</v>
      </c>
      <c r="B7" s="33">
        <v>2.6100000000000002E-2</v>
      </c>
      <c r="C7" s="33">
        <v>3.5200000000000002E-2</v>
      </c>
      <c r="D7" s="33">
        <v>-2.69E-2</v>
      </c>
      <c r="E7" s="33">
        <v>-3.0300000000000001E-2</v>
      </c>
      <c r="F7" s="33">
        <v>-2.7900000000000001E-2</v>
      </c>
      <c r="G7" s="31"/>
    </row>
    <row r="8" spans="1:7" x14ac:dyDescent="0.3">
      <c r="A8" s="31"/>
      <c r="B8" s="33">
        <v>0</v>
      </c>
      <c r="C8" s="33">
        <v>0</v>
      </c>
      <c r="D8" s="33">
        <v>0</v>
      </c>
      <c r="E8" s="33">
        <v>0</v>
      </c>
      <c r="F8" s="33">
        <v>0</v>
      </c>
      <c r="G8" s="31"/>
    </row>
    <row r="9" spans="1:7" x14ac:dyDescent="0.3">
      <c r="A9" s="31"/>
      <c r="B9" s="33"/>
      <c r="C9" s="33"/>
      <c r="D9" s="33"/>
      <c r="E9" s="33"/>
      <c r="F9" s="33"/>
      <c r="G9" s="31"/>
    </row>
    <row r="10" spans="1:7" x14ac:dyDescent="0.3">
      <c r="A10" s="31" t="s">
        <v>55</v>
      </c>
      <c r="B10" s="31"/>
      <c r="C10" s="31"/>
      <c r="D10" s="31"/>
      <c r="E10" s="31"/>
      <c r="F10" s="31"/>
      <c r="G10" s="31"/>
    </row>
    <row r="11" spans="1:7" x14ac:dyDescent="0.3">
      <c r="A11" s="31"/>
      <c r="B11" s="32">
        <v>2001</v>
      </c>
      <c r="C11" s="32">
        <v>2005</v>
      </c>
      <c r="D11" s="32">
        <v>2007</v>
      </c>
      <c r="E11" s="32">
        <v>2011</v>
      </c>
      <c r="F11" s="32">
        <v>2015</v>
      </c>
      <c r="G11" s="31"/>
    </row>
    <row r="12" spans="1:7" x14ac:dyDescent="0.3">
      <c r="A12" s="32" t="s">
        <v>52</v>
      </c>
      <c r="B12" s="33">
        <v>3.6799999999999999E-2</v>
      </c>
      <c r="C12" s="33">
        <v>-5.3600000000000002E-2</v>
      </c>
      <c r="D12" s="33">
        <v>-1.15E-2</v>
      </c>
      <c r="E12" s="33">
        <v>-0.106</v>
      </c>
      <c r="F12" s="33">
        <v>-0.113</v>
      </c>
      <c r="G12" s="31"/>
    </row>
    <row r="13" spans="1:7" x14ac:dyDescent="0.3">
      <c r="A13" s="32" t="s">
        <v>53</v>
      </c>
      <c r="B13" s="33">
        <v>-4.7299999999999998E-3</v>
      </c>
      <c r="C13" s="33">
        <v>9.3299999999999994E-2</v>
      </c>
      <c r="D13" s="33">
        <v>6.4799999999999996E-2</v>
      </c>
      <c r="E13" s="33">
        <v>0.105</v>
      </c>
      <c r="F13" s="33">
        <v>4.2799999999999998E-2</v>
      </c>
      <c r="G13" s="31"/>
    </row>
    <row r="14" spans="1:7" x14ac:dyDescent="0.3">
      <c r="A14" s="32" t="s">
        <v>56</v>
      </c>
      <c r="B14" s="33">
        <v>2.1000000000000001E-2</v>
      </c>
      <c r="C14" s="33">
        <v>8.77E-3</v>
      </c>
      <c r="D14" s="33">
        <v>3.9699999999999999E-2</v>
      </c>
      <c r="E14" s="33">
        <v>2.3400000000000001E-2</v>
      </c>
      <c r="F14" s="33">
        <v>4.5100000000000001E-2</v>
      </c>
      <c r="G14" s="31"/>
    </row>
    <row r="15" spans="1:7" x14ac:dyDescent="0.3">
      <c r="A15" s="31"/>
      <c r="B15" s="33">
        <v>0</v>
      </c>
      <c r="C15" s="33">
        <v>0</v>
      </c>
      <c r="D15" s="33">
        <v>0</v>
      </c>
      <c r="E15" s="33">
        <v>0</v>
      </c>
      <c r="F15" s="33">
        <v>0</v>
      </c>
      <c r="G15" s="31"/>
    </row>
    <row r="16" spans="1:7" x14ac:dyDescent="0.3">
      <c r="A16" s="31"/>
      <c r="B16" s="31"/>
      <c r="C16" s="31"/>
      <c r="D16" s="31"/>
      <c r="E16" s="31"/>
      <c r="F16" s="31"/>
      <c r="G16" s="3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heetViews>
  <sheetFormatPr baseColWidth="10" defaultColWidth="8.77734375" defaultRowHeight="14.4" x14ac:dyDescent="0.3"/>
  <cols>
    <col min="1" max="5" width="8.77734375" style="45"/>
    <col min="6" max="6" width="16.21875" style="45" customWidth="1"/>
    <col min="7" max="16384" width="8.77734375" style="45"/>
  </cols>
  <sheetData>
    <row r="1" spans="1:9" ht="15.6" x14ac:dyDescent="0.3">
      <c r="A1" s="48" t="s">
        <v>139</v>
      </c>
    </row>
    <row r="2" spans="1:9" ht="15.6" x14ac:dyDescent="0.3">
      <c r="A2" s="1" t="s">
        <v>0</v>
      </c>
    </row>
    <row r="3" spans="1:9" ht="15.6" x14ac:dyDescent="0.3">
      <c r="A3" s="46" t="s">
        <v>140</v>
      </c>
    </row>
    <row r="4" spans="1:9" ht="15.6" x14ac:dyDescent="0.3">
      <c r="A4" s="46" t="s">
        <v>138</v>
      </c>
      <c r="B4" s="46">
        <v>2008</v>
      </c>
      <c r="C4" s="46">
        <v>2011</v>
      </c>
      <c r="D4" s="46">
        <v>2016</v>
      </c>
      <c r="E4" s="46"/>
      <c r="F4" s="46" t="s">
        <v>134</v>
      </c>
      <c r="G4" s="46">
        <v>2008</v>
      </c>
      <c r="H4" s="46">
        <v>2011</v>
      </c>
      <c r="I4" s="46">
        <v>2016</v>
      </c>
    </row>
    <row r="5" spans="1:9" ht="15.6" x14ac:dyDescent="0.3">
      <c r="A5" s="46" t="s">
        <v>130</v>
      </c>
      <c r="B5" s="47">
        <v>0.14019576964392502</v>
      </c>
      <c r="C5" s="47">
        <v>0.21677951523105055</v>
      </c>
      <c r="D5" s="47">
        <v>0.24595562623038705</v>
      </c>
      <c r="E5" s="46"/>
      <c r="F5" s="46" t="s">
        <v>135</v>
      </c>
      <c r="G5" s="47">
        <v>0.16068491398930207</v>
      </c>
      <c r="H5" s="47">
        <v>0.28616093676992266</v>
      </c>
      <c r="I5" s="47">
        <v>0.27446062635246637</v>
      </c>
    </row>
    <row r="6" spans="1:9" ht="15.6" x14ac:dyDescent="0.3">
      <c r="A6" s="46" t="s">
        <v>131</v>
      </c>
      <c r="B6" s="47">
        <v>0.23271664337528616</v>
      </c>
      <c r="C6" s="47">
        <v>0.3099185974641992</v>
      </c>
      <c r="D6" s="47">
        <v>0.34144702701192792</v>
      </c>
      <c r="E6" s="46"/>
      <c r="F6" s="46" t="s">
        <v>136</v>
      </c>
      <c r="G6" s="47">
        <v>0.2182228309099411</v>
      </c>
      <c r="H6" s="47">
        <v>0.33359160590902232</v>
      </c>
      <c r="I6" s="47">
        <v>0.39086710591260082</v>
      </c>
    </row>
    <row r="7" spans="1:9" ht="15.6" x14ac:dyDescent="0.3">
      <c r="A7" s="46" t="s">
        <v>132</v>
      </c>
      <c r="B7" s="47">
        <v>0.26689953734127508</v>
      </c>
      <c r="C7" s="47">
        <v>0.47719683296772036</v>
      </c>
      <c r="D7" s="47">
        <v>0.48223747367181519</v>
      </c>
      <c r="E7" s="46"/>
      <c r="F7" s="46" t="s">
        <v>137</v>
      </c>
      <c r="G7" s="47">
        <v>0.29770897935669577</v>
      </c>
      <c r="H7" s="47">
        <v>0.45338299962624856</v>
      </c>
      <c r="I7" s="47">
        <v>0.54725003509422188</v>
      </c>
    </row>
    <row r="8" spans="1:9" ht="15.6" x14ac:dyDescent="0.3">
      <c r="A8" s="46"/>
      <c r="B8" s="47"/>
      <c r="C8" s="47"/>
      <c r="D8" s="47"/>
      <c r="E8" s="46"/>
      <c r="F8" s="46"/>
      <c r="G8" s="47">
        <f>0.5*G5+0.4*G6+0.1*G7</f>
        <v>0.19740248729429707</v>
      </c>
      <c r="H8" s="47">
        <f t="shared" ref="H8:I8" si="0">0.5*H5+0.4*H6+0.1*H7</f>
        <v>0.32185541071119511</v>
      </c>
      <c r="I8" s="47">
        <f t="shared" si="0"/>
        <v>0.34830215905069573</v>
      </c>
    </row>
    <row r="9" spans="1:9" ht="15.6" x14ac:dyDescent="0.3">
      <c r="A9" s="46"/>
      <c r="B9" s="47"/>
      <c r="C9" s="47"/>
      <c r="D9" s="47"/>
      <c r="E9" s="46"/>
      <c r="F9" s="46"/>
      <c r="G9" s="47"/>
      <c r="H9" s="47"/>
      <c r="I9" s="47"/>
    </row>
    <row r="10" spans="1:9" ht="15.6" x14ac:dyDescent="0.3">
      <c r="A10" s="46" t="s">
        <v>141</v>
      </c>
    </row>
    <row r="11" spans="1:9" ht="15.6" x14ac:dyDescent="0.3">
      <c r="A11" s="46" t="s">
        <v>138</v>
      </c>
      <c r="B11" s="46">
        <v>2008</v>
      </c>
      <c r="C11" s="46">
        <v>2011</v>
      </c>
      <c r="D11" s="46">
        <v>2016</v>
      </c>
      <c r="E11" s="46"/>
      <c r="F11" s="46" t="s">
        <v>134</v>
      </c>
      <c r="G11" s="46">
        <v>2008</v>
      </c>
      <c r="H11" s="46">
        <v>2011</v>
      </c>
      <c r="I11" s="46">
        <v>2016</v>
      </c>
    </row>
    <row r="12" spans="1:9" ht="15.6" x14ac:dyDescent="0.3">
      <c r="A12" s="46" t="s">
        <v>130</v>
      </c>
      <c r="B12" s="47">
        <v>0.46460217495709144</v>
      </c>
      <c r="C12" s="47">
        <v>0.44320114186425569</v>
      </c>
      <c r="D12" s="47">
        <v>0.44188319055859271</v>
      </c>
      <c r="E12" s="46"/>
      <c r="F12" s="46" t="s">
        <v>135</v>
      </c>
      <c r="G12" s="47">
        <v>0.47057673947643192</v>
      </c>
      <c r="H12" s="47">
        <v>0.53847186260538793</v>
      </c>
      <c r="I12" s="47">
        <v>0.50203721893871489</v>
      </c>
    </row>
    <row r="13" spans="1:9" ht="15.6" x14ac:dyDescent="0.3">
      <c r="A13" s="46" t="s">
        <v>131</v>
      </c>
      <c r="B13" s="47">
        <v>0.67333260556585406</v>
      </c>
      <c r="C13" s="47">
        <v>0.60405862877640493</v>
      </c>
      <c r="D13" s="47">
        <v>0.5984559799616791</v>
      </c>
      <c r="E13" s="46"/>
      <c r="F13" s="46" t="s">
        <v>136</v>
      </c>
      <c r="G13" s="47">
        <v>0.64314799244492271</v>
      </c>
      <c r="H13" s="47">
        <v>0.65093567056670876</v>
      </c>
      <c r="I13" s="47">
        <v>0.65989872177125275</v>
      </c>
    </row>
    <row r="14" spans="1:9" ht="15.6" x14ac:dyDescent="0.3">
      <c r="A14" s="46" t="s">
        <v>132</v>
      </c>
      <c r="B14" s="47">
        <v>0.69908891961440378</v>
      </c>
      <c r="C14" s="47">
        <v>0.80954660598860417</v>
      </c>
      <c r="D14" s="47">
        <v>0.73601257631065509</v>
      </c>
      <c r="E14" s="46"/>
      <c r="F14" s="46" t="s">
        <v>137</v>
      </c>
      <c r="G14" s="47">
        <v>0.74102339717919452</v>
      </c>
      <c r="H14" s="47">
        <v>0.77345524281485967</v>
      </c>
      <c r="I14" s="47">
        <v>0.79577110785660654</v>
      </c>
    </row>
    <row r="15" spans="1:9" ht="15.6" x14ac:dyDescent="0.3">
      <c r="A15" s="46"/>
      <c r="B15" s="47"/>
      <c r="C15" s="47"/>
      <c r="D15" s="47"/>
      <c r="E15" s="46"/>
      <c r="F15" s="46"/>
      <c r="G15" s="47">
        <f>0.5*G12+0.4*G13+0.1*G14</f>
        <v>0.56664990643410451</v>
      </c>
      <c r="H15" s="47">
        <f t="shared" ref="H15" si="1">0.5*H12+0.4*H13+0.1*H14</f>
        <v>0.60695572381086349</v>
      </c>
      <c r="I15" s="47">
        <f t="shared" ref="I15" si="2">0.5*I12+0.4*I13+0.1*I14</f>
        <v>0.59455520896351921</v>
      </c>
    </row>
    <row r="16" spans="1:9" ht="15.6" x14ac:dyDescent="0.3">
      <c r="A16" s="46"/>
      <c r="B16" s="47"/>
      <c r="C16" s="47"/>
      <c r="D16" s="47"/>
      <c r="E16" s="46"/>
      <c r="F16" s="46"/>
      <c r="G16" s="47"/>
      <c r="H16" s="47"/>
      <c r="I16" s="47"/>
    </row>
    <row r="17" spans="1:5" ht="15.6" x14ac:dyDescent="0.3">
      <c r="A17" s="46" t="s">
        <v>133</v>
      </c>
      <c r="B17" s="46"/>
      <c r="C17" s="46"/>
      <c r="D17" s="46"/>
      <c r="E17" s="46"/>
    </row>
    <row r="18" spans="1:5" ht="15.6" x14ac:dyDescent="0.3">
      <c r="A18" s="46"/>
      <c r="B18" s="46"/>
      <c r="C18" s="46"/>
      <c r="D18" s="46"/>
      <c r="E18" s="46"/>
    </row>
    <row r="19" spans="1:5" ht="15.6" x14ac:dyDescent="0.3">
      <c r="A19" s="46"/>
      <c r="B19" s="46"/>
      <c r="C19" s="46"/>
      <c r="D19" s="46"/>
      <c r="E19" s="4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heetViews>
  <sheetFormatPr baseColWidth="10" defaultColWidth="8.77734375" defaultRowHeight="14.4" x14ac:dyDescent="0.3"/>
  <cols>
    <col min="1" max="16384" width="8.77734375" style="34"/>
  </cols>
  <sheetData>
    <row r="1" spans="1:10" ht="15.6" x14ac:dyDescent="0.3">
      <c r="A1" s="20" t="s">
        <v>121</v>
      </c>
    </row>
    <row r="2" spans="1:10" ht="15.6" x14ac:dyDescent="0.3">
      <c r="A2" s="1" t="s">
        <v>0</v>
      </c>
    </row>
    <row r="3" spans="1:10" ht="15.6" x14ac:dyDescent="0.3">
      <c r="A3" s="35" t="s">
        <v>122</v>
      </c>
      <c r="B3" s="35"/>
      <c r="C3" s="35"/>
      <c r="D3" s="35"/>
      <c r="E3" s="35"/>
      <c r="F3" s="35"/>
      <c r="G3" s="35"/>
      <c r="H3" s="35"/>
      <c r="I3" s="35"/>
      <c r="J3" s="35"/>
    </row>
    <row r="4" spans="1:10" ht="15.6" x14ac:dyDescent="0.3">
      <c r="A4" s="35" t="s">
        <v>65</v>
      </c>
      <c r="B4" s="35"/>
      <c r="C4" s="35"/>
      <c r="D4" s="35"/>
      <c r="E4" s="35"/>
      <c r="F4" s="35"/>
      <c r="G4" s="35"/>
      <c r="H4" s="35"/>
      <c r="I4" s="35"/>
      <c r="J4" s="35"/>
    </row>
    <row r="5" spans="1:10" ht="15.6" x14ac:dyDescent="0.3">
      <c r="A5" s="35" t="s">
        <v>64</v>
      </c>
      <c r="B5" s="35" t="s">
        <v>63</v>
      </c>
      <c r="C5" s="35" t="s">
        <v>62</v>
      </c>
      <c r="D5" s="35" t="s">
        <v>61</v>
      </c>
      <c r="E5" s="35" t="s">
        <v>60</v>
      </c>
      <c r="F5" s="35" t="s">
        <v>59</v>
      </c>
      <c r="G5" s="35" t="s">
        <v>58</v>
      </c>
      <c r="H5" s="35"/>
      <c r="I5" s="35"/>
      <c r="J5" s="35"/>
    </row>
    <row r="6" spans="1:10" ht="15.6" x14ac:dyDescent="0.3">
      <c r="A6" s="35">
        <v>1962</v>
      </c>
      <c r="B6" s="37">
        <v>0.4673544565724303</v>
      </c>
      <c r="C6" s="37">
        <v>0.24715684938875421</v>
      </c>
      <c r="D6" s="37">
        <v>0.13325676751768642</v>
      </c>
      <c r="E6" s="37">
        <v>0.1522319265211291</v>
      </c>
      <c r="F6" s="37"/>
      <c r="G6" s="37">
        <v>0.44724824559826876</v>
      </c>
      <c r="H6" s="35"/>
      <c r="I6" s="35"/>
      <c r="J6" s="35"/>
    </row>
    <row r="7" spans="1:10" ht="15.6" x14ac:dyDescent="0.3">
      <c r="A7" s="35">
        <v>1967</v>
      </c>
      <c r="B7" s="37">
        <v>0.44888957718944533</v>
      </c>
      <c r="C7" s="37">
        <v>0.21823070970848621</v>
      </c>
      <c r="D7" s="37">
        <v>0.15177527727234991</v>
      </c>
      <c r="E7" s="37">
        <v>0.18110443582971855</v>
      </c>
      <c r="F7" s="37"/>
      <c r="G7" s="37">
        <v>0.40784345220846102</v>
      </c>
      <c r="H7" s="35"/>
      <c r="I7" s="35"/>
      <c r="J7" s="35"/>
    </row>
    <row r="8" spans="1:10" ht="15.6" x14ac:dyDescent="0.3">
      <c r="A8" s="35">
        <v>1971</v>
      </c>
      <c r="B8" s="37">
        <v>0.48186229387052626</v>
      </c>
      <c r="C8" s="37">
        <v>0.15430246799169747</v>
      </c>
      <c r="D8" s="37">
        <v>0.14306816764563737</v>
      </c>
      <c r="E8" s="37">
        <v>0.22076707049213887</v>
      </c>
      <c r="F8" s="37"/>
      <c r="G8" s="37">
        <v>0.43678226387153773</v>
      </c>
      <c r="H8" s="35"/>
      <c r="I8" s="35"/>
      <c r="J8" s="35"/>
    </row>
    <row r="9" spans="1:10" ht="15.6" x14ac:dyDescent="0.3">
      <c r="A9" s="35">
        <v>1977</v>
      </c>
      <c r="B9" s="37">
        <v>0.39896679452212114</v>
      </c>
      <c r="C9" s="37">
        <v>8.5886731808609965E-2</v>
      </c>
      <c r="D9" s="37">
        <v>0.48456166878004064</v>
      </c>
      <c r="E9" s="37">
        <v>3.0584804889228264E-2</v>
      </c>
      <c r="F9" s="37"/>
      <c r="G9" s="37">
        <v>0.34518553135235153</v>
      </c>
      <c r="H9" s="35"/>
      <c r="I9" s="35"/>
      <c r="J9" s="35"/>
    </row>
    <row r="10" spans="1:10" ht="15.6" x14ac:dyDescent="0.3">
      <c r="A10" s="35">
        <v>1980</v>
      </c>
      <c r="B10" s="37">
        <v>0.52753264205649164</v>
      </c>
      <c r="C10" s="37">
        <v>0.10398361590946986</v>
      </c>
      <c r="D10" s="37">
        <v>0.36045735080503932</v>
      </c>
      <c r="E10" s="37">
        <v>8.0263912289991399E-3</v>
      </c>
      <c r="F10" s="37"/>
      <c r="G10" s="37">
        <v>0.4795978962726441</v>
      </c>
      <c r="H10" s="35"/>
      <c r="I10" s="35"/>
      <c r="J10" s="35"/>
    </row>
    <row r="11" spans="1:10" ht="15.6" x14ac:dyDescent="0.3">
      <c r="A11" s="35">
        <v>1984</v>
      </c>
      <c r="B11" s="37">
        <v>0.5516002202463256</v>
      </c>
      <c r="C11" s="37">
        <v>9.7681504923919776E-2</v>
      </c>
      <c r="D11" s="37">
        <v>0.23023047753903417</v>
      </c>
      <c r="E11" s="37">
        <v>0.12048779729072051</v>
      </c>
      <c r="F11" s="37">
        <v>7.7399560747248602E-2</v>
      </c>
      <c r="G11" s="37">
        <v>0.49102012424390251</v>
      </c>
      <c r="H11" s="35"/>
      <c r="I11" s="35"/>
      <c r="J11" s="35"/>
    </row>
    <row r="12" spans="1:10" ht="15.6" x14ac:dyDescent="0.3">
      <c r="A12" s="35">
        <v>1989</v>
      </c>
      <c r="B12" s="37">
        <v>0.61736977795676029</v>
      </c>
      <c r="C12" s="37">
        <v>0.12586068183322441</v>
      </c>
      <c r="D12" s="37">
        <v>0.10094173882729317</v>
      </c>
      <c r="E12" s="37">
        <v>0.15582780138272215</v>
      </c>
      <c r="F12" s="37">
        <v>0.11362012993285145</v>
      </c>
      <c r="G12" s="37">
        <v>0.39532477596937504</v>
      </c>
      <c r="H12" s="35"/>
      <c r="I12" s="35"/>
      <c r="J12" s="35"/>
    </row>
    <row r="13" spans="1:10" ht="15.6" x14ac:dyDescent="0.3">
      <c r="A13" s="35">
        <v>1991</v>
      </c>
      <c r="B13" s="37">
        <v>0.52622066252048205</v>
      </c>
      <c r="C13" s="37">
        <v>0.11541704766282522</v>
      </c>
      <c r="D13" s="37">
        <v>0.11042876017491564</v>
      </c>
      <c r="E13" s="37">
        <v>0.24793352964177703</v>
      </c>
      <c r="F13" s="37">
        <v>0.20113840585522064</v>
      </c>
      <c r="G13" s="37">
        <v>0.36269700284483714</v>
      </c>
      <c r="H13" s="35"/>
      <c r="I13" s="35"/>
      <c r="J13" s="35"/>
    </row>
    <row r="14" spans="1:10" ht="15.6" x14ac:dyDescent="0.3">
      <c r="A14" s="35">
        <v>1996</v>
      </c>
      <c r="B14" s="37">
        <v>0.4209459753670467</v>
      </c>
      <c r="C14" s="37">
        <v>0.21411018430187687</v>
      </c>
      <c r="D14" s="37">
        <v>0.10055686340443554</v>
      </c>
      <c r="E14" s="37">
        <v>0.26438697692664087</v>
      </c>
      <c r="F14" s="37">
        <v>0.20324216758613428</v>
      </c>
      <c r="G14" s="37">
        <v>0.28850004355220221</v>
      </c>
      <c r="H14" s="35"/>
      <c r="I14" s="35"/>
      <c r="J14" s="35"/>
    </row>
    <row r="15" spans="1:10" ht="15.6" x14ac:dyDescent="0.3">
      <c r="A15" s="35">
        <v>1998</v>
      </c>
      <c r="B15" s="37">
        <v>0.33886690444862555</v>
      </c>
      <c r="C15" s="37">
        <v>0.23920941525346201</v>
      </c>
      <c r="D15" s="37">
        <v>0.10263107031470774</v>
      </c>
      <c r="E15" s="37">
        <v>0.31929260998320469</v>
      </c>
      <c r="F15" s="37">
        <v>0.25589617367222195</v>
      </c>
      <c r="G15" s="37">
        <v>0.25818986651435882</v>
      </c>
      <c r="H15" s="35"/>
      <c r="I15" s="35"/>
      <c r="J15" s="35"/>
    </row>
    <row r="16" spans="1:10" ht="15.6" x14ac:dyDescent="0.3">
      <c r="A16" s="35">
        <v>1999</v>
      </c>
      <c r="B16" s="37">
        <v>0.42438346334554883</v>
      </c>
      <c r="C16" s="37">
        <v>0.19731670765835507</v>
      </c>
      <c r="D16" s="37">
        <v>7.1945389321214748E-2</v>
      </c>
      <c r="E16" s="37">
        <v>0.30635443967488135</v>
      </c>
      <c r="F16" s="37">
        <v>0.23752291663102953</v>
      </c>
      <c r="G16" s="37">
        <v>0.28295767666412319</v>
      </c>
      <c r="H16" s="35"/>
      <c r="I16" s="35"/>
      <c r="J16" s="35"/>
    </row>
    <row r="17" spans="1:10" ht="15.6" x14ac:dyDescent="0.3">
      <c r="A17" s="35">
        <v>2004</v>
      </c>
      <c r="B17" s="37">
        <v>0.40461230016562288</v>
      </c>
      <c r="C17" s="37">
        <v>0.20980700187202236</v>
      </c>
      <c r="D17" s="37">
        <v>9.484026729243443E-2</v>
      </c>
      <c r="E17" s="37">
        <v>0.29074043066992034</v>
      </c>
      <c r="F17" s="37">
        <v>0.22159080687695012</v>
      </c>
      <c r="G17" s="37">
        <v>0.26530112668922801</v>
      </c>
      <c r="H17" s="35"/>
      <c r="I17" s="35"/>
      <c r="J17" s="35"/>
    </row>
    <row r="18" spans="1:10" ht="15.6" x14ac:dyDescent="0.3">
      <c r="A18" s="35">
        <v>2009</v>
      </c>
      <c r="B18" s="37">
        <v>0.43815418853756166</v>
      </c>
      <c r="C18" s="37">
        <v>0.19780762360717682</v>
      </c>
      <c r="D18" s="37">
        <v>0.10666940702229033</v>
      </c>
      <c r="E18" s="37">
        <v>0.25736878083297116</v>
      </c>
      <c r="F18" s="37">
        <v>0.18802779269089046</v>
      </c>
      <c r="G18" s="37">
        <v>0.28553672720392237</v>
      </c>
      <c r="H18" s="35"/>
      <c r="I18" s="35"/>
      <c r="J18" s="35"/>
    </row>
    <row r="19" spans="1:10" ht="15.6" x14ac:dyDescent="0.3">
      <c r="A19" s="35">
        <v>2014</v>
      </c>
      <c r="B19" s="37">
        <v>0.34411715342703847</v>
      </c>
      <c r="C19" s="37">
        <v>0.15726935207294226</v>
      </c>
      <c r="D19" s="37">
        <v>0.12601171311044493</v>
      </c>
      <c r="E19" s="37">
        <v>0.37260178138957434</v>
      </c>
      <c r="F19" s="37">
        <v>0.31001949415820912</v>
      </c>
      <c r="G19" s="37">
        <v>0.19313417839263308</v>
      </c>
      <c r="H19" s="35"/>
      <c r="I19" s="35"/>
      <c r="J19" s="35"/>
    </row>
    <row r="20" spans="1:10" ht="15.6" x14ac:dyDescent="0.3">
      <c r="A20" s="35"/>
      <c r="B20" s="35"/>
      <c r="C20" s="35"/>
      <c r="D20" s="35"/>
      <c r="E20" s="35"/>
      <c r="F20" s="35"/>
      <c r="G20" s="35"/>
      <c r="H20" s="35"/>
      <c r="I20" s="35"/>
      <c r="J20" s="35"/>
    </row>
    <row r="21" spans="1:10" ht="15.6" x14ac:dyDescent="0.3">
      <c r="A21" s="35"/>
      <c r="B21" s="35"/>
      <c r="C21" s="35"/>
      <c r="D21" s="35"/>
      <c r="E21" s="35"/>
      <c r="F21" s="35"/>
      <c r="G21" s="35"/>
      <c r="H21" s="35"/>
      <c r="I21" s="35"/>
      <c r="J21" s="35"/>
    </row>
    <row r="22" spans="1:10" ht="15.6" x14ac:dyDescent="0.3">
      <c r="A22" s="35"/>
      <c r="B22" s="35"/>
      <c r="C22" s="35"/>
      <c r="D22" s="35"/>
      <c r="E22" s="35"/>
      <c r="F22" s="35"/>
      <c r="G22" s="35"/>
      <c r="H22" s="35"/>
      <c r="I22" s="35"/>
      <c r="J22" s="35"/>
    </row>
    <row r="23" spans="1:10" ht="15.6" x14ac:dyDescent="0.3">
      <c r="A23" s="35"/>
      <c r="B23" s="35"/>
      <c r="C23" s="35"/>
      <c r="D23" s="35"/>
      <c r="E23" s="35"/>
      <c r="F23" s="35"/>
      <c r="G23" s="35"/>
      <c r="H23" s="35"/>
      <c r="I23" s="35"/>
      <c r="J23" s="35"/>
    </row>
  </sheetData>
  <pageMargins left="0.7" right="0.7"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heetViews>
  <sheetFormatPr baseColWidth="10" defaultColWidth="8.77734375" defaultRowHeight="14.4" x14ac:dyDescent="0.3"/>
  <cols>
    <col min="1" max="16384" width="8.77734375" style="34"/>
  </cols>
  <sheetData>
    <row r="1" spans="1:15" ht="15.6" x14ac:dyDescent="0.3">
      <c r="A1" s="20" t="s">
        <v>121</v>
      </c>
    </row>
    <row r="2" spans="1:15" ht="15.6" x14ac:dyDescent="0.3">
      <c r="A2" s="1" t="s">
        <v>0</v>
      </c>
      <c r="B2" s="35"/>
      <c r="C2" s="35"/>
      <c r="D2" s="35"/>
      <c r="E2" s="35"/>
      <c r="F2" s="35"/>
      <c r="G2" s="35"/>
      <c r="H2" s="35"/>
      <c r="I2" s="35"/>
      <c r="J2" s="35"/>
      <c r="K2" s="35"/>
      <c r="L2" s="35"/>
      <c r="M2" s="35"/>
      <c r="N2" s="35"/>
      <c r="O2" s="35"/>
    </row>
    <row r="3" spans="1:15" ht="15.6" x14ac:dyDescent="0.3">
      <c r="A3" s="35" t="s">
        <v>123</v>
      </c>
      <c r="B3" s="35"/>
      <c r="C3" s="35"/>
      <c r="D3" s="35"/>
      <c r="E3" s="35"/>
      <c r="F3" s="35"/>
      <c r="G3" s="35"/>
      <c r="H3" s="35"/>
      <c r="I3" s="35"/>
      <c r="J3" s="35"/>
      <c r="K3" s="35"/>
      <c r="L3" s="35"/>
      <c r="M3" s="35"/>
      <c r="N3" s="35"/>
      <c r="O3" s="35"/>
    </row>
    <row r="4" spans="1:15" ht="15.6" x14ac:dyDescent="0.3">
      <c r="A4" s="35" t="s">
        <v>86</v>
      </c>
      <c r="B4" s="35"/>
      <c r="C4" s="35"/>
      <c r="D4" s="35"/>
      <c r="E4" s="35"/>
      <c r="F4" s="35"/>
      <c r="G4" s="35"/>
      <c r="H4" s="35"/>
      <c r="I4" s="35"/>
      <c r="J4" s="35"/>
      <c r="K4" s="35"/>
      <c r="L4" s="35"/>
      <c r="M4" s="35"/>
      <c r="N4" s="35"/>
      <c r="O4" s="35"/>
    </row>
    <row r="5" spans="1:15" ht="15.6" x14ac:dyDescent="0.3">
      <c r="A5" s="35" t="s">
        <v>85</v>
      </c>
      <c r="B5" s="35" t="s">
        <v>84</v>
      </c>
      <c r="C5" s="35" t="s">
        <v>83</v>
      </c>
      <c r="D5" s="35" t="s">
        <v>82</v>
      </c>
      <c r="E5" s="35" t="s">
        <v>81</v>
      </c>
      <c r="F5" s="35" t="s">
        <v>80</v>
      </c>
      <c r="G5" s="35" t="s">
        <v>79</v>
      </c>
      <c r="H5" s="35" t="s">
        <v>78</v>
      </c>
      <c r="I5" s="35" t="s">
        <v>77</v>
      </c>
      <c r="J5" s="35" t="s">
        <v>76</v>
      </c>
      <c r="K5" s="35" t="s">
        <v>75</v>
      </c>
      <c r="L5" s="35" t="s">
        <v>74</v>
      </c>
      <c r="M5" s="35"/>
      <c r="N5" s="35"/>
      <c r="O5" s="35"/>
    </row>
    <row r="6" spans="1:15" ht="15.6" x14ac:dyDescent="0.3">
      <c r="A6" s="35" t="s">
        <v>73</v>
      </c>
      <c r="B6" s="35" t="s">
        <v>70</v>
      </c>
      <c r="C6" s="37">
        <v>7.2890721261501312E-2</v>
      </c>
      <c r="D6" s="37">
        <v>9.1060027480125427E-2</v>
      </c>
      <c r="E6" s="37">
        <v>1.8779071047902107E-2</v>
      </c>
      <c r="F6" s="37">
        <v>0</v>
      </c>
      <c r="G6" s="37">
        <v>9.4337888062000275E-2</v>
      </c>
      <c r="H6" s="37">
        <v>0.10783735662698746</v>
      </c>
      <c r="I6" s="37">
        <v>0.10431911051273346</v>
      </c>
      <c r="J6" s="37">
        <v>0.13106916844844818</v>
      </c>
      <c r="K6" s="37">
        <v>0.11488039791584015</v>
      </c>
      <c r="L6" s="37">
        <v>9.8510310053825378E-2</v>
      </c>
      <c r="M6" s="35"/>
      <c r="N6" s="35"/>
      <c r="O6" s="35"/>
    </row>
    <row r="7" spans="1:15" ht="15.6" x14ac:dyDescent="0.3">
      <c r="A7" s="35" t="s">
        <v>73</v>
      </c>
      <c r="B7" s="35" t="s">
        <v>69</v>
      </c>
      <c r="C7" s="37">
        <v>6.4715377986431122E-2</v>
      </c>
      <c r="D7" s="37">
        <v>0.13095130026340485</v>
      </c>
      <c r="E7" s="37">
        <v>0.12995541095733643</v>
      </c>
      <c r="F7" s="37">
        <v>0</v>
      </c>
      <c r="G7" s="37">
        <v>0.17769421637058258</v>
      </c>
      <c r="H7" s="37">
        <v>0.20474182069301605</v>
      </c>
      <c r="I7" s="37">
        <v>0.20212031900882721</v>
      </c>
      <c r="J7" s="37">
        <v>0.18423128128051758</v>
      </c>
      <c r="K7" s="37">
        <v>0.17352156341075897</v>
      </c>
      <c r="L7" s="37">
        <v>0.31311264634132385</v>
      </c>
      <c r="M7" s="35"/>
      <c r="N7" s="35"/>
      <c r="O7" s="35"/>
    </row>
    <row r="8" spans="1:15" ht="15.6" x14ac:dyDescent="0.3">
      <c r="A8" s="35" t="s">
        <v>73</v>
      </c>
      <c r="B8" s="35" t="s">
        <v>68</v>
      </c>
      <c r="C8" s="37">
        <v>0.12963669002056122</v>
      </c>
      <c r="D8" s="37">
        <v>0.15777698159217834</v>
      </c>
      <c r="E8" s="37">
        <v>0.24329525232315063</v>
      </c>
      <c r="F8" s="37">
        <v>5.4161481559276581E-2</v>
      </c>
      <c r="G8" s="37">
        <v>0.26653629541397095</v>
      </c>
      <c r="H8" s="37">
        <v>0.35131344199180603</v>
      </c>
      <c r="I8" s="37">
        <v>0.31284716725349426</v>
      </c>
      <c r="J8" s="37">
        <v>0.3341822624206543</v>
      </c>
      <c r="K8" s="37">
        <v>0.28480195999145508</v>
      </c>
      <c r="L8" s="37">
        <v>0.41860502958297729</v>
      </c>
      <c r="M8" s="35"/>
      <c r="N8" s="35"/>
      <c r="O8" s="35"/>
    </row>
    <row r="9" spans="1:15" ht="15.6" x14ac:dyDescent="0.3">
      <c r="A9" s="35" t="s">
        <v>73</v>
      </c>
      <c r="B9" s="35" t="s">
        <v>67</v>
      </c>
      <c r="C9" s="37">
        <v>0.35267102718353271</v>
      </c>
      <c r="D9" s="37">
        <v>0.29592406749725342</v>
      </c>
      <c r="E9" s="37">
        <v>0.35289838910102844</v>
      </c>
      <c r="F9" s="37">
        <v>0</v>
      </c>
      <c r="G9" s="37">
        <v>0.38748598098754883</v>
      </c>
      <c r="H9" s="37">
        <v>0.41997697949409485</v>
      </c>
      <c r="I9" s="37">
        <v>0.48212915658950806</v>
      </c>
      <c r="J9" s="37">
        <v>0.41489586234092712</v>
      </c>
      <c r="K9" s="37">
        <v>0.37549081444740295</v>
      </c>
      <c r="L9" s="37">
        <v>0.49558359384536743</v>
      </c>
      <c r="M9" s="35"/>
      <c r="N9" s="35"/>
      <c r="O9" s="35"/>
    </row>
    <row r="10" spans="1:15" ht="15.6" x14ac:dyDescent="0.3">
      <c r="A10" s="35" t="s">
        <v>73</v>
      </c>
      <c r="B10" s="35" t="s">
        <v>66</v>
      </c>
      <c r="C10" s="37">
        <v>0.24722974002361298</v>
      </c>
      <c r="D10" s="37">
        <v>0.30541130900382996</v>
      </c>
      <c r="E10" s="37">
        <v>0.40321812033653259</v>
      </c>
      <c r="F10" s="37">
        <v>0</v>
      </c>
      <c r="G10" s="37">
        <v>0.36453399062156677</v>
      </c>
      <c r="H10" s="37">
        <v>0.61722898483276367</v>
      </c>
      <c r="I10" s="37">
        <v>0.51674795150756836</v>
      </c>
      <c r="J10" s="37">
        <v>0.51200377941131592</v>
      </c>
      <c r="K10" s="37">
        <v>0.47890546917915344</v>
      </c>
      <c r="L10" s="37">
        <v>0.60669815540313721</v>
      </c>
      <c r="M10" s="35"/>
      <c r="N10" s="35"/>
      <c r="O10" s="35"/>
    </row>
    <row r="11" spans="1:15" ht="15.6" x14ac:dyDescent="0.3">
      <c r="A11" s="35" t="s">
        <v>72</v>
      </c>
      <c r="B11" s="35" t="s">
        <v>70</v>
      </c>
      <c r="C11" s="37">
        <v>0.54631054401397705</v>
      </c>
      <c r="D11" s="37">
        <v>0.47275495529174805</v>
      </c>
      <c r="E11" s="37">
        <v>0.63092386722564697</v>
      </c>
      <c r="F11" s="37">
        <v>0.4926239550113678</v>
      </c>
      <c r="G11" s="37">
        <v>0.5283469557762146</v>
      </c>
      <c r="H11" s="37">
        <v>0.4127238392829895</v>
      </c>
      <c r="I11" s="37">
        <v>0.51195120811462402</v>
      </c>
      <c r="J11" s="37">
        <v>0.48744514584541321</v>
      </c>
      <c r="K11" s="37">
        <v>0.46100598573684692</v>
      </c>
      <c r="L11" s="37">
        <v>0.45467901229858398</v>
      </c>
      <c r="M11" s="35"/>
      <c r="N11" s="35"/>
      <c r="O11" s="35"/>
    </row>
    <row r="12" spans="1:15" ht="15.6" x14ac:dyDescent="0.3">
      <c r="A12" s="35" t="s">
        <v>72</v>
      </c>
      <c r="B12" s="35" t="s">
        <v>69</v>
      </c>
      <c r="C12" s="37">
        <v>0.52579635381698608</v>
      </c>
      <c r="D12" s="37">
        <v>0.52765089273452759</v>
      </c>
      <c r="E12" s="37">
        <v>0.54431933164596558</v>
      </c>
      <c r="F12" s="37">
        <v>0.42897498607635498</v>
      </c>
      <c r="G12" s="37">
        <v>0.45943468809127808</v>
      </c>
      <c r="H12" s="37">
        <v>0.38421088457107544</v>
      </c>
      <c r="I12" s="37">
        <v>0.46791532635688782</v>
      </c>
      <c r="J12" s="37">
        <v>0.38612547516822815</v>
      </c>
      <c r="K12" s="37">
        <v>0.44213911890983582</v>
      </c>
      <c r="L12" s="37">
        <v>0.37495827674865723</v>
      </c>
      <c r="M12" s="35"/>
      <c r="N12" s="35"/>
      <c r="O12" s="35"/>
    </row>
    <row r="13" spans="1:15" ht="15.6" x14ac:dyDescent="0.3">
      <c r="A13" s="35" t="s">
        <v>72</v>
      </c>
      <c r="B13" s="35" t="s">
        <v>68</v>
      </c>
      <c r="C13" s="37">
        <v>0.43298453092575073</v>
      </c>
      <c r="D13" s="37">
        <v>0.45779287815093994</v>
      </c>
      <c r="E13" s="37">
        <v>0.43738844990730286</v>
      </c>
      <c r="F13" s="37">
        <v>0.40786880254745483</v>
      </c>
      <c r="G13" s="37">
        <v>0.440714031457901</v>
      </c>
      <c r="H13" s="37">
        <v>0.29811364412307739</v>
      </c>
      <c r="I13" s="37">
        <v>0.40773099660873413</v>
      </c>
      <c r="J13" s="37">
        <v>0.40865465998649597</v>
      </c>
      <c r="K13" s="37">
        <v>0.44633644819259644</v>
      </c>
      <c r="L13" s="37">
        <v>0.34018874168395996</v>
      </c>
      <c r="M13" s="35"/>
      <c r="N13" s="35"/>
      <c r="O13" s="35"/>
    </row>
    <row r="14" spans="1:15" ht="15.6" x14ac:dyDescent="0.3">
      <c r="A14" s="35" t="s">
        <v>72</v>
      </c>
      <c r="B14" s="35" t="s">
        <v>67</v>
      </c>
      <c r="C14" s="37">
        <v>0.42326441407203674</v>
      </c>
      <c r="D14" s="37">
        <v>0.34363317489624023</v>
      </c>
      <c r="E14" s="37">
        <v>0.45196107029914856</v>
      </c>
      <c r="F14" s="37">
        <v>0.26769256591796875</v>
      </c>
      <c r="G14" s="37">
        <v>0.33309060335159302</v>
      </c>
      <c r="H14" s="37">
        <v>0.33847621083259583</v>
      </c>
      <c r="I14" s="37">
        <v>0.37429964542388916</v>
      </c>
      <c r="J14" s="37">
        <v>0.39915657043457031</v>
      </c>
      <c r="K14" s="37">
        <v>0.42576634883880615</v>
      </c>
      <c r="L14" s="37">
        <v>0.27625024318695068</v>
      </c>
      <c r="M14" s="35"/>
      <c r="N14" s="35"/>
      <c r="O14" s="35"/>
    </row>
    <row r="15" spans="1:15" ht="15.6" x14ac:dyDescent="0.3">
      <c r="A15" s="35" t="s">
        <v>72</v>
      </c>
      <c r="B15" s="35" t="s">
        <v>66</v>
      </c>
      <c r="C15" s="37">
        <v>0.5004006028175354</v>
      </c>
      <c r="D15" s="37">
        <v>0.41444578766822815</v>
      </c>
      <c r="E15" s="37">
        <v>0.42467063665390015</v>
      </c>
      <c r="F15" s="37">
        <v>0.34994316101074219</v>
      </c>
      <c r="G15" s="37">
        <v>0.34936210513114929</v>
      </c>
      <c r="H15" s="37">
        <v>0.27200114727020264</v>
      </c>
      <c r="I15" s="37">
        <v>0.33330252766609192</v>
      </c>
      <c r="J15" s="37">
        <v>0.35288757085800171</v>
      </c>
      <c r="K15" s="37">
        <v>0.35669898986816406</v>
      </c>
      <c r="L15" s="37">
        <v>0.18732811510562897</v>
      </c>
      <c r="M15" s="35"/>
      <c r="N15" s="35"/>
      <c r="O15" s="35"/>
    </row>
    <row r="16" spans="1:15" ht="15.6" x14ac:dyDescent="0.3">
      <c r="A16" s="35" t="s">
        <v>71</v>
      </c>
      <c r="B16" s="35" t="s">
        <v>70</v>
      </c>
      <c r="C16" s="37">
        <v>0.2386242002248764</v>
      </c>
      <c r="D16" s="37">
        <v>0.24643968045711517</v>
      </c>
      <c r="E16" s="37">
        <v>0.17978096008300781</v>
      </c>
      <c r="F16" s="37">
        <v>7.3447786271572113E-2</v>
      </c>
      <c r="G16" s="37">
        <v>0.250578373670578</v>
      </c>
      <c r="H16" s="37">
        <v>0.36821094155311584</v>
      </c>
      <c r="I16" s="37">
        <v>0.27847874164581299</v>
      </c>
      <c r="J16" s="37">
        <v>0.2511441707611084</v>
      </c>
      <c r="K16" s="37">
        <v>0.26767203211784363</v>
      </c>
      <c r="L16" s="37">
        <v>0.22745192050933838</v>
      </c>
      <c r="M16" s="35"/>
      <c r="N16" s="35"/>
      <c r="O16" s="35"/>
    </row>
    <row r="17" spans="1:15" ht="15.6" x14ac:dyDescent="0.3">
      <c r="A17" s="35" t="s">
        <v>71</v>
      </c>
      <c r="B17" s="35" t="s">
        <v>69</v>
      </c>
      <c r="C17" s="37">
        <v>0.22194895148277283</v>
      </c>
      <c r="D17" s="37">
        <v>0.22061789035797119</v>
      </c>
      <c r="E17" s="37">
        <v>0.19392229616641998</v>
      </c>
      <c r="F17" s="37">
        <v>0.10261595249176025</v>
      </c>
      <c r="G17" s="37">
        <v>0.20822650194168091</v>
      </c>
      <c r="H17" s="37">
        <v>0.24806471168994904</v>
      </c>
      <c r="I17" s="37">
        <v>0.26293045282363892</v>
      </c>
      <c r="J17" s="37">
        <v>0.26027345657348633</v>
      </c>
      <c r="K17" s="37">
        <v>0.22579954564571381</v>
      </c>
      <c r="L17" s="37">
        <v>0.17363531887531281</v>
      </c>
      <c r="M17" s="35"/>
      <c r="N17" s="35"/>
      <c r="O17" s="35"/>
    </row>
    <row r="18" spans="1:15" ht="15.6" x14ac:dyDescent="0.3">
      <c r="A18" s="35" t="s">
        <v>71</v>
      </c>
      <c r="B18" s="35" t="s">
        <v>68</v>
      </c>
      <c r="C18" s="37">
        <v>0.30865082144737244</v>
      </c>
      <c r="D18" s="37">
        <v>0.23359233140945435</v>
      </c>
      <c r="E18" s="37">
        <v>0.14580048620700836</v>
      </c>
      <c r="F18" s="37">
        <v>8.3651475608348846E-2</v>
      </c>
      <c r="G18" s="37">
        <v>0.19490624964237213</v>
      </c>
      <c r="H18" s="37">
        <v>0.24003814160823822</v>
      </c>
      <c r="I18" s="37">
        <v>0.19073677062988281</v>
      </c>
      <c r="J18" s="37">
        <v>0.20354941487312317</v>
      </c>
      <c r="K18" s="37">
        <v>0.18141348659992218</v>
      </c>
      <c r="L18" s="37">
        <v>0.14976927638053894</v>
      </c>
      <c r="M18" s="35"/>
      <c r="N18" s="35"/>
      <c r="O18" s="35"/>
    </row>
    <row r="19" spans="1:15" ht="15.6" x14ac:dyDescent="0.3">
      <c r="A19" s="35" t="s">
        <v>71</v>
      </c>
      <c r="B19" s="35" t="s">
        <v>67</v>
      </c>
      <c r="C19" s="37">
        <v>0.14253678917884827</v>
      </c>
      <c r="D19" s="37">
        <v>0.18249757587909698</v>
      </c>
      <c r="E19" s="37">
        <v>0.13752792775630951</v>
      </c>
      <c r="F19" s="37">
        <v>6.5550662577152252E-2</v>
      </c>
      <c r="G19" s="37">
        <v>0.2285768985748291</v>
      </c>
      <c r="H19" s="37">
        <v>0.20870696008205414</v>
      </c>
      <c r="I19" s="37">
        <v>9.9891237914562225E-2</v>
      </c>
      <c r="J19" s="37">
        <v>0.1488385796546936</v>
      </c>
      <c r="K19" s="37">
        <v>0.15384203195571899</v>
      </c>
      <c r="L19" s="37">
        <v>0.10848037898540497</v>
      </c>
      <c r="M19" s="35"/>
      <c r="N19" s="35"/>
      <c r="O19" s="35"/>
    </row>
    <row r="20" spans="1:15" ht="15.6" x14ac:dyDescent="0.3">
      <c r="A20" s="35" t="s">
        <v>71</v>
      </c>
      <c r="B20" s="35" t="s">
        <v>66</v>
      </c>
      <c r="C20" s="37">
        <v>0.14715677499771118</v>
      </c>
      <c r="D20" s="37">
        <v>0.16147041320800781</v>
      </c>
      <c r="E20" s="37">
        <v>9.0040512382984161E-2</v>
      </c>
      <c r="F20" s="37">
        <v>0.1146264374256134</v>
      </c>
      <c r="G20" s="37">
        <v>0.23068353533744812</v>
      </c>
      <c r="H20" s="37">
        <v>6.2393978238105774E-2</v>
      </c>
      <c r="I20" s="37">
        <v>0.12848351895809174</v>
      </c>
      <c r="J20" s="37">
        <v>0.10212891548871994</v>
      </c>
      <c r="K20" s="37">
        <v>0.13801543414592743</v>
      </c>
      <c r="L20" s="37">
        <v>0.12357886135578156</v>
      </c>
      <c r="M20" s="35"/>
      <c r="N20" s="35"/>
      <c r="O20" s="35"/>
    </row>
    <row r="21" spans="1:15" ht="15.6" x14ac:dyDescent="0.3">
      <c r="A21" s="35" t="s">
        <v>61</v>
      </c>
      <c r="B21" s="35" t="s">
        <v>70</v>
      </c>
      <c r="C21" s="37">
        <v>0.14217454195022583</v>
      </c>
      <c r="D21" s="37">
        <v>0.18974533677101135</v>
      </c>
      <c r="E21" s="37">
        <v>0.17051607370376587</v>
      </c>
      <c r="F21" s="37">
        <v>0.43392828106880188</v>
      </c>
      <c r="G21" s="37">
        <v>0.12673677504062653</v>
      </c>
      <c r="H21" s="37">
        <v>0.11122787743806839</v>
      </c>
      <c r="I21" s="37">
        <v>0.10525096207857132</v>
      </c>
      <c r="J21" s="37">
        <v>0.13034152984619141</v>
      </c>
      <c r="K21" s="37">
        <v>0.15644156932830811</v>
      </c>
      <c r="L21" s="37">
        <v>0.21935875713825226</v>
      </c>
      <c r="M21" s="35"/>
      <c r="N21" s="35"/>
      <c r="O21" s="35"/>
    </row>
    <row r="22" spans="1:15" ht="15.6" x14ac:dyDescent="0.3">
      <c r="A22" s="35" t="s">
        <v>61</v>
      </c>
      <c r="B22" s="35" t="s">
        <v>69</v>
      </c>
      <c r="C22" s="37">
        <v>0.18753932416439056</v>
      </c>
      <c r="D22" s="37">
        <v>0.12077988684177399</v>
      </c>
      <c r="E22" s="37">
        <v>0.1318029910326004</v>
      </c>
      <c r="F22" s="37">
        <v>0.46840906143188477</v>
      </c>
      <c r="G22" s="37">
        <v>0.15464459359645844</v>
      </c>
      <c r="H22" s="37">
        <v>0.16298259794712067</v>
      </c>
      <c r="I22" s="37">
        <v>6.7033916711807251E-2</v>
      </c>
      <c r="J22" s="37">
        <v>0.16936978697776794</v>
      </c>
      <c r="K22" s="37">
        <v>0.15853977203369141</v>
      </c>
      <c r="L22" s="37">
        <v>0.13829377293586731</v>
      </c>
      <c r="M22" s="35"/>
      <c r="N22" s="35"/>
      <c r="O22" s="35"/>
    </row>
    <row r="23" spans="1:15" ht="15.6" x14ac:dyDescent="0.3">
      <c r="A23" s="35" t="s">
        <v>61</v>
      </c>
      <c r="B23" s="35" t="s">
        <v>68</v>
      </c>
      <c r="C23" s="37">
        <v>0.12872794270515442</v>
      </c>
      <c r="D23" s="37">
        <v>0.15083779394626617</v>
      </c>
      <c r="E23" s="37">
        <v>0.17351582646369934</v>
      </c>
      <c r="F23" s="37">
        <v>0.45431825518608093</v>
      </c>
      <c r="G23" s="37">
        <v>9.7843430936336517E-2</v>
      </c>
      <c r="H23" s="37">
        <v>0.11053475737571716</v>
      </c>
      <c r="I23" s="37">
        <v>8.8685058057308197E-2</v>
      </c>
      <c r="J23" s="37">
        <v>5.3613670170307159E-2</v>
      </c>
      <c r="K23" s="37">
        <v>8.7448090314865112E-2</v>
      </c>
      <c r="L23" s="37">
        <v>9.1436930000782013E-2</v>
      </c>
      <c r="M23" s="35"/>
      <c r="N23" s="35"/>
      <c r="O23" s="35"/>
    </row>
    <row r="24" spans="1:15" ht="15.6" x14ac:dyDescent="0.3">
      <c r="A24" s="35" t="s">
        <v>61</v>
      </c>
      <c r="B24" s="35" t="s">
        <v>67</v>
      </c>
      <c r="C24" s="37">
        <v>8.1527769565582275E-2</v>
      </c>
      <c r="D24" s="37">
        <v>0.17794518172740936</v>
      </c>
      <c r="E24" s="37">
        <v>5.76125867664814E-2</v>
      </c>
      <c r="F24" s="37">
        <v>0.66675674915313721</v>
      </c>
      <c r="G24" s="37">
        <v>5.0846520811319351E-2</v>
      </c>
      <c r="H24" s="37">
        <v>3.2839842140674591E-2</v>
      </c>
      <c r="I24" s="37">
        <v>4.3679956346750259E-2</v>
      </c>
      <c r="J24" s="37">
        <v>3.7108968943357468E-2</v>
      </c>
      <c r="K24" s="37">
        <v>4.4900801032781601E-2</v>
      </c>
      <c r="L24" s="37">
        <v>0.11968579143285751</v>
      </c>
      <c r="M24" s="35"/>
      <c r="N24" s="35"/>
      <c r="O24" s="35"/>
    </row>
    <row r="25" spans="1:15" ht="15.6" x14ac:dyDescent="0.3">
      <c r="A25" s="35" t="s">
        <v>61</v>
      </c>
      <c r="B25" s="35" t="s">
        <v>66</v>
      </c>
      <c r="C25" s="37">
        <v>0.10521286725997925</v>
      </c>
      <c r="D25" s="37">
        <v>0.11867248266935349</v>
      </c>
      <c r="E25" s="37">
        <v>8.2070715725421906E-2</v>
      </c>
      <c r="F25" s="37">
        <v>0.53543037176132202</v>
      </c>
      <c r="G25" s="37">
        <v>5.5420350283384323E-2</v>
      </c>
      <c r="H25" s="37">
        <v>4.837590828537941E-2</v>
      </c>
      <c r="I25" s="37">
        <v>2.1466013044118881E-2</v>
      </c>
      <c r="J25" s="37">
        <v>3.2979726791381836E-2</v>
      </c>
      <c r="K25" s="37">
        <v>2.6380082592368126E-2</v>
      </c>
      <c r="L25" s="37">
        <v>8.2394853234291077E-2</v>
      </c>
      <c r="M25" s="35"/>
      <c r="N25" s="35"/>
      <c r="O25" s="35"/>
    </row>
    <row r="26" spans="1:15" ht="15.6" x14ac:dyDescent="0.3">
      <c r="A26" s="35"/>
      <c r="B26" s="35"/>
      <c r="C26" s="35"/>
      <c r="D26" s="35"/>
      <c r="E26" s="35"/>
      <c r="F26" s="35"/>
      <c r="G26" s="35"/>
      <c r="H26" s="35"/>
      <c r="I26" s="35"/>
      <c r="J26" s="35"/>
      <c r="K26" s="35"/>
      <c r="L26" s="35"/>
      <c r="M26" s="35"/>
      <c r="N26" s="35"/>
      <c r="O26" s="35"/>
    </row>
    <row r="27" spans="1:15" ht="15.6" x14ac:dyDescent="0.3">
      <c r="A27" s="35"/>
      <c r="B27" s="35"/>
      <c r="C27" s="35"/>
      <c r="D27" s="35"/>
      <c r="E27" s="35"/>
      <c r="F27" s="35"/>
      <c r="G27" s="35"/>
      <c r="H27" s="35"/>
      <c r="I27" s="35"/>
      <c r="J27" s="35"/>
      <c r="K27" s="35"/>
      <c r="L27" s="35"/>
      <c r="M27" s="35"/>
      <c r="N27" s="35"/>
      <c r="O27" s="35"/>
    </row>
  </sheetData>
  <pageMargins left="0.7" right="0.7"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opLeftCell="E1" workbookViewId="0"/>
  </sheetViews>
  <sheetFormatPr baseColWidth="10" defaultColWidth="8.77734375" defaultRowHeight="14.4" x14ac:dyDescent="0.3"/>
  <cols>
    <col min="1" max="1" width="8.77734375" style="34"/>
    <col min="2" max="2" width="17.33203125" style="34" customWidth="1"/>
    <col min="3" max="3" width="14.33203125" style="34" customWidth="1"/>
    <col min="4" max="4" width="14.21875" style="34" customWidth="1"/>
    <col min="5" max="5" width="17.44140625" style="34" customWidth="1"/>
    <col min="6" max="6" width="12.33203125" style="34" customWidth="1"/>
    <col min="7" max="7" width="13.77734375" style="34" customWidth="1"/>
    <col min="8" max="8" width="17.44140625" style="34" customWidth="1"/>
    <col min="9" max="10" width="10.77734375" style="34" customWidth="1"/>
    <col min="11" max="11" width="18" style="34" customWidth="1"/>
    <col min="12" max="12" width="13.44140625" style="34" customWidth="1"/>
    <col min="13" max="13" width="10.77734375" style="34" customWidth="1"/>
    <col min="14" max="14" width="14" style="34" customWidth="1"/>
    <col min="15" max="17" width="10.77734375" style="34" customWidth="1"/>
    <col min="18" max="16384" width="8.77734375" style="34"/>
  </cols>
  <sheetData>
    <row r="1" spans="1:17" ht="15.6" x14ac:dyDescent="0.3">
      <c r="A1" s="20" t="s">
        <v>121</v>
      </c>
    </row>
    <row r="2" spans="1:17" ht="15.6" x14ac:dyDescent="0.3">
      <c r="A2" s="1" t="s">
        <v>0</v>
      </c>
    </row>
    <row r="3" spans="1:17" ht="15.6" x14ac:dyDescent="0.3">
      <c r="A3" s="35" t="s">
        <v>124</v>
      </c>
      <c r="B3" s="35"/>
      <c r="C3" s="35"/>
      <c r="D3" s="35"/>
      <c r="E3" s="35"/>
      <c r="F3" s="35"/>
      <c r="G3" s="35"/>
      <c r="H3" s="35"/>
      <c r="I3" s="35"/>
      <c r="J3" s="35"/>
      <c r="K3" s="35"/>
      <c r="L3" s="35"/>
      <c r="M3" s="35"/>
      <c r="N3" s="35"/>
      <c r="O3" s="35"/>
      <c r="P3" s="35"/>
      <c r="Q3" s="35"/>
    </row>
    <row r="4" spans="1:17" ht="15.6" x14ac:dyDescent="0.3">
      <c r="A4" s="35" t="s">
        <v>95</v>
      </c>
      <c r="B4" s="35"/>
      <c r="C4" s="35"/>
      <c r="D4" s="35"/>
      <c r="E4" s="35"/>
      <c r="F4" s="35"/>
      <c r="G4" s="35"/>
      <c r="H4" s="35"/>
      <c r="I4" s="35"/>
      <c r="J4" s="35"/>
      <c r="K4" s="35"/>
      <c r="L4" s="35"/>
      <c r="M4" s="35"/>
      <c r="N4" s="35"/>
      <c r="O4" s="35"/>
      <c r="P4" s="35"/>
      <c r="Q4" s="35"/>
    </row>
    <row r="5" spans="1:17" ht="96" customHeight="1" x14ac:dyDescent="0.3">
      <c r="A5" s="35" t="s">
        <v>44</v>
      </c>
      <c r="B5" s="38" t="s">
        <v>94</v>
      </c>
      <c r="C5" s="38" t="s">
        <v>89</v>
      </c>
      <c r="D5" s="38" t="s">
        <v>88</v>
      </c>
      <c r="E5" s="38" t="s">
        <v>93</v>
      </c>
      <c r="F5" s="38" t="s">
        <v>89</v>
      </c>
      <c r="G5" s="38" t="s">
        <v>88</v>
      </c>
      <c r="H5" s="38" t="s">
        <v>92</v>
      </c>
      <c r="I5" s="38" t="s">
        <v>89</v>
      </c>
      <c r="J5" s="38" t="s">
        <v>88</v>
      </c>
      <c r="K5" s="38" t="s">
        <v>91</v>
      </c>
      <c r="L5" s="38" t="s">
        <v>89</v>
      </c>
      <c r="M5" s="38" t="s">
        <v>88</v>
      </c>
      <c r="N5" s="38" t="s">
        <v>90</v>
      </c>
      <c r="O5" s="38" t="s">
        <v>89</v>
      </c>
      <c r="P5" s="38" t="s">
        <v>88</v>
      </c>
      <c r="Q5" s="38" t="s">
        <v>87</v>
      </c>
    </row>
    <row r="6" spans="1:17" ht="15.6" x14ac:dyDescent="0.3">
      <c r="A6" s="35">
        <v>1962</v>
      </c>
      <c r="B6" s="37">
        <v>-2.0300444215536118E-2</v>
      </c>
      <c r="C6" s="37">
        <v>-5.4823342710733414E-2</v>
      </c>
      <c r="D6" s="37">
        <v>-4.9486275762319565E-2</v>
      </c>
      <c r="E6" s="37">
        <v>0.20855170488357544</v>
      </c>
      <c r="F6" s="37">
        <v>0.11784797161817551</v>
      </c>
      <c r="G6" s="37">
        <v>0.10618357360363007</v>
      </c>
      <c r="H6" s="37">
        <v>-0.13275642693042755</v>
      </c>
      <c r="I6" s="37">
        <v>-5.1501903682947159E-2</v>
      </c>
      <c r="J6" s="37">
        <v>-3.6455027759075165E-2</v>
      </c>
      <c r="K6" s="37">
        <v>-1.415038388222456E-2</v>
      </c>
      <c r="L6" s="37">
        <v>-5.6231789290904999E-2</v>
      </c>
      <c r="M6" s="37">
        <v>-4.6499218791723251E-2</v>
      </c>
      <c r="N6" s="37">
        <v>0</v>
      </c>
      <c r="O6" s="37">
        <v>0</v>
      </c>
      <c r="P6" s="37">
        <v>0</v>
      </c>
      <c r="Q6" s="37">
        <v>0</v>
      </c>
    </row>
    <row r="7" spans="1:17" ht="15.6" x14ac:dyDescent="0.3">
      <c r="A7" s="35">
        <v>1967</v>
      </c>
      <c r="B7" s="37">
        <v>-0.11297381669282913</v>
      </c>
      <c r="C7" s="37">
        <v>-7.1331731975078583E-2</v>
      </c>
      <c r="D7" s="37">
        <v>-6.2777496874332428E-2</v>
      </c>
      <c r="E7" s="37">
        <v>0.15671898424625397</v>
      </c>
      <c r="F7" s="37">
        <v>9.448666125535965E-2</v>
      </c>
      <c r="G7" s="37">
        <v>9.379635751247406E-2</v>
      </c>
      <c r="H7" s="37">
        <v>-5.5749837309122086E-2</v>
      </c>
      <c r="I7" s="37">
        <v>-3.4895498305559158E-2</v>
      </c>
      <c r="J7" s="37">
        <v>-3.8296148180961609E-2</v>
      </c>
      <c r="K7" s="37">
        <v>-0.10911716520786285</v>
      </c>
      <c r="L7" s="37">
        <v>-7.4439249932765961E-2</v>
      </c>
      <c r="M7" s="37">
        <v>-6.1928488314151764E-2</v>
      </c>
      <c r="N7" s="37">
        <v>0</v>
      </c>
      <c r="O7" s="37">
        <v>0</v>
      </c>
      <c r="P7" s="37">
        <v>0</v>
      </c>
      <c r="Q7" s="37">
        <v>0</v>
      </c>
    </row>
    <row r="8" spans="1:17" ht="15.6" x14ac:dyDescent="0.3">
      <c r="A8" s="35">
        <v>1971</v>
      </c>
      <c r="B8" s="37">
        <v>-5.0256155431270599E-2</v>
      </c>
      <c r="C8" s="37">
        <v>-6.7712314426898956E-2</v>
      </c>
      <c r="D8" s="37">
        <v>-3.4205954521894455E-2</v>
      </c>
      <c r="E8" s="37">
        <v>0.18903619050979614</v>
      </c>
      <c r="F8" s="37">
        <v>9.9236443638801575E-2</v>
      </c>
      <c r="G8" s="37">
        <v>6.5738983452320099E-2</v>
      </c>
      <c r="H8" s="37">
        <v>-4.3323002755641937E-2</v>
      </c>
      <c r="I8" s="37">
        <v>-1.8915353342890739E-2</v>
      </c>
      <c r="J8" s="37">
        <v>-4.8117982223629951E-3</v>
      </c>
      <c r="K8" s="37">
        <v>-3.6451637744903564E-2</v>
      </c>
      <c r="L8" s="37">
        <v>-6.0860674828290939E-2</v>
      </c>
      <c r="M8" s="37">
        <v>-2.7205070480704308E-2</v>
      </c>
      <c r="N8" s="37">
        <v>0</v>
      </c>
      <c r="O8" s="37">
        <v>0</v>
      </c>
      <c r="P8" s="37">
        <v>0</v>
      </c>
      <c r="Q8" s="37">
        <v>0</v>
      </c>
    </row>
    <row r="9" spans="1:17" ht="15.6" x14ac:dyDescent="0.3">
      <c r="A9" s="35">
        <v>1996</v>
      </c>
      <c r="B9" s="37">
        <v>-0.12395975738763809</v>
      </c>
      <c r="C9" s="37">
        <v>-5.5858418345451355E-2</v>
      </c>
      <c r="D9" s="37">
        <v>-5.9084478765726089E-2</v>
      </c>
      <c r="E9" s="37">
        <v>0.17365236580371857</v>
      </c>
      <c r="F9" s="37">
        <v>0.12232911586761475</v>
      </c>
      <c r="G9" s="37">
        <v>0.10006286948919296</v>
      </c>
      <c r="H9" s="37">
        <v>2.1489774808287621E-2</v>
      </c>
      <c r="I9" s="37">
        <v>-2.9598208144307137E-2</v>
      </c>
      <c r="J9" s="37">
        <v>-7.1383100003004074E-3</v>
      </c>
      <c r="K9" s="37">
        <v>-4.133136197924614E-2</v>
      </c>
      <c r="L9" s="37">
        <v>-4.1216321289539337E-2</v>
      </c>
      <c r="M9" s="37">
        <v>-3.8384899497032166E-2</v>
      </c>
      <c r="N9" s="37">
        <v>0.17293152213096619</v>
      </c>
      <c r="O9" s="37">
        <v>0.10688177496194839</v>
      </c>
      <c r="P9" s="37">
        <v>8.3202376961708069E-2</v>
      </c>
      <c r="Q9" s="37">
        <v>0</v>
      </c>
    </row>
    <row r="10" spans="1:17" ht="15.6" x14ac:dyDescent="0.3">
      <c r="A10" s="35">
        <v>1998</v>
      </c>
      <c r="B10" s="37">
        <v>-1.1880471371114254E-2</v>
      </c>
      <c r="C10" s="37">
        <v>-6.8437312729656696E-3</v>
      </c>
      <c r="D10" s="37">
        <v>-1.8860633717849851E-3</v>
      </c>
      <c r="E10" s="37">
        <v>0.17367297410964966</v>
      </c>
      <c r="F10" s="37">
        <v>0.157438725233078</v>
      </c>
      <c r="G10" s="37">
        <v>0.14021939039230347</v>
      </c>
      <c r="H10" s="37">
        <v>-6.7376136779785156E-2</v>
      </c>
      <c r="I10" s="37">
        <v>-0.11835740506649017</v>
      </c>
      <c r="J10" s="37">
        <v>-0.11084350198507309</v>
      </c>
      <c r="K10" s="37">
        <v>8.6350226774811745E-4</v>
      </c>
      <c r="L10" s="37">
        <v>-1.810753345489502E-2</v>
      </c>
      <c r="M10" s="37">
        <v>-6.8198083899915218E-3</v>
      </c>
      <c r="N10" s="37">
        <v>0.14993776381015778</v>
      </c>
      <c r="O10" s="37">
        <v>0.14552140235900879</v>
      </c>
      <c r="P10" s="37">
        <v>0.12404147535562515</v>
      </c>
      <c r="Q10" s="37">
        <v>0</v>
      </c>
    </row>
    <row r="11" spans="1:17" ht="15.6" x14ac:dyDescent="0.3">
      <c r="A11" s="35">
        <v>1999</v>
      </c>
      <c r="B11" s="37">
        <v>-7.9111345112323761E-2</v>
      </c>
      <c r="C11" s="37">
        <v>-7.7449619770050049E-2</v>
      </c>
      <c r="D11" s="37">
        <v>-7.0750437676906586E-2</v>
      </c>
      <c r="E11" s="37">
        <v>0.24763429164886475</v>
      </c>
      <c r="F11" s="37">
        <v>0.22737710177898407</v>
      </c>
      <c r="G11" s="37">
        <v>0.20559230446815491</v>
      </c>
      <c r="H11" s="37">
        <v>-0.12412910908460617</v>
      </c>
      <c r="I11" s="37">
        <v>-0.13960003852844238</v>
      </c>
      <c r="J11" s="37">
        <v>-0.12310051172971725</v>
      </c>
      <c r="K11" s="37">
        <v>-0.1095525398850441</v>
      </c>
      <c r="L11" s="37">
        <v>-0.12308512628078461</v>
      </c>
      <c r="M11" s="37">
        <v>-0.12306762486696243</v>
      </c>
      <c r="N11" s="37">
        <v>0.21436680853366852</v>
      </c>
      <c r="O11" s="37">
        <v>0.20438607037067413</v>
      </c>
      <c r="P11" s="37">
        <v>0.1752791702747345</v>
      </c>
      <c r="Q11" s="37">
        <v>0</v>
      </c>
    </row>
    <row r="12" spans="1:17" ht="15.6" x14ac:dyDescent="0.3">
      <c r="A12" s="35">
        <v>2004</v>
      </c>
      <c r="B12" s="37">
        <v>-1.9952218979597092E-2</v>
      </c>
      <c r="C12" s="37">
        <v>-4.7345884144306183E-2</v>
      </c>
      <c r="D12" s="37">
        <v>-4.4541366398334503E-2</v>
      </c>
      <c r="E12" s="37">
        <v>0.19643434882164001</v>
      </c>
      <c r="F12" s="37">
        <v>0.17310908436775208</v>
      </c>
      <c r="G12" s="37">
        <v>0.16003027558326721</v>
      </c>
      <c r="H12" s="37">
        <v>-9.6198849380016327E-2</v>
      </c>
      <c r="I12" s="37">
        <v>-9.2719145119190216E-2</v>
      </c>
      <c r="J12" s="37">
        <v>-8.560788631439209E-2</v>
      </c>
      <c r="K12" s="37">
        <v>-1.3226947747170925E-2</v>
      </c>
      <c r="L12" s="37">
        <v>-6.1604347079992294E-2</v>
      </c>
      <c r="M12" s="37">
        <v>-5.8318611234426498E-2</v>
      </c>
      <c r="N12" s="37">
        <v>0.15083110332489014</v>
      </c>
      <c r="O12" s="37">
        <v>0.14716985821723938</v>
      </c>
      <c r="P12" s="37">
        <v>0.13173207640647888</v>
      </c>
      <c r="Q12" s="37">
        <v>0</v>
      </c>
    </row>
    <row r="13" spans="1:17" ht="15.6" x14ac:dyDescent="0.3">
      <c r="A13" s="35">
        <v>2009</v>
      </c>
      <c r="B13" s="37">
        <v>-3.53810153901577E-2</v>
      </c>
      <c r="C13" s="37">
        <v>-3.8395609706640244E-2</v>
      </c>
      <c r="D13" s="37">
        <v>-3.5213500261306763E-2</v>
      </c>
      <c r="E13" s="37">
        <v>0.18446281552314758</v>
      </c>
      <c r="F13" s="37">
        <v>0.13437040150165558</v>
      </c>
      <c r="G13" s="37">
        <v>0.1267656534910202</v>
      </c>
      <c r="H13" s="37">
        <v>-6.2415469437837601E-2</v>
      </c>
      <c r="I13" s="37">
        <v>-6.7076824605464935E-2</v>
      </c>
      <c r="J13" s="37">
        <v>-6.2574103474617004E-2</v>
      </c>
      <c r="K13" s="37">
        <v>-1.0164915584027767E-2</v>
      </c>
      <c r="L13" s="37">
        <v>-4.9026090651750565E-2</v>
      </c>
      <c r="M13" s="37">
        <v>-4.3908778578042984E-2</v>
      </c>
      <c r="N13" s="37">
        <v>0.13617682456970215</v>
      </c>
      <c r="O13" s="37">
        <v>0.11213407665491104</v>
      </c>
      <c r="P13" s="37">
        <v>0.10348799079656601</v>
      </c>
      <c r="Q13" s="37">
        <v>0</v>
      </c>
    </row>
    <row r="14" spans="1:17" ht="15.6" x14ac:dyDescent="0.3">
      <c r="A14" s="35">
        <v>2014</v>
      </c>
      <c r="B14" s="37">
        <v>-0.11689901351928711</v>
      </c>
      <c r="C14" s="37">
        <v>-0.10335371643304825</v>
      </c>
      <c r="D14" s="37">
        <v>-8.9464887976646423E-2</v>
      </c>
      <c r="E14" s="37">
        <v>0.19659419357776642</v>
      </c>
      <c r="F14" s="37">
        <v>0.1689925491809845</v>
      </c>
      <c r="G14" s="37">
        <v>0.16091549396514893</v>
      </c>
      <c r="H14" s="37">
        <v>-5.9963472187519073E-2</v>
      </c>
      <c r="I14" s="37">
        <v>-8.037809282541275E-2</v>
      </c>
      <c r="J14" s="37">
        <v>-7.8157104551792145E-2</v>
      </c>
      <c r="K14" s="37">
        <v>-6.8279162049293518E-2</v>
      </c>
      <c r="L14" s="37">
        <v>-8.6628429591655731E-2</v>
      </c>
      <c r="M14" s="37">
        <v>-8.1978052854537964E-2</v>
      </c>
      <c r="N14" s="37">
        <v>0.15776179730892181</v>
      </c>
      <c r="O14" s="37">
        <v>0.1574891060590744</v>
      </c>
      <c r="P14" s="37">
        <v>0.14484149217605591</v>
      </c>
      <c r="Q14" s="37">
        <v>0</v>
      </c>
    </row>
    <row r="15" spans="1:17" ht="15.6" x14ac:dyDescent="0.3">
      <c r="A15" s="35"/>
      <c r="B15" s="37"/>
      <c r="C15" s="37"/>
      <c r="D15" s="37"/>
      <c r="E15" s="37"/>
      <c r="F15" s="37"/>
      <c r="G15" s="37"/>
      <c r="H15" s="37"/>
      <c r="I15" s="37"/>
      <c r="J15" s="37"/>
      <c r="K15" s="37"/>
      <c r="L15" s="37"/>
      <c r="M15" s="37"/>
      <c r="N15" s="37"/>
      <c r="O15" s="37"/>
      <c r="P15" s="37"/>
      <c r="Q15" s="37"/>
    </row>
    <row r="16" spans="1:17" ht="15.6" x14ac:dyDescent="0.3">
      <c r="A16" s="35">
        <v>1977</v>
      </c>
      <c r="B16" s="37">
        <v>-0.12362928688526154</v>
      </c>
      <c r="C16" s="37">
        <v>-3.4436006098985672E-2</v>
      </c>
      <c r="D16" s="37">
        <v>-2.1064853295683861E-2</v>
      </c>
      <c r="E16" s="37">
        <v>-3.7307962775230408E-2</v>
      </c>
      <c r="F16" s="37">
        <v>-2.742769755423069E-2</v>
      </c>
      <c r="G16" s="37">
        <v>-1.6227047890424728E-2</v>
      </c>
      <c r="H16" s="37">
        <v>-3.0272246804088354E-3</v>
      </c>
      <c r="I16" s="37">
        <v>8.1000914797186852E-3</v>
      </c>
      <c r="J16" s="37">
        <v>1.9669951871037483E-2</v>
      </c>
      <c r="K16" s="37">
        <v>-8.4411770105361938E-2</v>
      </c>
      <c r="L16" s="37">
        <v>-2.4497652426362038E-2</v>
      </c>
      <c r="M16" s="37">
        <v>-1.6818992793560028E-2</v>
      </c>
      <c r="N16" s="37">
        <v>0</v>
      </c>
      <c r="O16" s="37">
        <v>0</v>
      </c>
      <c r="P16" s="37">
        <v>0</v>
      </c>
      <c r="Q16" s="37">
        <v>0</v>
      </c>
    </row>
    <row r="17" spans="1:17" ht="15.6" x14ac:dyDescent="0.3">
      <c r="A17" s="35"/>
      <c r="B17" s="35"/>
      <c r="C17" s="35"/>
      <c r="D17" s="35"/>
      <c r="E17" s="35"/>
      <c r="F17" s="35"/>
      <c r="G17" s="35"/>
      <c r="H17" s="35"/>
      <c r="I17" s="35"/>
      <c r="J17" s="35"/>
      <c r="K17" s="35"/>
      <c r="L17" s="35"/>
      <c r="M17" s="35"/>
      <c r="N17" s="35"/>
      <c r="O17" s="35"/>
      <c r="P17" s="35"/>
      <c r="Q17" s="35"/>
    </row>
    <row r="18" spans="1:17" ht="15.6" x14ac:dyDescent="0.3">
      <c r="A18" s="35"/>
      <c r="B18" s="35"/>
      <c r="C18" s="35"/>
      <c r="D18" s="35"/>
      <c r="E18" s="35"/>
      <c r="F18" s="35"/>
      <c r="G18" s="35"/>
      <c r="H18" s="35"/>
      <c r="I18" s="35"/>
      <c r="J18" s="35"/>
      <c r="K18" s="35"/>
      <c r="L18" s="35"/>
      <c r="M18" s="35"/>
      <c r="N18" s="35"/>
      <c r="O18" s="35"/>
      <c r="P18" s="35"/>
      <c r="Q18" s="35"/>
    </row>
    <row r="19" spans="1:17" ht="15.6" x14ac:dyDescent="0.3">
      <c r="A19" s="35"/>
      <c r="B19" s="35"/>
      <c r="C19" s="35"/>
      <c r="D19" s="35"/>
      <c r="E19" s="35"/>
      <c r="F19" s="35"/>
      <c r="G19" s="35"/>
      <c r="H19" s="35"/>
      <c r="I19" s="35"/>
      <c r="J19" s="35"/>
      <c r="K19" s="35"/>
      <c r="L19" s="35"/>
      <c r="M19" s="35"/>
      <c r="N19" s="35"/>
      <c r="O19" s="35"/>
      <c r="P19" s="35"/>
      <c r="Q19" s="35"/>
    </row>
  </sheetData>
  <pageMargins left="0.7" right="0.7"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Graphiques</vt:lpstr>
      </vt:variant>
      <vt:variant>
        <vt:i4>15</vt:i4>
      </vt:variant>
    </vt:vector>
  </HeadingPairs>
  <TitlesOfParts>
    <vt:vector size="28" baseType="lpstr">
      <vt:lpstr>ReadMe</vt:lpstr>
      <vt:lpstr>DataF16.1a</vt:lpstr>
      <vt:lpstr>DataF16.1b</vt:lpstr>
      <vt:lpstr>DataF16.2</vt:lpstr>
      <vt:lpstr>DataF16.3</vt:lpstr>
      <vt:lpstr>DataF16.5</vt:lpstr>
      <vt:lpstr>DataF16.7</vt:lpstr>
      <vt:lpstr>DataF16.8</vt:lpstr>
      <vt:lpstr>DataF16.11</vt:lpstr>
      <vt:lpstr>DataF16.12</vt:lpstr>
      <vt:lpstr>DataF16.13</vt:lpstr>
      <vt:lpstr>DataF16.14</vt:lpstr>
      <vt:lpstr>Dataf16.15</vt:lpstr>
      <vt:lpstr>F16.1</vt:lpstr>
      <vt:lpstr>F16.2</vt:lpstr>
      <vt:lpstr>F16.3</vt:lpstr>
      <vt:lpstr>F16.4</vt:lpstr>
      <vt:lpstr>F16.5 </vt:lpstr>
      <vt:lpstr>F16.6</vt:lpstr>
      <vt:lpstr>F16.7</vt:lpstr>
      <vt:lpstr>F16.8</vt:lpstr>
      <vt:lpstr>F16.9</vt:lpstr>
      <vt:lpstr>F16.10</vt:lpstr>
      <vt:lpstr>F16.11</vt:lpstr>
      <vt:lpstr>F16.12</vt:lpstr>
      <vt:lpstr>F16.13</vt:lpstr>
      <vt:lpstr>F16.14</vt:lpstr>
      <vt:lpstr>F16.15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2020-01-06T14:30:12Z</dcterms:modified>
</cp:coreProperties>
</file>